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16C14BF6-0253-4392-B724-854B3B83AD8F}" xr6:coauthVersionLast="47" xr6:coauthVersionMax="47" xr10:uidLastSave="{00000000-0000-0000-0000-000000000000}"/>
  <bookViews>
    <workbookView xWindow="-108" yWindow="-108" windowWidth="23256" windowHeight="12456" xr2:uid="{00000000-000D-0000-FFFF-FFFF00000000}"/>
  </bookViews>
  <sheets>
    <sheet name="入力提出方法" sheetId="2" r:id="rId1"/>
    <sheet name="計算書" sheetId="3" r:id="rId2"/>
    <sheet name="報告書" sheetId="4" r:id="rId3"/>
    <sheet name="仕入控除税額報告　フローチャート" sheetId="6" r:id="rId4"/>
  </sheets>
  <definedNames>
    <definedName name="_xlnm.Print_Area" localSheetId="2">報告書!$A$1:$J$39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4" l="1"/>
  <c r="AB38" i="3"/>
  <c r="I1" i="4"/>
  <c r="E31" i="4" l="1"/>
  <c r="B31" i="4" l="1"/>
  <c r="G6" i="4"/>
  <c r="P45" i="3" l="1"/>
  <c r="V56" i="3"/>
  <c r="J32" i="3" l="1"/>
  <c r="AB48" i="3" l="1"/>
  <c r="AB59" i="3"/>
  <c r="G15" i="4"/>
  <c r="G14" i="4"/>
  <c r="G11" i="4"/>
  <c r="B27" i="4"/>
  <c r="B40" i="4" l="1"/>
  <c r="AI18" i="3" l="1"/>
</calcChain>
</file>

<file path=xl/sharedStrings.xml><?xml version="1.0" encoding="utf-8"?>
<sst xmlns="http://schemas.openxmlformats.org/spreadsheetml/2006/main" count="141" uniqueCount="123">
  <si>
    <t>入力、提出方法</t>
    <rPh sb="0" eb="2">
      <t>ニュウリョク</t>
    </rPh>
    <rPh sb="3" eb="5">
      <t>テイシュツ</t>
    </rPh>
    <rPh sb="5" eb="7">
      <t>ホウホウ</t>
    </rPh>
    <phoneticPr fontId="4"/>
  </si>
  <si>
    <t>基本情報</t>
    <rPh sb="0" eb="2">
      <t>キホン</t>
    </rPh>
    <rPh sb="2" eb="4">
      <t>ジョウホウ</t>
    </rPh>
    <phoneticPr fontId="4"/>
  </si>
  <si>
    <t>円</t>
    <rPh sb="0" eb="1">
      <t>エン</t>
    </rPh>
    <phoneticPr fontId="4"/>
  </si>
  <si>
    <t>←プルダウン用</t>
    <rPh sb="6" eb="7">
      <t>ヨウ</t>
    </rPh>
    <phoneticPr fontId="4"/>
  </si>
  <si>
    <t>①</t>
    <phoneticPr fontId="4"/>
  </si>
  <si>
    <t>消費税の申告義務がない</t>
    <phoneticPr fontId="4"/>
  </si>
  <si>
    <t>②</t>
    <phoneticPr fontId="4"/>
  </si>
  <si>
    <t>簡易課税方式により申告している</t>
    <phoneticPr fontId="4"/>
  </si>
  <si>
    <t>添付資料</t>
    <rPh sb="0" eb="2">
      <t>テンプ</t>
    </rPh>
    <rPh sb="2" eb="4">
      <t>シリョウ</t>
    </rPh>
    <phoneticPr fontId="4"/>
  </si>
  <si>
    <t>確定申告書の写し</t>
    <phoneticPr fontId="4"/>
  </si>
  <si>
    <t>③</t>
    <phoneticPr fontId="4"/>
  </si>
  <si>
    <t>％</t>
    <phoneticPr fontId="4"/>
  </si>
  <si>
    <t>特定収入割合の計算表の写し</t>
    <phoneticPr fontId="4"/>
  </si>
  <si>
    <t>④</t>
    <phoneticPr fontId="4"/>
  </si>
  <si>
    <t>補助対象経費にかかる消費税を、個別対応方式において、「非課税売上のみに要するもの」として申告している</t>
    <phoneticPr fontId="4"/>
  </si>
  <si>
    <t>（課税売上割合）</t>
    <rPh sb="1" eb="3">
      <t>カゼイ</t>
    </rPh>
    <rPh sb="3" eb="5">
      <t>ウリア</t>
    </rPh>
    <rPh sb="5" eb="7">
      <t>ワリアイ</t>
    </rPh>
    <phoneticPr fontId="4"/>
  </si>
  <si>
    <t>････　ａ</t>
    <phoneticPr fontId="4"/>
  </si>
  <si>
    <t>････　ｂ</t>
    <phoneticPr fontId="4"/>
  </si>
  <si>
    <t>課税売上割合　ａ／ｂ＝</t>
    <rPh sb="0" eb="2">
      <t>カゼイ</t>
    </rPh>
    <rPh sb="2" eb="4">
      <t>ウリア</t>
    </rPh>
    <rPh sb="4" eb="6">
      <t>ワリアイ</t>
    </rPh>
    <phoneticPr fontId="4"/>
  </si>
  <si>
    <t>････　c</t>
    <phoneticPr fontId="4"/>
  </si>
  <si>
    <t>対象経費の内訳</t>
    <rPh sb="0" eb="2">
      <t>タイショウ</t>
    </rPh>
    <rPh sb="2" eb="4">
      <t>ケイヒ</t>
    </rPh>
    <rPh sb="5" eb="7">
      <t>ウチワケ</t>
    </rPh>
    <phoneticPr fontId="4"/>
  </si>
  <si>
    <t>合　　計</t>
    <rPh sb="0" eb="1">
      <t>ゴウ</t>
    </rPh>
    <rPh sb="3" eb="4">
      <t>ケイ</t>
    </rPh>
    <phoneticPr fontId="4"/>
  </si>
  <si>
    <t>ｄ</t>
    <phoneticPr fontId="4"/>
  </si>
  <si>
    <t>課税売上
対 応 分</t>
    <rPh sb="0" eb="2">
      <t>カゼイ</t>
    </rPh>
    <rPh sb="2" eb="4">
      <t>ウリア</t>
    </rPh>
    <rPh sb="5" eb="6">
      <t>タイ</t>
    </rPh>
    <rPh sb="7" eb="8">
      <t>オウ</t>
    </rPh>
    <rPh sb="9" eb="10">
      <t>ブン</t>
    </rPh>
    <phoneticPr fontId="4"/>
  </si>
  <si>
    <t>共通対応分</t>
    <rPh sb="0" eb="1">
      <t>トモ</t>
    </rPh>
    <rPh sb="1" eb="2">
      <t>トオル</t>
    </rPh>
    <rPh sb="2" eb="3">
      <t>タイ</t>
    </rPh>
    <rPh sb="3" eb="4">
      <t>オウ</t>
    </rPh>
    <rPh sb="4" eb="5">
      <t>ブン</t>
    </rPh>
    <phoneticPr fontId="4"/>
  </si>
  <si>
    <t>非課税売上
対　応　分</t>
    <rPh sb="0" eb="1">
      <t>ヒ</t>
    </rPh>
    <rPh sb="1" eb="3">
      <t>カゼイ</t>
    </rPh>
    <rPh sb="3" eb="5">
      <t>ウリア</t>
    </rPh>
    <rPh sb="6" eb="7">
      <t>タイ</t>
    </rPh>
    <rPh sb="8" eb="9">
      <t>オウ</t>
    </rPh>
    <rPh sb="10" eb="11">
      <t>ブン</t>
    </rPh>
    <phoneticPr fontId="4"/>
  </si>
  <si>
    <t>消費税等の確定申告書の写し</t>
    <rPh sb="0" eb="3">
      <t>ショウヒゼイ</t>
    </rPh>
    <rPh sb="3" eb="4">
      <t>トウ</t>
    </rPh>
    <phoneticPr fontId="4"/>
  </si>
  <si>
    <t>資産の譲渡等の対価の額（課税売上高（税抜）＋非課税売上高）</t>
    <rPh sb="12" eb="14">
      <t>カゼイ</t>
    </rPh>
    <rPh sb="14" eb="16">
      <t>ウリアゲ</t>
    </rPh>
    <rPh sb="16" eb="17">
      <t>タカ</t>
    </rPh>
    <rPh sb="18" eb="20">
      <t>ゼイヌ</t>
    </rPh>
    <rPh sb="22" eb="25">
      <t>ヒカゼイ</t>
    </rPh>
    <rPh sb="25" eb="27">
      <t>ウリアゲ</t>
    </rPh>
    <rPh sb="27" eb="28">
      <t>タカ</t>
    </rPh>
    <phoneticPr fontId="3"/>
  </si>
  <si>
    <t>事務担当者</t>
    <rPh sb="0" eb="5">
      <t>ジムタントウシャ</t>
    </rPh>
    <phoneticPr fontId="3"/>
  </si>
  <si>
    <t>電話</t>
    <rPh sb="0" eb="2">
      <t>デンワ</t>
    </rPh>
    <phoneticPr fontId="3"/>
  </si>
  <si>
    <t>f</t>
    <phoneticPr fontId="4"/>
  </si>
  <si>
    <t>《計算書》ここで入力した内容が報告書に転記されます</t>
    <rPh sb="1" eb="4">
      <t>ケイサンショ</t>
    </rPh>
    <rPh sb="8" eb="10">
      <t>ニュウリョク</t>
    </rPh>
    <rPh sb="12" eb="14">
      <t>ナイヨウ</t>
    </rPh>
    <rPh sb="15" eb="18">
      <t>ホウコクショ</t>
    </rPh>
    <rPh sb="19" eb="21">
      <t>テンキ</t>
    </rPh>
    <phoneticPr fontId="4"/>
  </si>
  <si>
    <t>e</t>
    <phoneticPr fontId="4"/>
  </si>
  <si>
    <t>消費税等の課税売上割合・控除対象仕入税額等の計算表の写し</t>
    <rPh sb="24" eb="25">
      <t>ヒョウ</t>
    </rPh>
    <phoneticPr fontId="4"/>
  </si>
  <si>
    <t>※「消費税等の課税売上割合・控除対象仕入税額等の計算表」の④の額</t>
    <rPh sb="31" eb="32">
      <t>ガク</t>
    </rPh>
    <phoneticPr fontId="3"/>
  </si>
  <si>
    <t>※「消費税等の課税売上割合・控除対象仕入税額等の計算表」の⑦の額</t>
    <rPh sb="31" eb="32">
      <t>ガク</t>
    </rPh>
    <phoneticPr fontId="3"/>
  </si>
  <si>
    <t>※「消費税等の課税売上割合・控除対象仕入税額等の計算表」の⑧の額</t>
    <rPh sb="31" eb="32">
      <t>ガク</t>
    </rPh>
    <phoneticPr fontId="3"/>
  </si>
  <si>
    <t>自動で計算されますが、税額控除の計算で端数処理している場合には、端数処理した金額を直接入力してください</t>
    <rPh sb="0" eb="2">
      <t>ジドウ</t>
    </rPh>
    <rPh sb="3" eb="5">
      <t>ケイサン</t>
    </rPh>
    <rPh sb="11" eb="13">
      <t>ゼイガク</t>
    </rPh>
    <phoneticPr fontId="4"/>
  </si>
  <si>
    <t>課税資産の譲渡等の対価の額（税抜）</t>
    <rPh sb="14" eb="16">
      <t>ゼイヌ</t>
    </rPh>
    <phoneticPr fontId="3"/>
  </si>
  <si>
    <t>【仕入控除税額（返還額）がない場合】</t>
    <phoneticPr fontId="4"/>
  </si>
  <si>
    <t>【仕入控除税額（返還額）がある場合】</t>
    <rPh sb="5" eb="6">
      <t>ゼイ</t>
    </rPh>
    <phoneticPr fontId="4"/>
  </si>
  <si>
    <t>（仕入控除税額（返還額））</t>
    <phoneticPr fontId="4"/>
  </si>
  <si>
    <t>※①～④に該当する場合は、以降の入力は不要です</t>
    <rPh sb="5" eb="7">
      <t>ガイトウ</t>
    </rPh>
    <rPh sb="9" eb="11">
      <t>バアイ</t>
    </rPh>
    <rPh sb="13" eb="15">
      <t>イコウ</t>
    </rPh>
    <rPh sb="16" eb="18">
      <t>ニュウリョク</t>
    </rPh>
    <rPh sb="19" eb="21">
      <t>フヨウ</t>
    </rPh>
    <phoneticPr fontId="4"/>
  </si>
  <si>
    <t>公益法人等であって、特定収入割合が５％を超えている（医療法人社団及び医療法人財団を除く）</t>
    <phoneticPr fontId="4"/>
  </si>
  <si>
    <t>　　　円</t>
    <rPh sb="3" eb="4">
      <t>エン</t>
    </rPh>
    <phoneticPr fontId="3"/>
  </si>
  <si>
    <t>円</t>
    <rPh sb="0" eb="1">
      <t>エン</t>
    </rPh>
    <phoneticPr fontId="3"/>
  </si>
  <si>
    <t>号</t>
    <rPh sb="0" eb="1">
      <t>ゴウ</t>
    </rPh>
    <phoneticPr fontId="3"/>
  </si>
  <si>
    <t>　　</t>
    <phoneticPr fontId="3"/>
  </si>
  <si>
    <t>（仕入控除税額（返還額））</t>
  </si>
  <si>
    <t>PC購入費用等</t>
    <rPh sb="2" eb="4">
      <t>コウニュウ</t>
    </rPh>
    <rPh sb="4" eb="6">
      <t>ヒヨウ</t>
    </rPh>
    <rPh sb="6" eb="7">
      <t>ナド</t>
    </rPh>
    <phoneticPr fontId="3"/>
  </si>
  <si>
    <t>No.6451 仕入税額控除の対象となるもの</t>
    <phoneticPr fontId="3"/>
  </si>
  <si>
    <t>https://www.nta.go.jp/taxes/shiraberu/taxanswer/shohi/6451.htm</t>
    <phoneticPr fontId="3"/>
  </si>
  <si>
    <t>https://www.nta.go.jp/taxes/shiraberu/taxanswer/shohi/6401.htm</t>
    <phoneticPr fontId="3"/>
  </si>
  <si>
    <t>No.6401 仕入控除税額の計算方法</t>
    <phoneticPr fontId="3"/>
  </si>
  <si>
    <t>※仕入控除の制度については、国税庁HPをご参照ください。</t>
    <rPh sb="1" eb="3">
      <t>シイ</t>
    </rPh>
    <rPh sb="3" eb="5">
      <t>コウジョ</t>
    </rPh>
    <rPh sb="6" eb="8">
      <t>セイド</t>
    </rPh>
    <rPh sb="14" eb="17">
      <t>コクゼイチョウ</t>
    </rPh>
    <rPh sb="21" eb="23">
      <t>サンショウ</t>
    </rPh>
    <phoneticPr fontId="3"/>
  </si>
  <si>
    <t>※補助金返還額が０円でも提出が必要となります。</t>
    <rPh sb="1" eb="4">
      <t>ホジョキン</t>
    </rPh>
    <rPh sb="4" eb="6">
      <t>ヘンカン</t>
    </rPh>
    <rPh sb="6" eb="7">
      <t>ガク</t>
    </rPh>
    <rPh sb="9" eb="10">
      <t>エン</t>
    </rPh>
    <rPh sb="12" eb="14">
      <t>テイシュツ</t>
    </rPh>
    <rPh sb="15" eb="17">
      <t>ヒツヨウ</t>
    </rPh>
    <phoneticPr fontId="3"/>
  </si>
  <si>
    <t>補助金交付医療機関名</t>
    <rPh sb="0" eb="3">
      <t>ホジョキン</t>
    </rPh>
    <rPh sb="3" eb="5">
      <t>コウフ</t>
    </rPh>
    <rPh sb="5" eb="10">
      <t>イリョウキカンメイ</t>
    </rPh>
    <phoneticPr fontId="4"/>
  </si>
  <si>
    <t>補助金交付医療機関所在地</t>
    <rPh sb="9" eb="12">
      <t>ショザイチ</t>
    </rPh>
    <phoneticPr fontId="3"/>
  </si>
  <si>
    <t>（ア）基準期間における課税売上高（税抜）</t>
    <phoneticPr fontId="3"/>
  </si>
  <si>
    <t>（イ）特定収入割合</t>
    <phoneticPr fontId="3"/>
  </si>
  <si>
    <t>（仕入控除税額（返還額））</t>
    <phoneticPr fontId="3"/>
  </si>
  <si>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4"/>
  </si>
  <si>
    <t>課税仕入額
（１０％）</t>
    <rPh sb="0" eb="2">
      <t>カゼイ</t>
    </rPh>
    <rPh sb="2" eb="4">
      <t>シイ</t>
    </rPh>
    <rPh sb="4" eb="5">
      <t>ガク</t>
    </rPh>
    <phoneticPr fontId="6"/>
  </si>
  <si>
    <t>g</t>
    <phoneticPr fontId="4"/>
  </si>
  <si>
    <t>h</t>
    <phoneticPr fontId="4"/>
  </si>
  <si>
    <t>合計</t>
    <rPh sb="0" eb="2">
      <t>ゴウケイ</t>
    </rPh>
    <phoneticPr fontId="3"/>
  </si>
  <si>
    <t>課税仕入れ</t>
    <rPh sb="0" eb="2">
      <t>カゼイ</t>
    </rPh>
    <rPh sb="2" eb="4">
      <t>シイ</t>
    </rPh>
    <phoneticPr fontId="4"/>
  </si>
  <si>
    <t>非課税仕入
（人件費等）</t>
  </si>
  <si>
    <t>非課税仕入
（人件費等）</t>
    <phoneticPr fontId="3"/>
  </si>
  <si>
    <t>※①～④のうち該当するものをプルダウンで「○」を選択してください（①の場合は（ア）、③の場合は（イ）も記載してください）</t>
    <rPh sb="7" eb="9">
      <t>ガイトウ</t>
    </rPh>
    <rPh sb="24" eb="26">
      <t>センタク</t>
    </rPh>
    <rPh sb="35" eb="37">
      <t>バアイ</t>
    </rPh>
    <rPh sb="44" eb="46">
      <t>バアイ</t>
    </rPh>
    <rPh sb="51" eb="53">
      <t>キサイ</t>
    </rPh>
    <phoneticPr fontId="4"/>
  </si>
  <si>
    <t>交付決定日</t>
    <rPh sb="0" eb="2">
      <t>コウフ</t>
    </rPh>
    <rPh sb="2" eb="4">
      <t>ケッテイ</t>
    </rPh>
    <rPh sb="4" eb="5">
      <t>ニチ</t>
    </rPh>
    <phoneticPr fontId="4"/>
  </si>
  <si>
    <t>仕入控除報告書申請日</t>
    <rPh sb="0" eb="2">
      <t>シイ</t>
    </rPh>
    <rPh sb="2" eb="4">
      <t>コウジョ</t>
    </rPh>
    <rPh sb="4" eb="7">
      <t>ホウコクショ</t>
    </rPh>
    <rPh sb="7" eb="9">
      <t>シンセイ</t>
    </rPh>
    <rPh sb="9" eb="10">
      <t>ニチ</t>
    </rPh>
    <phoneticPr fontId="4"/>
  </si>
  <si>
    <t>交付決定通知の番号
（指令番号）</t>
    <rPh sb="0" eb="2">
      <t>コウフ</t>
    </rPh>
    <rPh sb="2" eb="4">
      <t>ケッテイ</t>
    </rPh>
    <rPh sb="4" eb="6">
      <t>ツウチ</t>
    </rPh>
    <rPh sb="7" eb="9">
      <t>バンゴウ</t>
    </rPh>
    <rPh sb="11" eb="13">
      <t>シレイ</t>
    </rPh>
    <rPh sb="13" eb="15">
      <t>バンゴウ</t>
    </rPh>
    <phoneticPr fontId="4"/>
  </si>
  <si>
    <t>※「医療機関オンライン化支援事業補助金」の交付を受けた金額を入力してください（実費用の２分の１の金額。ただし上限５０,０００円）</t>
    <rPh sb="2" eb="4">
      <t>イリョウ</t>
    </rPh>
    <rPh sb="4" eb="6">
      <t>キカン</t>
    </rPh>
    <rPh sb="11" eb="12">
      <t>カ</t>
    </rPh>
    <rPh sb="12" eb="14">
      <t>シエン</t>
    </rPh>
    <rPh sb="14" eb="16">
      <t>ジギョウ</t>
    </rPh>
    <rPh sb="16" eb="19">
      <t>ホジョキン</t>
    </rPh>
    <rPh sb="21" eb="23">
      <t>コウフ</t>
    </rPh>
    <rPh sb="24" eb="25">
      <t>ウ</t>
    </rPh>
    <rPh sb="27" eb="29">
      <t>キンガク</t>
    </rPh>
    <rPh sb="30" eb="32">
      <t>ニュウリョク</t>
    </rPh>
    <rPh sb="39" eb="42">
      <t>ジツヒヨウ</t>
    </rPh>
    <rPh sb="44" eb="45">
      <t>ブン</t>
    </rPh>
    <rPh sb="48" eb="50">
      <t>キンガク</t>
    </rPh>
    <rPh sb="54" eb="56">
      <t>ジョウゲン</t>
    </rPh>
    <rPh sb="62" eb="63">
      <t>エン</t>
    </rPh>
    <phoneticPr fontId="3"/>
  </si>
  <si>
    <t>※黄色い網掛け部分を記載してください（⑤～⑦は、該当するものにプルダウンで「○」を選択してください）</t>
    <rPh sb="1" eb="3">
      <t>キイロ</t>
    </rPh>
    <rPh sb="4" eb="6">
      <t>アミカ</t>
    </rPh>
    <rPh sb="7" eb="9">
      <t>ブブン</t>
    </rPh>
    <rPh sb="10" eb="12">
      <t>キサイ</t>
    </rPh>
    <rPh sb="24" eb="26">
      <t>ガイトウ</t>
    </rPh>
    <rPh sb="41" eb="43">
      <t>センタク</t>
    </rPh>
    <phoneticPr fontId="4"/>
  </si>
  <si>
    <t>　⑤課税売上割合が９５％以上かつ課税売上高が５億円以下の法人等の場合</t>
    <phoneticPr fontId="4"/>
  </si>
  <si>
    <t>　⑥一括比例配分方式により消費税の申告を行っている場合</t>
    <rPh sb="2" eb="4">
      <t>イッカツ</t>
    </rPh>
    <rPh sb="4" eb="6">
      <t>ヒレイ</t>
    </rPh>
    <rPh sb="6" eb="8">
      <t>ハイブン</t>
    </rPh>
    <rPh sb="8" eb="10">
      <t>ホウシキ</t>
    </rPh>
    <phoneticPr fontId="4"/>
  </si>
  <si>
    <t>　⑦個別対応方式により消費税の申告を行っている場合</t>
    <phoneticPr fontId="4"/>
  </si>
  <si>
    <t>消費税及び地方消費税の申告書・添付書類等</t>
  </si>
  <si>
    <t>https://www.nta.go.jp/taxes/tetsuzuki/shinsei/shinkoku/shohi/06.htm</t>
    <phoneticPr fontId="3"/>
  </si>
  <si>
    <t>※「医療機関オンライン化支援事業補助金」の交付決定日を入力してください</t>
    <rPh sb="25" eb="26">
      <t>ニチ</t>
    </rPh>
    <rPh sb="27" eb="29">
      <t>ニュウリョク</t>
    </rPh>
    <phoneticPr fontId="3"/>
  </si>
  <si>
    <t>※「医療機関オンライン化支援事業補助金」の交付決定通知の指令番号を入力してください</t>
    <rPh sb="21" eb="23">
      <t>コウフ</t>
    </rPh>
    <rPh sb="23" eb="25">
      <t>ケッテイ</t>
    </rPh>
    <rPh sb="25" eb="27">
      <t>ツウチ</t>
    </rPh>
    <rPh sb="28" eb="30">
      <t>シレイ</t>
    </rPh>
    <rPh sb="30" eb="32">
      <t>バンゴウ</t>
    </rPh>
    <phoneticPr fontId="3"/>
  </si>
  <si>
    <t>②下記いずれかの方法によりご提出ください。</t>
    <rPh sb="1" eb="3">
      <t>カキ</t>
    </rPh>
    <rPh sb="8" eb="10">
      <t>ホウホウ</t>
    </rPh>
    <rPh sb="14" eb="16">
      <t>テイシュツ</t>
    </rPh>
    <phoneticPr fontId="3"/>
  </si>
  <si>
    <t>①「計算書」シートを入力してください。　※入力情報が「報告書」に転記されます。</t>
    <rPh sb="2" eb="5">
      <t>ケイサンショ</t>
    </rPh>
    <rPh sb="10" eb="12">
      <t>ニュウリョク</t>
    </rPh>
    <rPh sb="21" eb="23">
      <t>ニュウリョク</t>
    </rPh>
    <rPh sb="23" eb="25">
      <t>ジョウホウ</t>
    </rPh>
    <rPh sb="27" eb="30">
      <t>ホウコクショ</t>
    </rPh>
    <rPh sb="32" eb="34">
      <t>テンキ</t>
    </rPh>
    <phoneticPr fontId="4"/>
  </si>
  <si>
    <t>【メールの場合】</t>
    <phoneticPr fontId="3"/>
  </si>
  <si>
    <t>【郵送の場合】</t>
    <phoneticPr fontId="3"/>
  </si>
  <si>
    <t>　〒545－0051大阪市阿倍野区旭町1丁目２番７－1000号　あべのメディックス10階</t>
    <phoneticPr fontId="3"/>
  </si>
  <si>
    <t>※提出方法について質問事項がございましたら、下記までお問い合わせください。</t>
    <rPh sb="1" eb="3">
      <t>テイシュツ</t>
    </rPh>
    <rPh sb="3" eb="5">
      <t>ホウホウ</t>
    </rPh>
    <rPh sb="9" eb="11">
      <t>シツモン</t>
    </rPh>
    <rPh sb="11" eb="13">
      <t>ジコウ</t>
    </rPh>
    <rPh sb="22" eb="24">
      <t>カキ</t>
    </rPh>
    <rPh sb="27" eb="28">
      <t>ト</t>
    </rPh>
    <rPh sb="29" eb="30">
      <t>ア</t>
    </rPh>
    <phoneticPr fontId="3"/>
  </si>
  <si>
    <t>（提出先）大阪市長</t>
    <rPh sb="1" eb="3">
      <t>テイシュツ</t>
    </rPh>
    <rPh sb="3" eb="4">
      <t>サキ</t>
    </rPh>
    <rPh sb="5" eb="7">
      <t>オオサカ</t>
    </rPh>
    <rPh sb="7" eb="9">
      <t>シチョウ</t>
    </rPh>
    <phoneticPr fontId="3"/>
  </si>
  <si>
    <t>（法人その他の団体にあっては
主たる事務所の所在地）</t>
    <rPh sb="1" eb="3">
      <t>ホウジン</t>
    </rPh>
    <rPh sb="5" eb="6">
      <t>ホカ</t>
    </rPh>
    <rPh sb="7" eb="9">
      <t>ダンタイ</t>
    </rPh>
    <rPh sb="15" eb="16">
      <t>シュ</t>
    </rPh>
    <rPh sb="18" eb="21">
      <t>ジムショ</t>
    </rPh>
    <rPh sb="22" eb="25">
      <t>ショザイチ</t>
    </rPh>
    <phoneticPr fontId="3"/>
  </si>
  <si>
    <t>住　　　所</t>
    <rPh sb="0" eb="1">
      <t>ジュウ</t>
    </rPh>
    <rPh sb="4" eb="5">
      <t>ショ</t>
    </rPh>
    <phoneticPr fontId="3"/>
  </si>
  <si>
    <t>氏　　　名</t>
    <rPh sb="0" eb="1">
      <t>シ</t>
    </rPh>
    <rPh sb="4" eb="5">
      <t>ナ</t>
    </rPh>
    <phoneticPr fontId="3"/>
  </si>
  <si>
    <t>令和　年　月　日</t>
    <rPh sb="0" eb="2">
      <t>レイワ</t>
    </rPh>
    <rPh sb="3" eb="4">
      <t>ネン</t>
    </rPh>
    <rPh sb="5" eb="6">
      <t>ガツ</t>
    </rPh>
    <rPh sb="7" eb="8">
      <t>ニチ</t>
    </rPh>
    <phoneticPr fontId="3"/>
  </si>
  <si>
    <t>（法人その他の団体にあっては
その名称、代表者の氏）</t>
    <rPh sb="17" eb="19">
      <t>メイショウ</t>
    </rPh>
    <rPh sb="20" eb="23">
      <t>ダイヒョウシャ</t>
    </rPh>
    <rPh sb="24" eb="25">
      <t>ウジ</t>
    </rPh>
    <phoneticPr fontId="3"/>
  </si>
  <si>
    <t>２　消費税及び地方消費税の申告により確定した消費税及び地方消費税に係る仕入控除税額</t>
    <phoneticPr fontId="3"/>
  </si>
  <si>
    <t>（要補助金等返還相当額）</t>
    <phoneticPr fontId="3"/>
  </si>
  <si>
    <t xml:space="preserve">３　添付書類
</t>
    <phoneticPr fontId="3"/>
  </si>
  <si>
    <t>　　記載内容を確認するための書類（確定申告書の写し、課税売上割合等が把握できる資料、</t>
    <phoneticPr fontId="3"/>
  </si>
  <si>
    <t>　特定収入の割合を確認できる資料）を添付する。</t>
    <phoneticPr fontId="3"/>
  </si>
  <si>
    <t>（様式第13号）</t>
    <phoneticPr fontId="3"/>
  </si>
  <si>
    <t>医療機関名：</t>
    <rPh sb="0" eb="5">
      <t>イリョウキカンメイ</t>
    </rPh>
    <phoneticPr fontId="3"/>
  </si>
  <si>
    <t>　この計算シートごと、エクセル形式のまま必要書類とあわせて下記メールアドレスまでご提出ください。</t>
    <rPh sb="20" eb="22">
      <t>ヒツヨウ</t>
    </rPh>
    <rPh sb="22" eb="24">
      <t>ショルイ</t>
    </rPh>
    <phoneticPr fontId="3"/>
  </si>
  <si>
    <t>　「計算書」、「報告書」を印刷し、必要書類とあわせて下記までご提出ください。</t>
    <rPh sb="17" eb="19">
      <t>ヒツヨウ</t>
    </rPh>
    <rPh sb="19" eb="21">
      <t>ショルイ</t>
    </rPh>
    <phoneticPr fontId="3"/>
  </si>
  <si>
    <t>補助金交付額</t>
    <rPh sb="0" eb="3">
      <t>ホジョキン</t>
    </rPh>
    <rPh sb="3" eb="5">
      <t>コウフ</t>
    </rPh>
    <rPh sb="5" eb="6">
      <t>ガク</t>
    </rPh>
    <phoneticPr fontId="4"/>
  </si>
  <si>
    <t>補助金交付額×１０／１１０＝</t>
    <rPh sb="3" eb="5">
      <t>コウフ</t>
    </rPh>
    <rPh sb="5" eb="6">
      <t>ガク</t>
    </rPh>
    <phoneticPr fontId="4"/>
  </si>
  <si>
    <t>（補助金交付額×１０／１１０×ｃ×(ｄ／e))＋</t>
    <rPh sb="4" eb="6">
      <t>コウフ</t>
    </rPh>
    <rPh sb="6" eb="7">
      <t>ガク</t>
    </rPh>
    <phoneticPr fontId="3"/>
  </si>
  <si>
    <t>補助金交付額×１０／１１０×(f／h)＋補助金交付額×１０／１１０×ｃ×（g／h）=</t>
    <rPh sb="0" eb="3">
      <t>ホジョキン</t>
    </rPh>
    <rPh sb="3" eb="5">
      <t>コウフ</t>
    </rPh>
    <rPh sb="5" eb="6">
      <t>ガク</t>
    </rPh>
    <rPh sb="20" eb="23">
      <t>ホジョキン</t>
    </rPh>
    <rPh sb="23" eb="25">
      <t>コウフ</t>
    </rPh>
    <rPh sb="25" eb="26">
      <t>ガク</t>
    </rPh>
    <phoneticPr fontId="4"/>
  </si>
  <si>
    <t xml:space="preserve">申請者名
</t>
    <rPh sb="0" eb="2">
      <t>シンセイ</t>
    </rPh>
    <rPh sb="2" eb="3">
      <t>シャ</t>
    </rPh>
    <rPh sb="3" eb="4">
      <t>メイ</t>
    </rPh>
    <phoneticPr fontId="4"/>
  </si>
  <si>
    <t xml:space="preserve">申請者住所
</t>
    <rPh sb="0" eb="2">
      <t>シンセイ</t>
    </rPh>
    <rPh sb="2" eb="3">
      <t>シャ</t>
    </rPh>
    <rPh sb="3" eb="5">
      <t>ジュウショ</t>
    </rPh>
    <phoneticPr fontId="3"/>
  </si>
  <si>
    <t>　大阪市保健所管理課(保健事業グループ)　医療機関オンライン化支援事業（指定難病）担当者</t>
    <rPh sb="21" eb="25">
      <t>イリョウキカン</t>
    </rPh>
    <rPh sb="30" eb="31">
      <t>カ</t>
    </rPh>
    <rPh sb="31" eb="35">
      <t>シエンジギョウ</t>
    </rPh>
    <rPh sb="36" eb="40">
      <t>シテイナンビョウ</t>
    </rPh>
    <rPh sb="41" eb="44">
      <t>タントウシャ</t>
    </rPh>
    <phoneticPr fontId="3"/>
  </si>
  <si>
    <t>　06－6647－0923(指定難病)</t>
    <rPh sb="14" eb="18">
      <t>シテイナンビョウ</t>
    </rPh>
    <phoneticPr fontId="3"/>
  </si>
  <si>
    <t>　　療機関オンライン化支援事業補助金については、交付決定通知により付された条件に基づき、</t>
    <phoneticPr fontId="3"/>
  </si>
  <si>
    <t>　　下記のとおり報告する。</t>
    <rPh sb="2" eb="4">
      <t>カキ</t>
    </rPh>
    <phoneticPr fontId="3"/>
  </si>
  <si>
    <t>１　大阪市指定難病医療機関オンライン化支援事業補助金交付要綱の規定による確定額又は</t>
    <phoneticPr fontId="3"/>
  </si>
  <si>
    <t>　事業実績報告による精算額</t>
    <phoneticPr fontId="3"/>
  </si>
  <si>
    <t>※法人名または個人事業主の氏名</t>
    <rPh sb="1" eb="4">
      <t>ホウジンメイ</t>
    </rPh>
    <rPh sb="7" eb="12">
      <t>コジンジギョウヌシ</t>
    </rPh>
    <rPh sb="13" eb="15">
      <t>シメイ</t>
    </rPh>
    <phoneticPr fontId="3"/>
  </si>
  <si>
    <t>※法人の場合は法人所在地、個人事業主の場合は医療機関所在地</t>
    <rPh sb="1" eb="3">
      <t>ホウジン</t>
    </rPh>
    <rPh sb="13" eb="18">
      <t>コジンジギョウヌシ</t>
    </rPh>
    <phoneticPr fontId="3"/>
  </si>
  <si>
    <t>※例：医療法人の場合、「理事長　〇〇　〇〇」など</t>
    <rPh sb="1" eb="2">
      <t>レイ</t>
    </rPh>
    <rPh sb="3" eb="5">
      <t>イリョウ</t>
    </rPh>
    <rPh sb="5" eb="7">
      <t>ホウジン</t>
    </rPh>
    <rPh sb="8" eb="10">
      <t>バアイ</t>
    </rPh>
    <rPh sb="12" eb="15">
      <t>リジチョウ</t>
    </rPh>
    <phoneticPr fontId="3"/>
  </si>
  <si>
    <t>代表者職・氏名
（申請者が法人の場合のみ）</t>
    <rPh sb="0" eb="3">
      <t>ダイヒョウシャ</t>
    </rPh>
    <rPh sb="3" eb="4">
      <t>ショク</t>
    </rPh>
    <rPh sb="5" eb="7">
      <t>シメイ</t>
    </rPh>
    <rPh sb="9" eb="12">
      <t>シンセイシャ</t>
    </rPh>
    <rPh sb="13" eb="15">
      <t>ホウジン</t>
    </rPh>
    <rPh sb="16" eb="18">
      <t>バアイ</t>
    </rPh>
    <phoneticPr fontId="4"/>
  </si>
  <si>
    <t>大阪市指令大保第</t>
    <rPh sb="0" eb="2">
      <t>オオサカ</t>
    </rPh>
    <rPh sb="2" eb="3">
      <t>シ</t>
    </rPh>
    <rPh sb="3" eb="5">
      <t>シレイ</t>
    </rPh>
    <rPh sb="5" eb="6">
      <t>ダイ</t>
    </rPh>
    <rPh sb="6" eb="7">
      <t>タモツ</t>
    </rPh>
    <rPh sb="7" eb="8">
      <t>ダイ</t>
    </rPh>
    <phoneticPr fontId="3"/>
  </si>
  <si>
    <t>※補助金返還額が生じた場合は、令和９年４月下旬ごろ順次、別途通知を送付予定です。</t>
    <rPh sb="1" eb="4">
      <t>ホジョキン</t>
    </rPh>
    <rPh sb="4" eb="6">
      <t>ヘンカン</t>
    </rPh>
    <rPh sb="6" eb="7">
      <t>ガク</t>
    </rPh>
    <rPh sb="8" eb="9">
      <t>ショウ</t>
    </rPh>
    <rPh sb="11" eb="13">
      <t>バアイ</t>
    </rPh>
    <rPh sb="15" eb="17">
      <t>レイワ</t>
    </rPh>
    <rPh sb="18" eb="19">
      <t>ネン</t>
    </rPh>
    <rPh sb="20" eb="21">
      <t>ガツ</t>
    </rPh>
    <rPh sb="21" eb="23">
      <t>ゲジュン</t>
    </rPh>
    <rPh sb="25" eb="27">
      <t>ジュンジ</t>
    </rPh>
    <rPh sb="28" eb="30">
      <t>ベット</t>
    </rPh>
    <rPh sb="30" eb="32">
      <t>ツウチ</t>
    </rPh>
    <rPh sb="33" eb="35">
      <t>ソウフ</t>
    </rPh>
    <rPh sb="35" eb="37">
      <t>ヨテイ</t>
    </rPh>
    <phoneticPr fontId="3"/>
  </si>
  <si>
    <t>　メールアドレス：hokenjigyou＠city.osaka.lg.jp　件名は「R7難病_仕入控除税額報告」としてください。</t>
    <rPh sb="38" eb="40">
      <t>ケンメイ</t>
    </rPh>
    <rPh sb="44" eb="46">
      <t>ナンビョウ</t>
    </rPh>
    <rPh sb="47" eb="49">
      <t>シイレ</t>
    </rPh>
    <phoneticPr fontId="3"/>
  </si>
  <si>
    <t>令和７年度消費税及び地方消費税に係る仕入控除税額報告書</t>
    <rPh sb="0" eb="2">
      <t>レイワ</t>
    </rPh>
    <rPh sb="3" eb="5">
      <t>ネンド</t>
    </rPh>
    <rPh sb="5" eb="8">
      <t>ショウヒゼイ</t>
    </rPh>
    <rPh sb="8" eb="9">
      <t>オヨ</t>
    </rPh>
    <rPh sb="10" eb="12">
      <t>チホウ</t>
    </rPh>
    <rPh sb="12" eb="15">
      <t>ショウヒゼイ</t>
    </rPh>
    <rPh sb="16" eb="17">
      <t>カカ</t>
    </rPh>
    <rPh sb="18" eb="20">
      <t>シイレ</t>
    </rPh>
    <rPh sb="20" eb="22">
      <t>コウジョ</t>
    </rPh>
    <rPh sb="22" eb="24">
      <t>ゼイガク</t>
    </rPh>
    <rPh sb="24" eb="27">
      <t>ホウコクショ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</si>
</sst>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F400]h:mm:ss\ AM/PM"/>
    <numFmt numFmtId="178" formatCode="#,##0_);[Red]\(#,##0\)"/>
    <numFmt numFmtId="179" formatCode="#,##0_ "/>
    <numFmt numFmtId="180" formatCode="0_);[Red]\(0\)"/>
  </numFmts>
  <fonts count="22" x14ac:knownFonts="1">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6"/>
      <name val="游ゴシック"/>
      <family val="2"/>
      <charset val="128"/>
      <scheme val="minor"/>
    </font>
    <font>
      <sz val="6"/>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4"/>
      <color theme="1"/>
      <name val="游ゴシック"/>
      <family val="3"/>
      <charset val="128"/>
      <scheme val="minor"/>
    </font>
    <font>
      <b/>
      <sz val="20"/>
      <color theme="1"/>
      <name val="游ゴシック"/>
      <family val="3"/>
      <charset val="128"/>
      <scheme val="minor"/>
    </font>
    <font>
      <sz val="10.5"/>
      <color theme="1"/>
      <name val="ＭＳ 明朝"/>
      <family val="1"/>
      <charset val="128"/>
    </font>
    <font>
      <strike/>
      <sz val="10.5"/>
      <color theme="1"/>
      <name val="ＭＳ 明朝"/>
      <family val="1"/>
      <charset val="128"/>
    </font>
    <font>
      <b/>
      <sz val="11"/>
      <color rgb="FFFF0000"/>
      <name val="游ゴシック"/>
      <family val="3"/>
      <charset val="128"/>
      <scheme val="minor"/>
    </font>
    <font>
      <b/>
      <sz val="10"/>
      <color theme="1"/>
      <name val="游ゴシック"/>
      <family val="3"/>
      <charset val="128"/>
      <scheme val="minor"/>
    </font>
    <font>
      <u/>
      <sz val="11"/>
      <color theme="10"/>
      <name val="游ゴシック"/>
      <family val="2"/>
      <charset val="128"/>
      <scheme val="minor"/>
    </font>
    <font>
      <b/>
      <sz val="11"/>
      <name val="游ゴシック"/>
      <family val="3"/>
      <charset val="128"/>
      <scheme val="minor"/>
    </font>
    <font>
      <b/>
      <sz val="12"/>
      <color rgb="FFFF0000"/>
      <name val="游ゴシック"/>
      <family val="3"/>
      <charset val="128"/>
      <scheme val="minor"/>
    </font>
    <font>
      <sz val="6"/>
      <color theme="1"/>
      <name val="ＭＳ 明朝"/>
      <family val="1"/>
      <charset val="128"/>
    </font>
    <font>
      <sz val="5"/>
      <color theme="1"/>
      <name val="ＭＳ 明朝"/>
      <family val="1"/>
      <charset val="128"/>
    </font>
    <font>
      <sz val="9"/>
      <color theme="1"/>
      <name val="游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59999389629810485"/>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FF0000"/>
      </left>
      <right style="thick">
        <color rgb="FFFF0000"/>
      </right>
      <top style="thick">
        <color rgb="FFFF0000"/>
      </top>
      <bottom style="thick">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0" fontId="16" fillId="0" borderId="0" applyNumberFormat="0" applyFill="0" applyBorder="0" applyAlignment="0" applyProtection="0">
      <alignment vertical="center"/>
    </xf>
  </cellStyleXfs>
  <cellXfs count="160">
    <xf numFmtId="0" fontId="0" fillId="0" borderId="0" xfId="0">
      <alignment vertical="center"/>
    </xf>
    <xf numFmtId="0" fontId="0" fillId="0" borderId="0" xfId="0" applyAlignment="1"/>
    <xf numFmtId="0" fontId="6" fillId="0" borderId="0" xfId="0" applyFont="1" applyAlignment="1"/>
    <xf numFmtId="0" fontId="5" fillId="0" borderId="0" xfId="0" applyFont="1" applyAlignment="1"/>
    <xf numFmtId="0" fontId="7" fillId="0" borderId="0" xfId="0" applyFont="1" applyAlignment="1"/>
    <xf numFmtId="0" fontId="0" fillId="0" borderId="0" xfId="0" applyAlignment="1">
      <alignment vertical="center"/>
    </xf>
    <xf numFmtId="0" fontId="0" fillId="0" borderId="8" xfId="0" applyBorder="1" applyAlignment="1">
      <alignment horizontal="center" vertical="center"/>
    </xf>
    <xf numFmtId="0" fontId="0" fillId="3" borderId="5" xfId="0" applyFill="1" applyBorder="1" applyAlignment="1" applyProtection="1">
      <alignment horizontal="center" vertical="center"/>
      <protection locked="0"/>
    </xf>
    <xf numFmtId="0" fontId="5" fillId="0" borderId="0" xfId="0" applyFont="1" applyAlignment="1">
      <alignment wrapText="1"/>
    </xf>
    <xf numFmtId="0" fontId="0" fillId="0" borderId="0" xfId="0" applyAlignment="1">
      <alignment horizontal="left" vertical="center"/>
    </xf>
    <xf numFmtId="0" fontId="0" fillId="3" borderId="20" xfId="0" applyFill="1" applyBorder="1" applyAlignment="1" applyProtection="1">
      <alignment horizontal="center" vertical="center"/>
      <protection locked="0"/>
    </xf>
    <xf numFmtId="0" fontId="9" fillId="0" borderId="0" xfId="0" applyFont="1" applyAlignment="1">
      <alignment vertical="center"/>
    </xf>
    <xf numFmtId="0" fontId="8" fillId="0" borderId="0" xfId="0" applyFont="1" applyFill="1" applyBorder="1" applyAlignment="1">
      <alignment horizontal="right" vertical="center"/>
    </xf>
    <xf numFmtId="0" fontId="7" fillId="0" borderId="0" xfId="0" applyFon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center" vertical="center"/>
    </xf>
    <xf numFmtId="38" fontId="0" fillId="0" borderId="0" xfId="1" applyFont="1" applyFill="1" applyBorder="1" applyAlignment="1">
      <alignment vertical="center"/>
    </xf>
    <xf numFmtId="0" fontId="10" fillId="0" borderId="0" xfId="0" applyFont="1" applyBorder="1" applyAlignment="1">
      <alignment vertical="center"/>
    </xf>
    <xf numFmtId="0" fontId="0" fillId="0" borderId="0" xfId="0" applyBorder="1" applyAlignment="1">
      <alignment vertical="center"/>
    </xf>
    <xf numFmtId="0" fontId="7" fillId="0" borderId="0" xfId="0" applyFont="1" applyAlignment="1">
      <alignment vertical="center"/>
    </xf>
    <xf numFmtId="0" fontId="12" fillId="0" borderId="0" xfId="2" applyFont="1" applyFill="1" applyAlignment="1">
      <alignment vertical="center"/>
    </xf>
    <xf numFmtId="0" fontId="12" fillId="0" borderId="0" xfId="2" applyFont="1" applyFill="1" applyAlignment="1">
      <alignment horizontal="left" vertical="center"/>
    </xf>
    <xf numFmtId="0" fontId="12" fillId="0" borderId="0" xfId="2" applyFont="1" applyFill="1" applyAlignment="1">
      <alignment horizontal="center" vertical="center"/>
    </xf>
    <xf numFmtId="0" fontId="12" fillId="0" borderId="0" xfId="2" applyFont="1" applyFill="1" applyAlignment="1">
      <alignment horizontal="center" vertical="center" shrinkToFit="1"/>
    </xf>
    <xf numFmtId="0" fontId="12" fillId="0" borderId="0" xfId="2" applyFont="1" applyFill="1" applyAlignment="1">
      <alignment horizontal="right" vertical="center"/>
    </xf>
    <xf numFmtId="0" fontId="12" fillId="0" borderId="0" xfId="2" applyFont="1" applyFill="1" applyAlignment="1">
      <alignment horizontal="centerContinuous" vertical="center"/>
    </xf>
    <xf numFmtId="0" fontId="12" fillId="0" borderId="0" xfId="2" applyFont="1" applyFill="1" applyAlignment="1">
      <alignment vertical="center" wrapText="1"/>
    </xf>
    <xf numFmtId="38" fontId="12" fillId="0" borderId="0" xfId="1" applyFont="1" applyFill="1" applyAlignment="1">
      <alignment vertical="center" shrinkToFit="1"/>
    </xf>
    <xf numFmtId="0" fontId="13" fillId="0" borderId="0" xfId="2" applyFont="1" applyFill="1" applyAlignment="1">
      <alignment vertical="center"/>
    </xf>
    <xf numFmtId="0" fontId="12" fillId="0" borderId="0" xfId="2" applyFont="1" applyFill="1" applyAlignment="1">
      <alignment vertical="top" wrapText="1"/>
    </xf>
    <xf numFmtId="38" fontId="12" fillId="0" borderId="0" xfId="1" applyFont="1" applyFill="1" applyAlignment="1">
      <alignment vertical="center"/>
    </xf>
    <xf numFmtId="0" fontId="12" fillId="0" borderId="0" xfId="0" applyFont="1" applyFill="1">
      <alignment vertical="center"/>
    </xf>
    <xf numFmtId="0" fontId="12" fillId="0" borderId="0" xfId="0" applyFont="1" applyFill="1" applyAlignment="1">
      <alignment vertical="center"/>
    </xf>
    <xf numFmtId="0" fontId="12" fillId="0" borderId="0" xfId="0" applyFont="1" applyFill="1" applyAlignment="1">
      <alignment vertical="center" wrapText="1"/>
    </xf>
    <xf numFmtId="0" fontId="12" fillId="0" borderId="0" xfId="0" applyFont="1" applyFill="1" applyBorder="1">
      <alignment vertical="center"/>
    </xf>
    <xf numFmtId="0" fontId="12" fillId="0" borderId="0" xfId="2" applyFont="1" applyFill="1" applyBorder="1" applyAlignment="1">
      <alignment vertical="center"/>
    </xf>
    <xf numFmtId="0" fontId="14" fillId="0" borderId="0" xfId="0" applyFont="1" applyAlignment="1">
      <alignment vertical="center"/>
    </xf>
    <xf numFmtId="0" fontId="7" fillId="0" borderId="0" xfId="0" applyFont="1" applyBorder="1" applyAlignment="1">
      <alignment vertical="center"/>
    </xf>
    <xf numFmtId="0" fontId="7" fillId="0" borderId="0" xfId="0" applyFont="1" applyAlignment="1">
      <alignment horizontal="center" vertical="center"/>
    </xf>
    <xf numFmtId="0" fontId="15" fillId="0" borderId="0" xfId="0" applyFont="1" applyAlignment="1">
      <alignment vertical="center"/>
    </xf>
    <xf numFmtId="0" fontId="5" fillId="0" borderId="0" xfId="0" applyFont="1" applyAlignment="1">
      <alignment vertical="top" wrapText="1"/>
    </xf>
    <xf numFmtId="0" fontId="17" fillId="0" borderId="0" xfId="3" applyFont="1" applyAlignment="1"/>
    <xf numFmtId="180" fontId="0" fillId="3" borderId="7" xfId="0" applyNumberFormat="1" applyFill="1" applyBorder="1" applyAlignment="1">
      <alignment horizontal="center" vertical="center"/>
    </xf>
    <xf numFmtId="0" fontId="18" fillId="0" borderId="0" xfId="0" applyFont="1" applyAlignment="1"/>
    <xf numFmtId="0" fontId="0" fillId="0" borderId="0" xfId="0">
      <alignment vertical="center"/>
    </xf>
    <xf numFmtId="0" fontId="12" fillId="0" borderId="0" xfId="2" applyFont="1" applyFill="1" applyAlignment="1">
      <alignment horizontal="center" vertical="center"/>
    </xf>
    <xf numFmtId="0" fontId="5" fillId="0" borderId="0" xfId="0" applyFont="1" applyAlignment="1">
      <alignment horizontal="left"/>
    </xf>
    <xf numFmtId="0" fontId="0" fillId="0" borderId="0" xfId="3" applyFont="1" applyAlignment="1"/>
    <xf numFmtId="0" fontId="7" fillId="0" borderId="0" xfId="3" applyFont="1" applyAlignment="1"/>
    <xf numFmtId="38" fontId="12" fillId="0" borderId="0" xfId="1" applyFont="1" applyFill="1" applyBorder="1" applyAlignment="1">
      <alignment vertical="center"/>
    </xf>
    <xf numFmtId="49" fontId="12" fillId="0" borderId="0" xfId="2" applyNumberFormat="1" applyFont="1" applyFill="1" applyBorder="1" applyAlignment="1">
      <alignment vertical="center"/>
    </xf>
    <xf numFmtId="0" fontId="12" fillId="0" borderId="0" xfId="2" applyNumberFormat="1" applyFont="1" applyFill="1" applyBorder="1" applyAlignment="1">
      <alignment vertical="center"/>
    </xf>
    <xf numFmtId="0" fontId="19" fillId="0" borderId="0" xfId="2" applyFont="1" applyFill="1" applyAlignment="1">
      <alignment vertical="center"/>
    </xf>
    <xf numFmtId="0" fontId="6" fillId="0" borderId="0" xfId="0" applyFont="1" applyFill="1" applyAlignment="1"/>
    <xf numFmtId="177" fontId="0" fillId="0" borderId="8" xfId="1" applyNumberFormat="1" applyFont="1" applyFill="1" applyBorder="1" applyAlignment="1" applyProtection="1">
      <alignment vertical="center"/>
      <protection locked="0"/>
    </xf>
    <xf numFmtId="0" fontId="0" fillId="0" borderId="0" xfId="0">
      <alignment vertical="center"/>
    </xf>
    <xf numFmtId="0" fontId="8" fillId="0" borderId="0" xfId="0" applyFont="1">
      <alignment vertical="center"/>
    </xf>
    <xf numFmtId="0" fontId="5" fillId="0" borderId="0" xfId="0" applyFont="1" applyAlignment="1">
      <alignment horizontal="center" wrapText="1"/>
    </xf>
    <xf numFmtId="0" fontId="0" fillId="0" borderId="0" xfId="0">
      <alignment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0" borderId="0" xfId="0" applyFont="1" applyAlignment="1">
      <alignment horizontal="left" wrapText="1"/>
    </xf>
    <xf numFmtId="0" fontId="0" fillId="0" borderId="0" xfId="0" applyAlignment="1">
      <alignment horizontal="center" vertical="center"/>
    </xf>
    <xf numFmtId="0" fontId="0" fillId="0" borderId="9" xfId="0" applyBorder="1" applyAlignment="1">
      <alignment horizontal="center" vertical="center"/>
    </xf>
    <xf numFmtId="178" fontId="0" fillId="3" borderId="6" xfId="1" applyNumberFormat="1" applyFont="1" applyFill="1" applyBorder="1" applyAlignment="1" applyProtection="1">
      <alignment horizontal="center" vertical="center"/>
      <protection locked="0"/>
    </xf>
    <xf numFmtId="178" fontId="0" fillId="3" borderId="7" xfId="1" applyNumberFormat="1" applyFont="1" applyFill="1" applyBorder="1" applyAlignment="1" applyProtection="1">
      <alignment horizontal="center" vertical="center"/>
      <protection locked="0"/>
    </xf>
    <xf numFmtId="177" fontId="0" fillId="3" borderId="6" xfId="0" applyNumberFormat="1" applyFill="1" applyBorder="1" applyAlignment="1" applyProtection="1">
      <alignment horizontal="left" vertical="center" shrinkToFit="1"/>
      <protection locked="0"/>
    </xf>
    <xf numFmtId="177" fontId="0" fillId="3" borderId="7" xfId="0" applyNumberFormat="1" applyFill="1" applyBorder="1" applyAlignment="1" applyProtection="1">
      <alignment horizontal="left" vertical="center" shrinkToFit="1"/>
      <protection locked="0"/>
    </xf>
    <xf numFmtId="177" fontId="0" fillId="3" borderId="8" xfId="0" applyNumberFormat="1" applyFill="1" applyBorder="1" applyAlignment="1" applyProtection="1">
      <alignment horizontal="left" vertical="center" shrinkToFit="1"/>
      <protection locked="0"/>
    </xf>
    <xf numFmtId="177" fontId="0" fillId="0" borderId="6" xfId="0" applyNumberFormat="1" applyFill="1" applyBorder="1" applyAlignment="1">
      <alignment horizontal="left" vertical="center"/>
    </xf>
    <xf numFmtId="177" fontId="0" fillId="0" borderId="7" xfId="0" applyNumberFormat="1" applyFill="1" applyBorder="1" applyAlignment="1">
      <alignment horizontal="left" vertical="center"/>
    </xf>
    <xf numFmtId="177" fontId="0" fillId="5" borderId="7" xfId="0" applyNumberFormat="1" applyFill="1" applyBorder="1" applyAlignment="1">
      <alignment horizontal="center" vertical="center"/>
    </xf>
    <xf numFmtId="177" fontId="0" fillId="5" borderId="8" xfId="0" applyNumberFormat="1" applyFill="1" applyBorder="1" applyAlignment="1">
      <alignment horizontal="center" vertical="center"/>
    </xf>
    <xf numFmtId="177" fontId="0" fillId="3" borderId="6" xfId="0" applyNumberFormat="1" applyFill="1" applyBorder="1" applyAlignment="1" applyProtection="1">
      <alignment horizontal="left" vertical="center"/>
      <protection locked="0"/>
    </xf>
    <xf numFmtId="177" fontId="0" fillId="3" borderId="7" xfId="0" applyNumberFormat="1" applyFill="1" applyBorder="1" applyAlignment="1" applyProtection="1">
      <alignment horizontal="left" vertical="center"/>
      <protection locked="0"/>
    </xf>
    <xf numFmtId="177" fontId="0" fillId="3" borderId="8" xfId="0" applyNumberFormat="1" applyFill="1" applyBorder="1" applyAlignment="1" applyProtection="1">
      <alignment horizontal="left" vertical="center"/>
      <protection locked="0"/>
    </xf>
    <xf numFmtId="49" fontId="0" fillId="3" borderId="6" xfId="0" applyNumberFormat="1" applyFill="1" applyBorder="1" applyAlignment="1" applyProtection="1">
      <alignment horizontal="center" vertical="center"/>
      <protection locked="0"/>
    </xf>
    <xf numFmtId="49" fontId="0" fillId="3" borderId="7" xfId="0" applyNumberFormat="1" applyFill="1" applyBorder="1" applyAlignment="1" applyProtection="1">
      <alignment horizontal="center" vertical="center"/>
      <protection locked="0"/>
    </xf>
    <xf numFmtId="49" fontId="0" fillId="3" borderId="8" xfId="0" applyNumberFormat="1" applyFill="1" applyBorder="1" applyAlignment="1" applyProtection="1">
      <alignment horizontal="center" vertical="center"/>
      <protection locked="0"/>
    </xf>
    <xf numFmtId="49" fontId="0" fillId="3" borderId="6" xfId="0" applyNumberFormat="1" applyFill="1" applyBorder="1" applyAlignment="1">
      <alignment horizontal="center" vertical="center"/>
    </xf>
    <xf numFmtId="49" fontId="0" fillId="3" borderId="7" xfId="0" applyNumberFormat="1" applyFill="1" applyBorder="1" applyAlignment="1">
      <alignment horizontal="center" vertical="center"/>
    </xf>
    <xf numFmtId="49" fontId="0" fillId="3" borderId="8" xfId="0" applyNumberFormat="1" applyFill="1" applyBorder="1" applyAlignment="1">
      <alignment horizontal="center" vertical="center"/>
    </xf>
    <xf numFmtId="0" fontId="0" fillId="4" borderId="6" xfId="0" applyFill="1" applyBorder="1" applyAlignment="1">
      <alignment vertical="center" wrapText="1"/>
    </xf>
    <xf numFmtId="0" fontId="0" fillId="4" borderId="7" xfId="0" applyFill="1" applyBorder="1" applyAlignment="1">
      <alignment vertical="center"/>
    </xf>
    <xf numFmtId="0" fontId="0" fillId="4" borderId="8" xfId="0" applyFill="1" applyBorder="1" applyAlignment="1">
      <alignment vertical="center"/>
    </xf>
    <xf numFmtId="0" fontId="0" fillId="0" borderId="6" xfId="0" applyFill="1" applyBorder="1" applyAlignment="1">
      <alignment horizontal="left" vertical="center" wrapText="1"/>
    </xf>
    <xf numFmtId="0" fontId="0" fillId="0" borderId="7" xfId="0" applyFill="1" applyBorder="1" applyAlignment="1">
      <alignment horizontal="left" vertical="center"/>
    </xf>
    <xf numFmtId="0" fontId="0" fillId="0" borderId="8" xfId="0" applyFill="1" applyBorder="1" applyAlignment="1">
      <alignment horizontal="left" vertical="center"/>
    </xf>
    <xf numFmtId="38" fontId="0" fillId="3" borderId="6" xfId="1" applyFont="1" applyFill="1" applyBorder="1" applyAlignment="1" applyProtection="1">
      <alignment vertical="center"/>
      <protection locked="0"/>
    </xf>
    <xf numFmtId="38" fontId="0" fillId="3" borderId="7" xfId="1" applyFont="1" applyFill="1" applyBorder="1" applyAlignment="1" applyProtection="1">
      <alignment vertical="center"/>
      <protection locked="0"/>
    </xf>
    <xf numFmtId="0" fontId="0" fillId="4" borderId="5" xfId="0" applyFill="1" applyBorder="1" applyAlignment="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1" fillId="0" borderId="4" xfId="0" applyFont="1" applyBorder="1" applyAlignment="1">
      <alignment horizontal="left" vertical="center"/>
    </xf>
    <xf numFmtId="0" fontId="0" fillId="0" borderId="5" xfId="0" applyBorder="1" applyAlignment="1">
      <alignment vertical="center"/>
    </xf>
    <xf numFmtId="0" fontId="0" fillId="0" borderId="6" xfId="0" applyFill="1" applyBorder="1" applyAlignment="1">
      <alignment vertical="center" wrapText="1"/>
    </xf>
    <xf numFmtId="0" fontId="0" fillId="0" borderId="7" xfId="0" applyFill="1" applyBorder="1" applyAlignment="1">
      <alignment vertical="center"/>
    </xf>
    <xf numFmtId="0" fontId="0" fillId="0" borderId="8" xfId="0" applyFill="1" applyBorder="1" applyAlignment="1">
      <alignment vertical="center"/>
    </xf>
    <xf numFmtId="0" fontId="0" fillId="4" borderId="7" xfId="0" applyFill="1" applyBorder="1" applyAlignment="1">
      <alignment vertical="center" wrapText="1"/>
    </xf>
    <xf numFmtId="0" fontId="0" fillId="4" borderId="8" xfId="0" applyFill="1" applyBorder="1" applyAlignment="1">
      <alignment vertical="center" wrapText="1"/>
    </xf>
    <xf numFmtId="176" fontId="0" fillId="3" borderId="6" xfId="1" applyNumberFormat="1" applyFont="1" applyFill="1" applyBorder="1" applyAlignment="1" applyProtection="1">
      <alignment vertical="center"/>
      <protection locked="0"/>
    </xf>
    <xf numFmtId="176" fontId="0" fillId="3" borderId="7" xfId="1" applyNumberFormat="1" applyFont="1" applyFill="1" applyBorder="1" applyAlignment="1" applyProtection="1">
      <alignment vertical="center"/>
      <protection locked="0"/>
    </xf>
    <xf numFmtId="0" fontId="0" fillId="0" borderId="5" xfId="0" applyFill="1" applyBorder="1" applyAlignment="1">
      <alignment vertical="center"/>
    </xf>
    <xf numFmtId="0" fontId="0" fillId="4" borderId="5" xfId="0" applyFill="1" applyBorder="1" applyAlignment="1">
      <alignment vertical="center" wrapText="1"/>
    </xf>
    <xf numFmtId="0" fontId="21" fillId="4" borderId="5" xfId="0" applyFont="1" applyFill="1" applyBorder="1" applyAlignment="1">
      <alignment vertical="center" wrapText="1"/>
    </xf>
    <xf numFmtId="0" fontId="21" fillId="4" borderId="5" xfId="0" applyFont="1" applyFill="1" applyBorder="1" applyAlignment="1">
      <alignment vertical="center"/>
    </xf>
    <xf numFmtId="0" fontId="0" fillId="3" borderId="1" xfId="0" applyFill="1" applyBorder="1" applyAlignment="1" applyProtection="1">
      <alignment vertical="center"/>
      <protection locked="0"/>
    </xf>
    <xf numFmtId="0" fontId="0" fillId="3" borderId="2" xfId="0" applyFill="1" applyBorder="1" applyAlignment="1" applyProtection="1">
      <alignment vertical="center"/>
      <protection locked="0"/>
    </xf>
    <xf numFmtId="0" fontId="0" fillId="3" borderId="3" xfId="0" applyFill="1" applyBorder="1" applyAlignment="1" applyProtection="1">
      <alignment vertical="center"/>
      <protection locked="0"/>
    </xf>
    <xf numFmtId="38" fontId="0" fillId="0" borderId="10" xfId="1" applyFont="1" applyBorder="1" applyAlignment="1">
      <alignment vertical="center"/>
    </xf>
    <xf numFmtId="38" fontId="0" fillId="0" borderId="11" xfId="1" applyFont="1" applyBorder="1" applyAlignment="1">
      <alignment vertical="center"/>
    </xf>
    <xf numFmtId="38" fontId="0" fillId="0" borderId="12" xfId="1" applyFont="1" applyBorder="1" applyAlignment="1">
      <alignment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wrapText="1"/>
    </xf>
    <xf numFmtId="38" fontId="0" fillId="0" borderId="1" xfId="1" applyFont="1" applyBorder="1" applyAlignment="1">
      <alignment vertical="center"/>
    </xf>
    <xf numFmtId="38" fontId="0" fillId="0" borderId="2" xfId="1" applyFont="1" applyBorder="1" applyAlignment="1">
      <alignment vertical="center"/>
    </xf>
    <xf numFmtId="38" fontId="0" fillId="0" borderId="3" xfId="1" applyFont="1" applyBorder="1" applyAlignment="1">
      <alignment vertical="center"/>
    </xf>
    <xf numFmtId="0" fontId="0" fillId="3" borderId="6" xfId="0"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8" xfId="0" applyFill="1" applyBorder="1" applyAlignment="1" applyProtection="1">
      <alignment vertical="center"/>
      <protection locked="0"/>
    </xf>
    <xf numFmtId="38" fontId="0" fillId="3" borderId="5" xfId="1" applyFont="1" applyFill="1" applyBorder="1" applyAlignment="1" applyProtection="1">
      <alignment vertical="center"/>
      <protection locked="0"/>
    </xf>
    <xf numFmtId="38" fontId="0" fillId="0" borderId="6" xfId="1" applyFont="1" applyBorder="1" applyAlignment="1">
      <alignment vertical="center"/>
    </xf>
    <xf numFmtId="38" fontId="0" fillId="0" borderId="7" xfId="1" applyFont="1" applyBorder="1" applyAlignment="1">
      <alignment vertical="center"/>
    </xf>
    <xf numFmtId="38" fontId="0" fillId="0" borderId="8" xfId="1" applyFont="1" applyBorder="1" applyAlignment="1">
      <alignment vertical="center"/>
    </xf>
    <xf numFmtId="38" fontId="0" fillId="3" borderId="6" xfId="1" applyFont="1" applyFill="1" applyBorder="1" applyAlignment="1" applyProtection="1">
      <alignment horizontal="center" vertical="center"/>
      <protection locked="0"/>
    </xf>
    <xf numFmtId="38" fontId="0" fillId="3" borderId="7" xfId="1" applyFont="1" applyFill="1" applyBorder="1" applyAlignment="1" applyProtection="1">
      <alignment horizontal="center" vertical="center"/>
      <protection locked="0"/>
    </xf>
    <xf numFmtId="38" fontId="0" fillId="3" borderId="8" xfId="1" applyFont="1" applyFill="1" applyBorder="1" applyAlignment="1" applyProtection="1">
      <alignment horizontal="center" vertical="center"/>
      <protection locked="0"/>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38" fontId="0" fillId="0" borderId="5" xfId="1" applyFont="1" applyBorder="1" applyAlignment="1">
      <alignment vertical="center"/>
    </xf>
    <xf numFmtId="0" fontId="12" fillId="0" borderId="0" xfId="2" applyFont="1" applyFill="1" applyAlignment="1">
      <alignment horizontal="left" vertical="center" wrapText="1"/>
    </xf>
    <xf numFmtId="0" fontId="12" fillId="0" borderId="0" xfId="2" applyFont="1" applyFill="1" applyAlignment="1">
      <alignment horizontal="center" vertical="center" wrapText="1"/>
    </xf>
    <xf numFmtId="0" fontId="12" fillId="6" borderId="0" xfId="2" applyFont="1" applyFill="1" applyAlignment="1">
      <alignment horizontal="left" vertical="center" wrapText="1"/>
    </xf>
    <xf numFmtId="179" fontId="12" fillId="6" borderId="0" xfId="2" applyNumberFormat="1" applyFont="1" applyFill="1" applyBorder="1" applyAlignment="1">
      <alignment horizontal="center" vertical="center"/>
    </xf>
    <xf numFmtId="0" fontId="20" fillId="0" borderId="0" xfId="2" applyFont="1" applyFill="1" applyAlignment="1">
      <alignment horizontal="center" vertical="center" wrapText="1"/>
    </xf>
    <xf numFmtId="0" fontId="12" fillId="6" borderId="0" xfId="0" applyFont="1" applyFill="1" applyAlignment="1">
      <alignment horizontal="center" vertical="center"/>
    </xf>
    <xf numFmtId="0" fontId="12" fillId="0" borderId="0" xfId="0" applyFont="1" applyFill="1" applyAlignment="1">
      <alignment horizontal="left" vertical="center"/>
    </xf>
    <xf numFmtId="0" fontId="12" fillId="0" borderId="0" xfId="2" applyFont="1" applyFill="1" applyAlignment="1">
      <alignment horizontal="left" vertical="center"/>
    </xf>
    <xf numFmtId="0" fontId="19" fillId="6" borderId="0" xfId="2" applyFont="1" applyFill="1" applyAlignment="1">
      <alignment horizontal="center" vertical="center"/>
    </xf>
    <xf numFmtId="38" fontId="12" fillId="0" borderId="0" xfId="1" applyFont="1" applyFill="1" applyAlignment="1">
      <alignment vertical="center" shrinkToFit="1"/>
    </xf>
    <xf numFmtId="0" fontId="12" fillId="0" borderId="0" xfId="2" applyFont="1" applyFill="1" applyAlignment="1">
      <alignment horizontal="center" vertical="center" shrinkToFit="1"/>
    </xf>
    <xf numFmtId="0" fontId="12" fillId="0" borderId="0" xfId="2" applyFont="1" applyFill="1" applyAlignment="1">
      <alignment horizontal="right" vertical="center"/>
    </xf>
    <xf numFmtId="49" fontId="12" fillId="6" borderId="0" xfId="2" applyNumberFormat="1" applyFont="1" applyFill="1" applyAlignment="1">
      <alignment horizontal="right" vertical="center" shrinkToFit="1"/>
    </xf>
    <xf numFmtId="0" fontId="12" fillId="6" borderId="0" xfId="2" applyNumberFormat="1" applyFont="1" applyFill="1" applyAlignment="1">
      <alignment horizontal="right" vertical="center" shrinkToFit="1"/>
    </xf>
    <xf numFmtId="0" fontId="12" fillId="0" borderId="0" xfId="2" applyFont="1" applyFill="1" applyAlignment="1">
      <alignment horizontal="center" vertical="center"/>
    </xf>
    <xf numFmtId="0" fontId="12" fillId="6" borderId="0" xfId="2" applyFont="1" applyFill="1" applyAlignment="1">
      <alignment horizontal="left" vertical="top" wrapText="1" shrinkToFit="1"/>
    </xf>
  </cellXfs>
  <cellStyles count="4">
    <cellStyle name="ハイパーリンク" xfId="3" builtinId="8"/>
    <cellStyle name="桁区切り" xfId="1" builtinId="6"/>
    <cellStyle name="標準" xfId="0" builtinId="0"/>
    <cellStyle name="標準 2" xfId="2" xr:uid="{00000000-0005-0000-0000-000003000000}"/>
  </cellStyles>
  <dxfs count="1">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27</xdr:row>
      <xdr:rowOff>200025</xdr:rowOff>
    </xdr:from>
    <xdr:to>
      <xdr:col>11</xdr:col>
      <xdr:colOff>542925</xdr:colOff>
      <xdr:row>48</xdr:row>
      <xdr:rowOff>200026</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4371975"/>
          <a:ext cx="7877175" cy="5000626"/>
        </a:xfrm>
        <a:prstGeom prst="roundRect">
          <a:avLst>
            <a:gd name="adj" fmla="val 6354"/>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（１）仕入控除税額（返還額）がある場合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ア　課税売上割合が９５％以上かつ課税売上高が５億円以下の場合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補助金支給額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イ　課税売上割合が９５％未満、又は課税売上割合が９５％以上かつ課税売上高が５億円を超える場合であって</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補助金支給額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none">
              <a:solidFill>
                <a:srgbClr val="FF0000"/>
              </a:solidFill>
              <a:effectLst/>
              <a:latin typeface="+mn-lt"/>
              <a:ea typeface="+mn-ea"/>
              <a:cs typeface="+mn-cs"/>
            </a:rPr>
            <a:t>　</a:t>
          </a:r>
          <a:r>
            <a:rPr kumimoji="1" lang="ja-JP" altLang="en-US" sz="1100" b="0" u="sng">
              <a:solidFill>
                <a:schemeClr val="tx1"/>
              </a:solidFill>
              <a:effectLst/>
              <a:latin typeface="+mn-lt"/>
              <a:ea typeface="+mn-ea"/>
              <a:cs typeface="+mn-cs"/>
            </a:rPr>
            <a:t>補助金支給額</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共通するもの／補助金支給額</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課税売上割合</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ウ　課税売上割合が９５％未満、又は課税売上割合が９５％以上かつ課税売上高が５億円を超える場合であって</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補助金支給額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課税売上割合＝返還額</a:t>
          </a:r>
          <a:endParaRPr kumimoji="1" lang="ja-JP" altLang="en-US" sz="1100" b="0" u="sng">
            <a:solidFill>
              <a:srgbClr val="FF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23591</xdr:colOff>
      <xdr:row>8</xdr:row>
      <xdr:rowOff>165099</xdr:rowOff>
    </xdr:from>
    <xdr:to>
      <xdr:col>44</xdr:col>
      <xdr:colOff>1820</xdr:colOff>
      <xdr:row>56</xdr:row>
      <xdr:rowOff>68036</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5535734" y="3082470"/>
          <a:ext cx="5649686" cy="1227999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rPr>
            <a:t>本</a:t>
          </a:r>
          <a:r>
            <a:rPr kumimoji="1" lang="en-US" altLang="ja-JP" sz="2000">
              <a:solidFill>
                <a:schemeClr val="tx1"/>
              </a:solidFill>
            </a:rPr>
            <a:t>《</a:t>
          </a:r>
          <a:r>
            <a:rPr kumimoji="1" lang="ja-JP" altLang="en-US" sz="2000">
              <a:solidFill>
                <a:schemeClr val="tx1"/>
              </a:solidFill>
            </a:rPr>
            <a:t>計算書</a:t>
          </a:r>
          <a:r>
            <a:rPr kumimoji="1" lang="en-US" altLang="ja-JP" sz="2000">
              <a:solidFill>
                <a:schemeClr val="tx1"/>
              </a:solidFill>
            </a:rPr>
            <a:t>》</a:t>
          </a:r>
          <a:r>
            <a:rPr kumimoji="1" lang="ja-JP" altLang="en-US" sz="2000">
              <a:solidFill>
                <a:schemeClr val="tx1"/>
              </a:solidFill>
            </a:rPr>
            <a:t>は入力後、≪報告書≫シートの内容に不備がないかご確認いただき、メールの場合は</a:t>
          </a:r>
          <a:r>
            <a:rPr kumimoji="1" lang="ja-JP" altLang="en-US" sz="2000" b="1" u="sng">
              <a:solidFill>
                <a:schemeClr val="tx1"/>
              </a:solidFill>
            </a:rPr>
            <a:t>エクセル形式のまま計算シートごとご提出ください。郵送の場合は報告書とあわせて印刷の上ご提出ください</a:t>
          </a:r>
          <a:r>
            <a:rPr kumimoji="1" lang="ja-JP" altLang="en-US" sz="2000" b="1" u="none">
              <a:solidFill>
                <a:schemeClr val="tx1"/>
              </a:solidFill>
            </a:rPr>
            <a:t>。</a:t>
          </a:r>
          <a:endParaRPr kumimoji="1" lang="en-US" altLang="ja-JP" sz="2000" b="1" u="none">
            <a:solidFill>
              <a:schemeClr val="tx1"/>
            </a:solidFill>
          </a:endParaRPr>
        </a:p>
        <a:p>
          <a:pPr algn="l"/>
          <a:endParaRPr kumimoji="1" lang="en-US" altLang="ja-JP" sz="2000">
            <a:solidFill>
              <a:schemeClr val="tx1"/>
            </a:solidFill>
          </a:endParaRPr>
        </a:p>
      </xdr:txBody>
    </xdr:sp>
    <xdr:clientData/>
  </xdr:twoCellAnchor>
  <xdr:twoCellAnchor>
    <xdr:from>
      <xdr:col>1</xdr:col>
      <xdr:colOff>43543</xdr:colOff>
      <xdr:row>32</xdr:row>
      <xdr:rowOff>84667</xdr:rowOff>
    </xdr:from>
    <xdr:to>
      <xdr:col>8</xdr:col>
      <xdr:colOff>402771</xdr:colOff>
      <xdr:row>34</xdr:row>
      <xdr:rowOff>97973</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181126" y="9069917"/>
          <a:ext cx="2782812" cy="627139"/>
        </a:xfrm>
        <a:prstGeom prst="wedgeRoundRectCallout">
          <a:avLst>
            <a:gd name="adj1" fmla="val -25426"/>
            <a:gd name="adj2" fmla="val 60362"/>
            <a:gd name="adj3" fmla="val 16667"/>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３か所から該当するものに〇を入力ください。</a:t>
          </a:r>
        </a:p>
      </xdr:txBody>
    </xdr:sp>
    <xdr:clientData/>
  </xdr:twoCellAnchor>
  <xdr:twoCellAnchor>
    <xdr:from>
      <xdr:col>0</xdr:col>
      <xdr:colOff>95250</xdr:colOff>
      <xdr:row>34</xdr:row>
      <xdr:rowOff>161925</xdr:rowOff>
    </xdr:from>
    <xdr:to>
      <xdr:col>2</xdr:col>
      <xdr:colOff>85725</xdr:colOff>
      <xdr:row>51</xdr:row>
      <xdr:rowOff>123825</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95250" y="9761008"/>
          <a:ext cx="826558" cy="3126317"/>
        </a:xfrm>
        <a:prstGeom prst="roundRect">
          <a:avLst/>
        </a:prstGeom>
        <a:no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5</xdr:row>
      <xdr:rowOff>121585</xdr:rowOff>
    </xdr:from>
    <xdr:to>
      <xdr:col>18</xdr:col>
      <xdr:colOff>495300</xdr:colOff>
      <xdr:row>18</xdr:row>
      <xdr:rowOff>84604</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7429500" y="445435"/>
          <a:ext cx="5095875" cy="2344269"/>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rPr>
            <a:t>本様式</a:t>
          </a:r>
          <a:r>
            <a:rPr kumimoji="1" lang="en-US" altLang="ja-JP" sz="2000">
              <a:solidFill>
                <a:schemeClr val="tx1"/>
              </a:solidFill>
            </a:rPr>
            <a:t>《</a:t>
          </a:r>
          <a:r>
            <a:rPr kumimoji="1" lang="ja-JP" altLang="en-US" sz="2000">
              <a:solidFill>
                <a:schemeClr val="tx1"/>
              </a:solidFill>
            </a:rPr>
            <a:t>第</a:t>
          </a:r>
          <a:r>
            <a:rPr kumimoji="1" lang="en-US" altLang="ja-JP" sz="2000">
              <a:solidFill>
                <a:schemeClr val="tx1"/>
              </a:solidFill>
            </a:rPr>
            <a:t>13</a:t>
          </a:r>
          <a:r>
            <a:rPr kumimoji="1" lang="ja-JP" altLang="en-US" sz="2000">
              <a:solidFill>
                <a:schemeClr val="tx1"/>
              </a:solidFill>
            </a:rPr>
            <a:t>号</a:t>
          </a:r>
          <a:r>
            <a:rPr kumimoji="1" lang="en-US" altLang="ja-JP" sz="2000">
              <a:solidFill>
                <a:schemeClr val="tx1"/>
              </a:solidFill>
            </a:rPr>
            <a:t>》</a:t>
          </a:r>
          <a:r>
            <a:rPr kumimoji="1" lang="ja-JP" altLang="en-US" sz="2000">
              <a:solidFill>
                <a:schemeClr val="tx1"/>
              </a:solidFill>
            </a:rPr>
            <a:t>は、メールの場合はエクセル形式のまま計算シートごとご提出ください。郵送の場合は計算書とあわせて印刷の上ご提出ください</a:t>
          </a:r>
          <a:endParaRPr kumimoji="1" lang="ja-JP" altLang="en-US" sz="2000" b="0">
            <a:solidFill>
              <a:schemeClr val="tx1"/>
            </a:solidFill>
          </a:endParaRPr>
        </a:p>
      </xdr:txBody>
    </xdr:sp>
    <xdr:clientData/>
  </xdr:twoCellAnchor>
  <xdr:twoCellAnchor>
    <xdr:from>
      <xdr:col>11</xdr:col>
      <xdr:colOff>114300</xdr:colOff>
      <xdr:row>19</xdr:row>
      <xdr:rowOff>114300</xdr:rowOff>
    </xdr:from>
    <xdr:to>
      <xdr:col>18</xdr:col>
      <xdr:colOff>409575</xdr:colOff>
      <xdr:row>25</xdr:row>
      <xdr:rowOff>100853</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7117976" y="2983006"/>
          <a:ext cx="5080187" cy="242943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0">
              <a:solidFill>
                <a:schemeClr val="tx1"/>
              </a:solidFill>
            </a:rPr>
            <a:t>・要補助金返還額が０円でも提出が必要です。</a:t>
          </a:r>
          <a:endParaRPr kumimoji="1" lang="en-US" altLang="ja-JP" sz="2000" b="0">
            <a:solidFill>
              <a:schemeClr val="tx1"/>
            </a:solidFill>
          </a:endParaRPr>
        </a:p>
      </xdr:txBody>
    </xdr:sp>
    <xdr:clientData/>
  </xdr:twoCellAnchor>
  <xdr:twoCellAnchor>
    <xdr:from>
      <xdr:col>11</xdr:col>
      <xdr:colOff>44824</xdr:colOff>
      <xdr:row>25</xdr:row>
      <xdr:rowOff>257735</xdr:rowOff>
    </xdr:from>
    <xdr:to>
      <xdr:col>18</xdr:col>
      <xdr:colOff>340099</xdr:colOff>
      <xdr:row>35</xdr:row>
      <xdr:rowOff>53787</xdr:rowOff>
    </xdr:to>
    <xdr:sp macro="" textlink="">
      <xdr:nvSpPr>
        <xdr:cNvPr id="4" name="角丸四角形 2">
          <a:extLst>
            <a:ext uri="{FF2B5EF4-FFF2-40B4-BE49-F238E27FC236}">
              <a16:creationId xmlns:a16="http://schemas.microsoft.com/office/drawing/2014/main" id="{96BB32A6-752E-45E5-9D22-BACCF3C16F61}"/>
            </a:ext>
          </a:extLst>
        </xdr:cNvPr>
        <xdr:cNvSpPr/>
      </xdr:nvSpPr>
      <xdr:spPr>
        <a:xfrm>
          <a:off x="7048500" y="5569323"/>
          <a:ext cx="5080187" cy="242943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0">
              <a:solidFill>
                <a:schemeClr val="tx1"/>
              </a:solidFill>
            </a:rPr>
            <a:t>・添付書類として、積算の内訳等２の金額がわかる資料を添付してください。</a:t>
          </a:r>
          <a:endParaRPr kumimoji="1" lang="en-US" altLang="ja-JP" sz="2000" b="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338795</xdr:colOff>
      <xdr:row>2</xdr:row>
      <xdr:rowOff>39373</xdr:rowOff>
    </xdr:from>
    <xdr:to>
      <xdr:col>16</xdr:col>
      <xdr:colOff>164187</xdr:colOff>
      <xdr:row>5</xdr:row>
      <xdr:rowOff>52130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7196795" y="515623"/>
          <a:ext cx="3940192" cy="727132"/>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①補助金の返還は必要ありません。報告書（様式第</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号）を提出ください</a:t>
          </a:r>
        </a:p>
      </xdr:txBody>
    </xdr:sp>
    <xdr:clientData/>
  </xdr:twoCellAnchor>
  <xdr:twoCellAnchor>
    <xdr:from>
      <xdr:col>2</xdr:col>
      <xdr:colOff>69823</xdr:colOff>
      <xdr:row>5</xdr:row>
      <xdr:rowOff>101349</xdr:rowOff>
    </xdr:from>
    <xdr:to>
      <xdr:col>7</xdr:col>
      <xdr:colOff>240707</xdr:colOff>
      <xdr:row>6</xdr:row>
      <xdr:rowOff>219677</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1441423" y="1291974"/>
          <a:ext cx="3599884" cy="356453"/>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簡易課税方式で申告している。</a:t>
          </a:r>
        </a:p>
      </xdr:txBody>
    </xdr:sp>
    <xdr:clientData/>
  </xdr:twoCellAnchor>
  <xdr:twoCellAnchor>
    <xdr:from>
      <xdr:col>10</xdr:col>
      <xdr:colOff>339590</xdr:colOff>
      <xdr:row>5</xdr:row>
      <xdr:rowOff>215688</xdr:rowOff>
    </xdr:from>
    <xdr:to>
      <xdr:col>16</xdr:col>
      <xdr:colOff>164188</xdr:colOff>
      <xdr:row>9</xdr:row>
      <xdr:rowOff>19248</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7197590" y="1406313"/>
          <a:ext cx="3939398" cy="75606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b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b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②</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補助金の</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返還</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は</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必要</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ありません。</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号）を提出ください</a:t>
          </a:r>
          <a:endPar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endPar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73054</xdr:colOff>
      <xdr:row>9</xdr:row>
      <xdr:rowOff>66111</xdr:rowOff>
    </xdr:from>
    <xdr:to>
      <xdr:col>7</xdr:col>
      <xdr:colOff>652966</xdr:colOff>
      <xdr:row>10</xdr:row>
      <xdr:rowOff>200733</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1444654" y="2209236"/>
          <a:ext cx="4008912" cy="372747"/>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公益法人等　</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　である</a:t>
          </a:r>
        </a:p>
      </xdr:txBody>
    </xdr:sp>
    <xdr:clientData/>
  </xdr:twoCellAnchor>
  <xdr:twoCellAnchor>
    <xdr:from>
      <xdr:col>3</xdr:col>
      <xdr:colOff>635512</xdr:colOff>
      <xdr:row>12</xdr:row>
      <xdr:rowOff>78962</xdr:rowOff>
    </xdr:from>
    <xdr:to>
      <xdr:col>8</xdr:col>
      <xdr:colOff>400582</xdr:colOff>
      <xdr:row>13</xdr:row>
      <xdr:rowOff>227843</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2692912" y="2936462"/>
          <a:ext cx="3194070" cy="38700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特定収入割合が</a:t>
          </a:r>
          <a:r>
            <a:rPr 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％を超える。</a:t>
          </a:r>
        </a:p>
      </xdr:txBody>
    </xdr:sp>
    <xdr:clientData/>
  </xdr:twoCellAnchor>
  <xdr:twoCellAnchor>
    <xdr:from>
      <xdr:col>4</xdr:col>
      <xdr:colOff>628113</xdr:colOff>
      <xdr:row>10</xdr:row>
      <xdr:rowOff>234975</xdr:rowOff>
    </xdr:from>
    <xdr:to>
      <xdr:col>6</xdr:col>
      <xdr:colOff>666534</xdr:colOff>
      <xdr:row>12</xdr:row>
      <xdr:rowOff>144075</xdr:rowOff>
    </xdr:to>
    <xdr:sp macro="" textlink="">
      <xdr:nvSpPr>
        <xdr:cNvPr id="7" name="下矢印 6">
          <a:extLst>
            <a:ext uri="{FF2B5EF4-FFF2-40B4-BE49-F238E27FC236}">
              <a16:creationId xmlns:a16="http://schemas.microsoft.com/office/drawing/2014/main" id="{00000000-0008-0000-0300-000007000000}"/>
            </a:ext>
          </a:extLst>
        </xdr:cNvPr>
        <xdr:cNvSpPr/>
      </xdr:nvSpPr>
      <xdr:spPr>
        <a:xfrm>
          <a:off x="3371313" y="2616225"/>
          <a:ext cx="1410021" cy="385350"/>
        </a:xfrm>
        <a:prstGeom prst="downArrow">
          <a:avLst>
            <a:gd name="adj1" fmla="val 69023"/>
            <a:gd name="adj2" fmla="val 31374"/>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10</xdr:col>
      <xdr:colOff>343342</xdr:colOff>
      <xdr:row>12</xdr:row>
      <xdr:rowOff>193663</xdr:rowOff>
    </xdr:from>
    <xdr:to>
      <xdr:col>16</xdr:col>
      <xdr:colOff>164191</xdr:colOff>
      <xdr:row>15</xdr:row>
      <xdr:rowOff>184714</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7201342" y="3051163"/>
          <a:ext cx="3935649" cy="70542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③</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補助金の</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返還</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は</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必要</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ありません。</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号）を提出ください</a:t>
          </a:r>
        </a:p>
      </xdr:txBody>
    </xdr:sp>
    <xdr:clientData/>
  </xdr:twoCellAnchor>
  <xdr:twoCellAnchor>
    <xdr:from>
      <xdr:col>2</xdr:col>
      <xdr:colOff>1731</xdr:colOff>
      <xdr:row>16</xdr:row>
      <xdr:rowOff>37316</xdr:rowOff>
    </xdr:from>
    <xdr:to>
      <xdr:col>9</xdr:col>
      <xdr:colOff>214034</xdr:colOff>
      <xdr:row>18</xdr:row>
      <xdr:rowOff>222358</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1373331" y="3847316"/>
          <a:ext cx="5012903" cy="661292"/>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u="sng" kern="100">
              <a:latin typeface="ＭＳ ゴシック" panose="020B0609070205080204" pitchFamily="49" charset="-128"/>
              <a:ea typeface="ＭＳ ゴシック" panose="020B0609070205080204" pitchFamily="49" charset="-128"/>
              <a:cs typeface="Times New Roman" panose="02020603050405020304" pitchFamily="18" charset="0"/>
            </a:rPr>
            <a:t>個別対応方式</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で対象経費に係る消費税等を</a:t>
          </a:r>
          <a:r>
            <a:rPr lang="ja-JP" altLang="en-US" sz="1654" u="sng" kern="100">
              <a:latin typeface="ＭＳ ゴシック" panose="020B0609070205080204" pitchFamily="49" charset="-128"/>
              <a:ea typeface="ＭＳ ゴシック" panose="020B0609070205080204" pitchFamily="49" charset="-128"/>
              <a:cs typeface="Times New Roman" panose="02020603050405020304" pitchFamily="18" charset="0"/>
            </a:rPr>
            <a:t>非課税売り上げのみ</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に要するものとして申告している</a:t>
          </a:r>
        </a:p>
      </xdr:txBody>
    </xdr:sp>
    <xdr:clientData/>
  </xdr:twoCellAnchor>
  <xdr:twoCellAnchor>
    <xdr:from>
      <xdr:col>1</xdr:col>
      <xdr:colOff>683703</xdr:colOff>
      <xdr:row>20</xdr:row>
      <xdr:rowOff>153307</xdr:rowOff>
    </xdr:from>
    <xdr:to>
      <xdr:col>16</xdr:col>
      <xdr:colOff>164188</xdr:colOff>
      <xdr:row>35</xdr:row>
      <xdr:rowOff>80814</xdr:rowOff>
    </xdr:to>
    <xdr:sp macro="" textlink="">
      <xdr:nvSpPr>
        <xdr:cNvPr id="10" name="額縁 9">
          <a:extLst>
            <a:ext uri="{FF2B5EF4-FFF2-40B4-BE49-F238E27FC236}">
              <a16:creationId xmlns:a16="http://schemas.microsoft.com/office/drawing/2014/main" id="{00000000-0008-0000-0300-00000A000000}"/>
            </a:ext>
          </a:extLst>
        </xdr:cNvPr>
        <xdr:cNvSpPr/>
      </xdr:nvSpPr>
      <xdr:spPr>
        <a:xfrm>
          <a:off x="1369503" y="4915807"/>
          <a:ext cx="9767485" cy="3499382"/>
        </a:xfrm>
        <a:prstGeom prst="bevel">
          <a:avLst>
            <a:gd name="adj" fmla="val 6099"/>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t"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654" b="1" u="sng"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補助金の返還（仕入控除税額分）が必要です</a:t>
          </a:r>
          <a:endParaRPr lang="ja-JP" altLang="en-US" sz="1654" b="1" u="sng"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654"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9</xdr:col>
      <xdr:colOff>278867</xdr:colOff>
      <xdr:row>9</xdr:row>
      <xdr:rowOff>77290</xdr:rowOff>
    </xdr:from>
    <xdr:to>
      <xdr:col>15</xdr:col>
      <xdr:colOff>535312</xdr:colOff>
      <xdr:row>12</xdr:row>
      <xdr:rowOff>86944</xdr:rowOff>
    </xdr:to>
    <xdr:sp macro="" textlink="">
      <xdr:nvSpPr>
        <xdr:cNvPr id="11" name="テキスト ボックス 33">
          <a:extLst>
            <a:ext uri="{FF2B5EF4-FFF2-40B4-BE49-F238E27FC236}">
              <a16:creationId xmlns:a16="http://schemas.microsoft.com/office/drawing/2014/main" id="{00000000-0008-0000-0300-00000B000000}"/>
            </a:ext>
          </a:extLst>
        </xdr:cNvPr>
        <xdr:cNvSpPr txBox="1"/>
      </xdr:nvSpPr>
      <xdr:spPr>
        <a:xfrm>
          <a:off x="6451067" y="2220415"/>
          <a:ext cx="4371245" cy="724029"/>
        </a:xfrm>
        <a:prstGeom prst="rect">
          <a:avLst/>
        </a:prstGeom>
        <a:solidFill>
          <a:schemeClr val="lt1"/>
        </a:solidFill>
        <a:ln w="6350">
          <a:noFill/>
        </a:ln>
      </xdr:spPr>
      <xdr:txBody>
        <a:bodyPr rot="0" spcFirstLastPara="0" vert="horz" wrap="square" lIns="108002" tIns="54001" rIns="108002" bIns="54001" numCol="1" spcCol="0" rtlCol="0" fromWordArt="0" anchor="t" anchorCtr="0" forceAA="0" compatLnSpc="1">
          <a:prstTxWarp prst="textNoShape">
            <a:avLst/>
          </a:prstTxWarp>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r>
            <a:rPr lang="en-US" altLang="ja-JP" sz="1299" kern="100">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299" kern="100">
              <a:latin typeface="ＭＳ ゴシック" panose="020B0609070205080204" pitchFamily="49" charset="-128"/>
              <a:ea typeface="ＭＳ ゴシック" panose="020B0609070205080204" pitchFamily="49" charset="-128"/>
              <a:cs typeface="Times New Roman" panose="02020603050405020304" pitchFamily="18" charset="0"/>
            </a:rPr>
            <a:t>　一般財団法人、一般社団法人、公益財団法人、地方公共団体の特別会計等が該当します。詳しくは消費税法別表第三をご確認ください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149812</xdr:colOff>
      <xdr:row>23</xdr:row>
      <xdr:rowOff>41934</xdr:rowOff>
    </xdr:from>
    <xdr:to>
      <xdr:col>6</xdr:col>
      <xdr:colOff>413307</xdr:colOff>
      <xdr:row>25</xdr:row>
      <xdr:rowOff>222694</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1521412" y="5518809"/>
          <a:ext cx="3006695" cy="65701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課税売上割合が</a:t>
          </a:r>
          <a:r>
            <a:rPr 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95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％以上かつ課税売上高が</a:t>
          </a:r>
          <a:r>
            <a:rPr 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億円以下</a:t>
          </a:r>
        </a:p>
      </xdr:txBody>
    </xdr:sp>
    <xdr:clientData/>
  </xdr:twoCellAnchor>
  <xdr:twoCellAnchor>
    <xdr:from>
      <xdr:col>6</xdr:col>
      <xdr:colOff>510615</xdr:colOff>
      <xdr:row>23</xdr:row>
      <xdr:rowOff>32365</xdr:rowOff>
    </xdr:from>
    <xdr:to>
      <xdr:col>11</xdr:col>
      <xdr:colOff>147937</xdr:colOff>
      <xdr:row>25</xdr:row>
      <xdr:rowOff>213125</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625415" y="5509240"/>
          <a:ext cx="3066322" cy="65701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b="1" u="sng" kern="100">
              <a:latin typeface="ＭＳ ゴシック" panose="020B0609070205080204" pitchFamily="49" charset="-128"/>
              <a:ea typeface="ＭＳ ゴシック" panose="020B0609070205080204" pitchFamily="49" charset="-128"/>
              <a:cs typeface="Times New Roman" panose="02020603050405020304" pitchFamily="18" charset="0"/>
            </a:rPr>
            <a:t>個別対応方式</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により消費税の申告を行っている</a:t>
          </a:r>
        </a:p>
      </xdr:txBody>
    </xdr:sp>
    <xdr:clientData/>
  </xdr:twoCellAnchor>
  <xdr:twoCellAnchor>
    <xdr:from>
      <xdr:col>11</xdr:col>
      <xdr:colOff>190673</xdr:colOff>
      <xdr:row>23</xdr:row>
      <xdr:rowOff>18227</xdr:rowOff>
    </xdr:from>
    <xdr:to>
      <xdr:col>15</xdr:col>
      <xdr:colOff>508468</xdr:colOff>
      <xdr:row>25</xdr:row>
      <xdr:rowOff>198987</xdr:rowOff>
    </xdr:to>
    <xdr:sp macro="" textlink="">
      <xdr:nvSpPr>
        <xdr:cNvPr id="14" name="角丸四角形 13">
          <a:extLst>
            <a:ext uri="{FF2B5EF4-FFF2-40B4-BE49-F238E27FC236}">
              <a16:creationId xmlns:a16="http://schemas.microsoft.com/office/drawing/2014/main" id="{00000000-0008-0000-0300-00000E000000}"/>
            </a:ext>
          </a:extLst>
        </xdr:cNvPr>
        <xdr:cNvSpPr/>
      </xdr:nvSpPr>
      <xdr:spPr>
        <a:xfrm>
          <a:off x="7734473" y="5495102"/>
          <a:ext cx="3060995" cy="65701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b="1" u="sng" kern="100">
              <a:latin typeface="ＭＳ ゴシック" panose="020B0609070205080204" pitchFamily="49" charset="-128"/>
              <a:ea typeface="ＭＳ ゴシック" panose="020B0609070205080204" pitchFamily="49" charset="-128"/>
              <a:cs typeface="Times New Roman" panose="02020603050405020304" pitchFamily="18" charset="0"/>
            </a:rPr>
            <a:t>一括比例対応方式</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により消費税の申告を行っている</a:t>
          </a:r>
        </a:p>
      </xdr:txBody>
    </xdr:sp>
    <xdr:clientData/>
  </xdr:twoCellAnchor>
  <xdr:twoCellAnchor>
    <xdr:from>
      <xdr:col>2</xdr:col>
      <xdr:colOff>144755</xdr:colOff>
      <xdr:row>27</xdr:row>
      <xdr:rowOff>64075</xdr:rowOff>
    </xdr:from>
    <xdr:to>
      <xdr:col>15</xdr:col>
      <xdr:colOff>508468</xdr:colOff>
      <xdr:row>34</xdr:row>
      <xdr:rowOff>61236</xdr:rowOff>
    </xdr:to>
    <xdr:sp macro="" textlink="">
      <xdr:nvSpPr>
        <xdr:cNvPr id="15" name="角丸四角形 14">
          <a:extLst>
            <a:ext uri="{FF2B5EF4-FFF2-40B4-BE49-F238E27FC236}">
              <a16:creationId xmlns:a16="http://schemas.microsoft.com/office/drawing/2014/main" id="{00000000-0008-0000-0300-00000F000000}"/>
            </a:ext>
          </a:extLst>
        </xdr:cNvPr>
        <xdr:cNvSpPr/>
      </xdr:nvSpPr>
      <xdr:spPr>
        <a:xfrm>
          <a:off x="1516355" y="6493450"/>
          <a:ext cx="9279113" cy="166403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⑤以下の書類の提出が必要です。</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号）</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・消費税及び地方消費税の確定申告書（写し）</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・消費税及び地方消費税の確定申告書の付表２「課税売上高・控除対象仕入税額等の計算表」（写し）</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・（該当する場合のみ）特定収入がある場合は、仕入控除税額計算表（写し）</a:t>
          </a:r>
        </a:p>
      </xdr:txBody>
    </xdr:sp>
    <xdr:clientData/>
  </xdr:twoCellAnchor>
  <xdr:twoCellAnchor>
    <xdr:from>
      <xdr:col>3</xdr:col>
      <xdr:colOff>285961</xdr:colOff>
      <xdr:row>25</xdr:row>
      <xdr:rowOff>148062</xdr:rowOff>
    </xdr:from>
    <xdr:to>
      <xdr:col>5</xdr:col>
      <xdr:colOff>324382</xdr:colOff>
      <xdr:row>27</xdr:row>
      <xdr:rowOff>154819</xdr:rowOff>
    </xdr:to>
    <xdr:sp macro="" textlink="">
      <xdr:nvSpPr>
        <xdr:cNvPr id="16" name="下矢印 15">
          <a:extLst>
            <a:ext uri="{FF2B5EF4-FFF2-40B4-BE49-F238E27FC236}">
              <a16:creationId xmlns:a16="http://schemas.microsoft.com/office/drawing/2014/main" id="{00000000-0008-0000-0300-000010000000}"/>
            </a:ext>
          </a:extLst>
        </xdr:cNvPr>
        <xdr:cNvSpPr/>
      </xdr:nvSpPr>
      <xdr:spPr>
        <a:xfrm>
          <a:off x="2343361" y="6101187"/>
          <a:ext cx="1410021" cy="483007"/>
        </a:xfrm>
        <a:prstGeom prst="downArrow">
          <a:avLst>
            <a:gd name="adj1" fmla="val 69023"/>
            <a:gd name="adj2" fmla="val 3695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652965</xdr:colOff>
      <xdr:row>25</xdr:row>
      <xdr:rowOff>130356</xdr:rowOff>
    </xdr:from>
    <xdr:to>
      <xdr:col>10</xdr:col>
      <xdr:colOff>5586</xdr:colOff>
      <xdr:row>27</xdr:row>
      <xdr:rowOff>137113</xdr:rowOff>
    </xdr:to>
    <xdr:sp macro="" textlink="">
      <xdr:nvSpPr>
        <xdr:cNvPr id="17" name="下矢印 16">
          <a:extLst>
            <a:ext uri="{FF2B5EF4-FFF2-40B4-BE49-F238E27FC236}">
              <a16:creationId xmlns:a16="http://schemas.microsoft.com/office/drawing/2014/main" id="{00000000-0008-0000-0300-000011000000}"/>
            </a:ext>
          </a:extLst>
        </xdr:cNvPr>
        <xdr:cNvSpPr/>
      </xdr:nvSpPr>
      <xdr:spPr>
        <a:xfrm>
          <a:off x="5453565" y="6083481"/>
          <a:ext cx="1410021" cy="483007"/>
        </a:xfrm>
        <a:prstGeom prst="downArrow">
          <a:avLst>
            <a:gd name="adj1" fmla="val 69023"/>
            <a:gd name="adj2" fmla="val 3695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12</xdr:col>
      <xdr:colOff>194769</xdr:colOff>
      <xdr:row>25</xdr:row>
      <xdr:rowOff>148062</xdr:rowOff>
    </xdr:from>
    <xdr:to>
      <xdr:col>14</xdr:col>
      <xdr:colOff>233190</xdr:colOff>
      <xdr:row>27</xdr:row>
      <xdr:rowOff>154819</xdr:rowOff>
    </xdr:to>
    <xdr:sp macro="" textlink="">
      <xdr:nvSpPr>
        <xdr:cNvPr id="18" name="下矢印 17">
          <a:extLst>
            <a:ext uri="{FF2B5EF4-FFF2-40B4-BE49-F238E27FC236}">
              <a16:creationId xmlns:a16="http://schemas.microsoft.com/office/drawing/2014/main" id="{00000000-0008-0000-0300-000012000000}"/>
            </a:ext>
          </a:extLst>
        </xdr:cNvPr>
        <xdr:cNvSpPr/>
      </xdr:nvSpPr>
      <xdr:spPr>
        <a:xfrm>
          <a:off x="8424369" y="6101187"/>
          <a:ext cx="1410021" cy="483007"/>
        </a:xfrm>
        <a:prstGeom prst="downArrow">
          <a:avLst>
            <a:gd name="adj1" fmla="val 69023"/>
            <a:gd name="adj2" fmla="val 3695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683702</xdr:colOff>
      <xdr:row>7</xdr:row>
      <xdr:rowOff>53938</xdr:rowOff>
    </xdr:from>
    <xdr:to>
      <xdr:col>4</xdr:col>
      <xdr:colOff>36323</xdr:colOff>
      <xdr:row>9</xdr:row>
      <xdr:rowOff>111538</xdr:rowOff>
    </xdr:to>
    <xdr:sp macro="" textlink="">
      <xdr:nvSpPr>
        <xdr:cNvPr id="19" name="下矢印 18">
          <a:extLst>
            <a:ext uri="{FF2B5EF4-FFF2-40B4-BE49-F238E27FC236}">
              <a16:creationId xmlns:a16="http://schemas.microsoft.com/office/drawing/2014/main" id="{00000000-0008-0000-0300-000013000000}"/>
            </a:ext>
          </a:extLst>
        </xdr:cNvPr>
        <xdr:cNvSpPr/>
      </xdr:nvSpPr>
      <xdr:spPr>
        <a:xfrm>
          <a:off x="1369502" y="1720813"/>
          <a:ext cx="1410021" cy="533850"/>
        </a:xfrm>
        <a:prstGeom prst="downArrow">
          <a:avLst>
            <a:gd name="adj1" fmla="val 69023"/>
            <a:gd name="adj2" fmla="val 2938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9</xdr:col>
      <xdr:colOff>278865</xdr:colOff>
      <xdr:row>16</xdr:row>
      <xdr:rowOff>220743</xdr:rowOff>
    </xdr:from>
    <xdr:to>
      <xdr:col>10</xdr:col>
      <xdr:colOff>319698</xdr:colOff>
      <xdr:row>19</xdr:row>
      <xdr:rowOff>45626</xdr:rowOff>
    </xdr:to>
    <xdr:sp macro="" textlink="">
      <xdr:nvSpPr>
        <xdr:cNvPr id="20" name="右矢印 19">
          <a:extLst>
            <a:ext uri="{FF2B5EF4-FFF2-40B4-BE49-F238E27FC236}">
              <a16:creationId xmlns:a16="http://schemas.microsoft.com/office/drawing/2014/main" id="{00000000-0008-0000-0300-000014000000}"/>
            </a:ext>
          </a:extLst>
        </xdr:cNvPr>
        <xdr:cNvSpPr/>
      </xdr:nvSpPr>
      <xdr:spPr>
        <a:xfrm>
          <a:off x="6451065" y="4030743"/>
          <a:ext cx="726633" cy="539258"/>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73054</xdr:colOff>
      <xdr:row>2</xdr:row>
      <xdr:rowOff>21033</xdr:rowOff>
    </xdr:from>
    <xdr:to>
      <xdr:col>6</xdr:col>
      <xdr:colOff>467879</xdr:colOff>
      <xdr:row>3</xdr:row>
      <xdr:rowOff>186888</xdr:rowOff>
    </xdr:to>
    <xdr:sp macro="" textlink="">
      <xdr:nvSpPr>
        <xdr:cNvPr id="21" name="角丸四角形 20">
          <a:extLst>
            <a:ext uri="{FF2B5EF4-FFF2-40B4-BE49-F238E27FC236}">
              <a16:creationId xmlns:a16="http://schemas.microsoft.com/office/drawing/2014/main" id="{00000000-0008-0000-0300-000015000000}"/>
            </a:ext>
          </a:extLst>
        </xdr:cNvPr>
        <xdr:cNvSpPr/>
      </xdr:nvSpPr>
      <xdr:spPr>
        <a:xfrm>
          <a:off x="1444654" y="497283"/>
          <a:ext cx="3138025" cy="403980"/>
        </a:xfrm>
        <a:prstGeom prst="round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消費税の確定申告義務がない。</a:t>
          </a:r>
        </a:p>
      </xdr:txBody>
    </xdr:sp>
    <xdr:clientData/>
  </xdr:twoCellAnchor>
  <xdr:twoCellAnchor>
    <xdr:from>
      <xdr:col>8</xdr:col>
      <xdr:colOff>467407</xdr:colOff>
      <xdr:row>12</xdr:row>
      <xdr:rowOff>116523</xdr:rowOff>
    </xdr:from>
    <xdr:to>
      <xdr:col>10</xdr:col>
      <xdr:colOff>300067</xdr:colOff>
      <xdr:row>14</xdr:row>
      <xdr:rowOff>179531</xdr:rowOff>
    </xdr:to>
    <xdr:sp macro="" textlink="">
      <xdr:nvSpPr>
        <xdr:cNvPr id="22" name="右矢印 21">
          <a:extLst>
            <a:ext uri="{FF2B5EF4-FFF2-40B4-BE49-F238E27FC236}">
              <a16:creationId xmlns:a16="http://schemas.microsoft.com/office/drawing/2014/main" id="{00000000-0008-0000-0300-000016000000}"/>
            </a:ext>
          </a:extLst>
        </xdr:cNvPr>
        <xdr:cNvSpPr/>
      </xdr:nvSpPr>
      <xdr:spPr>
        <a:xfrm>
          <a:off x="5953807" y="2974023"/>
          <a:ext cx="1204260" cy="539258"/>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332409</xdr:colOff>
      <xdr:row>5</xdr:row>
      <xdr:rowOff>108968</xdr:rowOff>
    </xdr:from>
    <xdr:to>
      <xdr:col>10</xdr:col>
      <xdr:colOff>343340</xdr:colOff>
      <xdr:row>7</xdr:row>
      <xdr:rowOff>88298</xdr:rowOff>
    </xdr:to>
    <xdr:sp macro="" textlink="">
      <xdr:nvSpPr>
        <xdr:cNvPr id="23" name="右矢印 22">
          <a:extLst>
            <a:ext uri="{FF2B5EF4-FFF2-40B4-BE49-F238E27FC236}">
              <a16:creationId xmlns:a16="http://schemas.microsoft.com/office/drawing/2014/main" id="{00000000-0008-0000-0300-000017000000}"/>
            </a:ext>
          </a:extLst>
        </xdr:cNvPr>
        <xdr:cNvSpPr/>
      </xdr:nvSpPr>
      <xdr:spPr>
        <a:xfrm>
          <a:off x="5133009" y="1299593"/>
          <a:ext cx="2068331" cy="455580"/>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6</xdr:col>
      <xdr:colOff>510616</xdr:colOff>
      <xdr:row>2</xdr:row>
      <xdr:rowOff>0</xdr:rowOff>
    </xdr:from>
    <xdr:to>
      <xdr:col>10</xdr:col>
      <xdr:colOff>343341</xdr:colOff>
      <xdr:row>4</xdr:row>
      <xdr:rowOff>33133</xdr:rowOff>
    </xdr:to>
    <xdr:sp macro="" textlink="">
      <xdr:nvSpPr>
        <xdr:cNvPr id="24" name="右矢印 23">
          <a:extLst>
            <a:ext uri="{FF2B5EF4-FFF2-40B4-BE49-F238E27FC236}">
              <a16:creationId xmlns:a16="http://schemas.microsoft.com/office/drawing/2014/main" id="{00000000-0008-0000-0300-000018000000}"/>
            </a:ext>
          </a:extLst>
        </xdr:cNvPr>
        <xdr:cNvSpPr/>
      </xdr:nvSpPr>
      <xdr:spPr>
        <a:xfrm>
          <a:off x="4625416" y="476250"/>
          <a:ext cx="2575925" cy="509383"/>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0</xdr:colOff>
      <xdr:row>3</xdr:row>
      <xdr:rowOff>45288</xdr:rowOff>
    </xdr:from>
    <xdr:to>
      <xdr:col>1</xdr:col>
      <xdr:colOff>548163</xdr:colOff>
      <xdr:row>26</xdr:row>
      <xdr:rowOff>234150</xdr:rowOff>
    </xdr:to>
    <xdr:sp macro="" textlink="">
      <xdr:nvSpPr>
        <xdr:cNvPr id="25" name="テキスト ボックス 33">
          <a:extLst>
            <a:ext uri="{FF2B5EF4-FFF2-40B4-BE49-F238E27FC236}">
              <a16:creationId xmlns:a16="http://schemas.microsoft.com/office/drawing/2014/main" id="{00000000-0008-0000-0300-000019000000}"/>
            </a:ext>
          </a:extLst>
        </xdr:cNvPr>
        <xdr:cNvSpPr txBox="1"/>
      </xdr:nvSpPr>
      <xdr:spPr>
        <a:xfrm>
          <a:off x="685800" y="759663"/>
          <a:ext cx="548163" cy="5665737"/>
        </a:xfrm>
        <a:prstGeom prst="rect">
          <a:avLst/>
        </a:prstGeom>
        <a:noFill/>
        <a:ln>
          <a:solidFill>
            <a:schemeClr val="tx1"/>
          </a:solidFill>
        </a:ln>
      </xdr:spPr>
      <xdr:txBody>
        <a:bodyPr vert="eaVert" wrap="square" rtlCol="0" anchor="t">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2362"/>
            <a:t>仕入控除税額報告　フローチャート</a:t>
          </a:r>
        </a:p>
      </xdr:txBody>
    </xdr:sp>
    <xdr:clientData/>
  </xdr:twoCellAnchor>
  <xdr:twoCellAnchor>
    <xdr:from>
      <xdr:col>10</xdr:col>
      <xdr:colOff>351265</xdr:colOff>
      <xdr:row>16</xdr:row>
      <xdr:rowOff>122702</xdr:rowOff>
    </xdr:from>
    <xdr:to>
      <xdr:col>16</xdr:col>
      <xdr:colOff>164187</xdr:colOff>
      <xdr:row>20</xdr:row>
      <xdr:rowOff>42203</xdr:rowOff>
    </xdr:to>
    <xdr:sp macro="" textlink="">
      <xdr:nvSpPr>
        <xdr:cNvPr id="26" name="角丸四角形 25">
          <a:extLst>
            <a:ext uri="{FF2B5EF4-FFF2-40B4-BE49-F238E27FC236}">
              <a16:creationId xmlns:a16="http://schemas.microsoft.com/office/drawing/2014/main" id="{00000000-0008-0000-0300-00001A000000}"/>
            </a:ext>
          </a:extLst>
        </xdr:cNvPr>
        <xdr:cNvSpPr/>
      </xdr:nvSpPr>
      <xdr:spPr>
        <a:xfrm>
          <a:off x="7209265" y="3932702"/>
          <a:ext cx="3927722" cy="872001"/>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br>
            <a:rPr lang="en-US"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b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④</a:t>
          </a:r>
          <a:r>
            <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補助金の</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返還</a:t>
          </a:r>
          <a:r>
            <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は</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必要</a:t>
          </a:r>
          <a:r>
            <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ありません。</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号）と消費税及び地方消費税の確定申告書（写し）を提出ください</a:t>
          </a:r>
          <a:endPar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endPar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332409</xdr:colOff>
      <xdr:row>19</xdr:row>
      <xdr:rowOff>45629</xdr:rowOff>
    </xdr:from>
    <xdr:to>
      <xdr:col>9</xdr:col>
      <xdr:colOff>370830</xdr:colOff>
      <xdr:row>21</xdr:row>
      <xdr:rowOff>54556</xdr:rowOff>
    </xdr:to>
    <xdr:sp macro="" textlink="">
      <xdr:nvSpPr>
        <xdr:cNvPr id="27" name="下矢印 26">
          <a:extLst>
            <a:ext uri="{FF2B5EF4-FFF2-40B4-BE49-F238E27FC236}">
              <a16:creationId xmlns:a16="http://schemas.microsoft.com/office/drawing/2014/main" id="{00000000-0008-0000-0300-00001B000000}"/>
            </a:ext>
          </a:extLst>
        </xdr:cNvPr>
        <xdr:cNvSpPr/>
      </xdr:nvSpPr>
      <xdr:spPr>
        <a:xfrm>
          <a:off x="5133009" y="4570004"/>
          <a:ext cx="1410021" cy="485177"/>
        </a:xfrm>
        <a:prstGeom prst="downArrow">
          <a:avLst>
            <a:gd name="adj1" fmla="val 69023"/>
            <a:gd name="adj2" fmla="val 3703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683702</xdr:colOff>
      <xdr:row>3</xdr:row>
      <xdr:rowOff>187617</xdr:rowOff>
    </xdr:from>
    <xdr:to>
      <xdr:col>4</xdr:col>
      <xdr:colOff>36323</xdr:colOff>
      <xdr:row>5</xdr:row>
      <xdr:rowOff>132902</xdr:rowOff>
    </xdr:to>
    <xdr:sp macro="" textlink="">
      <xdr:nvSpPr>
        <xdr:cNvPr id="28" name="下矢印 27">
          <a:extLst>
            <a:ext uri="{FF2B5EF4-FFF2-40B4-BE49-F238E27FC236}">
              <a16:creationId xmlns:a16="http://schemas.microsoft.com/office/drawing/2014/main" id="{00000000-0008-0000-0300-00001C000000}"/>
            </a:ext>
          </a:extLst>
        </xdr:cNvPr>
        <xdr:cNvSpPr/>
      </xdr:nvSpPr>
      <xdr:spPr>
        <a:xfrm>
          <a:off x="1369502" y="901992"/>
          <a:ext cx="1410021" cy="421535"/>
        </a:xfrm>
        <a:prstGeom prst="downArrow">
          <a:avLst>
            <a:gd name="adj1" fmla="val 69023"/>
            <a:gd name="adj2" fmla="val 2938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69823</xdr:colOff>
      <xdr:row>11</xdr:row>
      <xdr:rowOff>3674</xdr:rowOff>
    </xdr:from>
    <xdr:to>
      <xdr:col>3</xdr:col>
      <xdr:colOff>635509</xdr:colOff>
      <xdr:row>16</xdr:row>
      <xdr:rowOff>96612</xdr:rowOff>
    </xdr:to>
    <xdr:sp macro="" textlink="">
      <xdr:nvSpPr>
        <xdr:cNvPr id="29" name="下矢印 28">
          <a:extLst>
            <a:ext uri="{FF2B5EF4-FFF2-40B4-BE49-F238E27FC236}">
              <a16:creationId xmlns:a16="http://schemas.microsoft.com/office/drawing/2014/main" id="{00000000-0008-0000-0300-00001D000000}"/>
            </a:ext>
          </a:extLst>
        </xdr:cNvPr>
        <xdr:cNvSpPr/>
      </xdr:nvSpPr>
      <xdr:spPr>
        <a:xfrm>
          <a:off x="1441423" y="2623049"/>
          <a:ext cx="1251486" cy="1283563"/>
        </a:xfrm>
        <a:prstGeom prst="downArrow">
          <a:avLst>
            <a:gd name="adj1" fmla="val 69023"/>
            <a:gd name="adj2" fmla="val 14415"/>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6</xdr:col>
      <xdr:colOff>51232</xdr:colOff>
      <xdr:row>14</xdr:row>
      <xdr:rowOff>70125</xdr:rowOff>
    </xdr:from>
    <xdr:to>
      <xdr:col>8</xdr:col>
      <xdr:colOff>89653</xdr:colOff>
      <xdr:row>16</xdr:row>
      <xdr:rowOff>96613</xdr:rowOff>
    </xdr:to>
    <xdr:sp macro="" textlink="">
      <xdr:nvSpPr>
        <xdr:cNvPr id="30" name="下矢印 29">
          <a:extLst>
            <a:ext uri="{FF2B5EF4-FFF2-40B4-BE49-F238E27FC236}">
              <a16:creationId xmlns:a16="http://schemas.microsoft.com/office/drawing/2014/main" id="{00000000-0008-0000-0300-00001E000000}"/>
            </a:ext>
          </a:extLst>
        </xdr:cNvPr>
        <xdr:cNvSpPr/>
      </xdr:nvSpPr>
      <xdr:spPr>
        <a:xfrm>
          <a:off x="4166032" y="3403875"/>
          <a:ext cx="1410021" cy="502738"/>
        </a:xfrm>
        <a:prstGeom prst="downArrow">
          <a:avLst>
            <a:gd name="adj1" fmla="val 69023"/>
            <a:gd name="adj2" fmla="val 3783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6"/>
  <sheetViews>
    <sheetView tabSelected="1" view="pageBreakPreview" zoomScaleNormal="100" zoomScaleSheetLayoutView="100" workbookViewId="0"/>
  </sheetViews>
  <sheetFormatPr defaultRowHeight="18" x14ac:dyDescent="0.45"/>
  <cols>
    <col min="1" max="12" width="8.69921875" style="1"/>
  </cols>
  <sheetData>
    <row r="1" spans="1:12" ht="18.600000000000001" thickBot="1" x14ac:dyDescent="0.5"/>
    <row r="2" spans="1:12" ht="20.399999999999999" thickBot="1" x14ac:dyDescent="0.55000000000000004">
      <c r="A2" s="59" t="s">
        <v>0</v>
      </c>
      <c r="B2" s="60"/>
      <c r="C2" s="60"/>
      <c r="D2" s="60"/>
      <c r="E2" s="60"/>
      <c r="F2" s="60"/>
      <c r="G2" s="60"/>
      <c r="H2" s="60"/>
      <c r="I2" s="60"/>
      <c r="J2" s="60"/>
      <c r="K2" s="60"/>
      <c r="L2" s="61"/>
    </row>
    <row r="3" spans="1:12" ht="19.8" x14ac:dyDescent="0.5">
      <c r="A3" s="2"/>
      <c r="B3" s="2"/>
      <c r="C3" s="2"/>
      <c r="D3" s="2"/>
      <c r="E3" s="2"/>
      <c r="F3" s="2"/>
      <c r="G3" s="2"/>
      <c r="H3" s="2"/>
      <c r="I3" s="2"/>
      <c r="J3" s="2"/>
      <c r="K3" s="2"/>
      <c r="L3" s="2"/>
    </row>
    <row r="4" spans="1:12" ht="19.8" x14ac:dyDescent="0.5">
      <c r="A4" s="3" t="s">
        <v>83</v>
      </c>
      <c r="B4" s="2"/>
      <c r="C4" s="2"/>
      <c r="D4" s="2"/>
      <c r="E4" s="2"/>
      <c r="F4" s="2"/>
      <c r="G4" s="2"/>
      <c r="H4" s="2"/>
      <c r="I4" s="2"/>
      <c r="J4" s="2"/>
      <c r="K4" s="2"/>
      <c r="L4" s="2"/>
    </row>
    <row r="5" spans="1:12" ht="19.8" x14ac:dyDescent="0.5">
      <c r="A5" s="3" t="s">
        <v>82</v>
      </c>
      <c r="B5" s="2"/>
      <c r="C5" s="2"/>
      <c r="D5" s="2"/>
      <c r="E5" s="2"/>
      <c r="F5" s="2"/>
      <c r="G5" s="2"/>
      <c r="H5" s="2"/>
      <c r="I5" s="2"/>
      <c r="J5" s="2"/>
      <c r="K5" s="2"/>
      <c r="L5" s="2"/>
    </row>
    <row r="6" spans="1:12" s="44" customFormat="1" ht="19.8" x14ac:dyDescent="0.5">
      <c r="A6" s="3" t="s">
        <v>84</v>
      </c>
      <c r="B6" s="2"/>
      <c r="C6" s="2"/>
      <c r="D6" s="2"/>
      <c r="E6" s="2"/>
      <c r="F6" s="2"/>
      <c r="G6" s="2"/>
      <c r="H6" s="2"/>
      <c r="I6" s="2"/>
      <c r="J6" s="2"/>
      <c r="K6" s="2"/>
      <c r="L6" s="2"/>
    </row>
    <row r="7" spans="1:12" s="44" customFormat="1" ht="19.8" x14ac:dyDescent="0.5">
      <c r="A7" s="3" t="s">
        <v>101</v>
      </c>
      <c r="B7" s="2"/>
      <c r="C7" s="2"/>
      <c r="D7" s="2"/>
      <c r="E7" s="2"/>
      <c r="F7" s="2"/>
      <c r="G7" s="2"/>
      <c r="H7" s="2"/>
      <c r="I7" s="2"/>
      <c r="J7" s="2"/>
      <c r="K7" s="2"/>
      <c r="L7" s="2"/>
    </row>
    <row r="8" spans="1:12" s="44" customFormat="1" ht="19.5" customHeight="1" x14ac:dyDescent="0.5">
      <c r="A8" s="46" t="s">
        <v>121</v>
      </c>
      <c r="B8" s="8"/>
      <c r="C8" s="8"/>
      <c r="D8" s="5"/>
      <c r="E8" s="5"/>
      <c r="F8" s="5"/>
      <c r="G8" s="5"/>
      <c r="H8" s="5"/>
      <c r="I8" s="5"/>
      <c r="J8" s="8"/>
      <c r="K8" s="8"/>
      <c r="L8" s="8"/>
    </row>
    <row r="9" spans="1:12" s="44" customFormat="1" ht="11.25" customHeight="1" x14ac:dyDescent="0.5">
      <c r="A9" s="46"/>
      <c r="B9" s="8"/>
      <c r="C9" s="8"/>
      <c r="D9" s="5"/>
      <c r="E9" s="5"/>
      <c r="F9" s="5"/>
      <c r="G9" s="5"/>
      <c r="H9" s="5"/>
      <c r="I9" s="5"/>
      <c r="J9" s="8"/>
      <c r="K9" s="8"/>
      <c r="L9" s="8"/>
    </row>
    <row r="10" spans="1:12" s="44" customFormat="1" ht="19.5" customHeight="1" x14ac:dyDescent="0.5">
      <c r="A10" s="46" t="s">
        <v>85</v>
      </c>
      <c r="B10" s="8"/>
      <c r="C10" s="8"/>
      <c r="D10" s="5"/>
      <c r="E10" s="5"/>
      <c r="F10" s="5"/>
      <c r="G10" s="5"/>
      <c r="H10" s="5"/>
      <c r="I10" s="5"/>
      <c r="J10" s="8"/>
      <c r="K10" s="8"/>
      <c r="L10" s="8"/>
    </row>
    <row r="11" spans="1:12" ht="19.8" x14ac:dyDescent="0.5">
      <c r="A11" s="48" t="s">
        <v>102</v>
      </c>
      <c r="B11" s="2"/>
      <c r="C11" s="2"/>
      <c r="D11" s="2"/>
      <c r="E11" s="2"/>
      <c r="F11" s="2"/>
      <c r="G11" s="2"/>
      <c r="H11" s="2"/>
      <c r="I11" s="2"/>
      <c r="J11" s="2"/>
      <c r="K11" s="2"/>
      <c r="L11" s="2"/>
    </row>
    <row r="12" spans="1:12" s="44" customFormat="1" ht="19.8" x14ac:dyDescent="0.5">
      <c r="A12" s="48" t="s">
        <v>86</v>
      </c>
      <c r="B12" s="2"/>
      <c r="C12" s="2"/>
      <c r="D12" s="2"/>
      <c r="E12" s="2"/>
      <c r="F12" s="2"/>
      <c r="G12" s="2"/>
      <c r="H12" s="2"/>
      <c r="I12" s="2"/>
      <c r="J12" s="2"/>
      <c r="K12" s="2"/>
      <c r="L12" s="2"/>
    </row>
    <row r="13" spans="1:12" s="44" customFormat="1" ht="19.8" x14ac:dyDescent="0.5">
      <c r="A13" s="48" t="s">
        <v>109</v>
      </c>
      <c r="B13" s="2"/>
      <c r="C13" s="2"/>
      <c r="D13" s="2"/>
      <c r="E13" s="2"/>
      <c r="F13" s="2"/>
      <c r="G13" s="2"/>
      <c r="H13" s="2"/>
      <c r="I13" s="2"/>
      <c r="J13" s="2"/>
      <c r="K13" s="2"/>
      <c r="L13" s="2"/>
    </row>
    <row r="14" spans="1:12" s="44" customFormat="1" ht="19.8" x14ac:dyDescent="0.5">
      <c r="A14" s="47"/>
      <c r="B14" s="2"/>
      <c r="C14" s="2"/>
      <c r="D14" s="2"/>
      <c r="E14" s="2"/>
      <c r="F14" s="2"/>
      <c r="G14" s="2"/>
      <c r="H14" s="2"/>
      <c r="I14" s="2"/>
      <c r="J14" s="2"/>
      <c r="K14" s="2"/>
      <c r="L14" s="2"/>
    </row>
    <row r="15" spans="1:12" ht="19.8" x14ac:dyDescent="0.5">
      <c r="A15" s="43" t="s">
        <v>55</v>
      </c>
      <c r="B15" s="2"/>
      <c r="C15" s="2"/>
      <c r="D15" s="2"/>
      <c r="E15" s="2"/>
      <c r="F15" s="2"/>
      <c r="G15" s="2"/>
      <c r="H15" s="2"/>
      <c r="I15" s="2"/>
      <c r="J15" s="2"/>
      <c r="K15" s="2"/>
      <c r="L15" s="2"/>
    </row>
    <row r="16" spans="1:12" ht="19.8" x14ac:dyDescent="0.5">
      <c r="A16" s="43" t="s">
        <v>120</v>
      </c>
      <c r="B16" s="2"/>
      <c r="C16" s="2"/>
      <c r="D16" s="2"/>
      <c r="E16" s="2"/>
      <c r="F16" s="2"/>
      <c r="G16" s="53"/>
      <c r="H16" s="53"/>
      <c r="I16" s="2"/>
      <c r="J16" s="2"/>
      <c r="K16" s="2"/>
      <c r="L16" s="2"/>
    </row>
    <row r="17" spans="1:19" ht="19.8" x14ac:dyDescent="0.5">
      <c r="A17" s="62" t="s">
        <v>87</v>
      </c>
      <c r="B17" s="62"/>
      <c r="C17" s="62"/>
      <c r="D17" s="62"/>
      <c r="E17" s="62"/>
      <c r="F17" s="62"/>
      <c r="G17" s="62"/>
      <c r="H17" s="62"/>
      <c r="I17" s="62"/>
      <c r="J17" s="62"/>
      <c r="K17" s="62"/>
      <c r="L17" s="62"/>
      <c r="S17" s="9"/>
    </row>
    <row r="18" spans="1:19" ht="19.5" customHeight="1" x14ac:dyDescent="0.5">
      <c r="A18" s="4" t="s">
        <v>110</v>
      </c>
      <c r="B18" s="8"/>
      <c r="C18" s="40"/>
      <c r="D18" s="40"/>
      <c r="E18" s="40"/>
      <c r="F18" s="40"/>
      <c r="G18" s="40"/>
      <c r="H18" s="40"/>
      <c r="I18" s="8"/>
      <c r="J18" s="8"/>
      <c r="K18" s="8"/>
      <c r="L18" s="2"/>
    </row>
    <row r="19" spans="1:19" ht="19.95" customHeight="1" x14ac:dyDescent="0.5">
      <c r="A19" s="57"/>
      <c r="B19" s="57"/>
      <c r="C19" s="57"/>
      <c r="D19" s="58"/>
      <c r="E19" s="58"/>
      <c r="F19" s="58"/>
      <c r="G19" s="58"/>
      <c r="H19" s="58"/>
      <c r="I19" s="58"/>
      <c r="J19" s="8"/>
      <c r="K19" s="8"/>
      <c r="L19" s="2"/>
    </row>
    <row r="20" spans="1:19" ht="19.95" customHeight="1" x14ac:dyDescent="0.5">
      <c r="A20" s="3" t="s">
        <v>54</v>
      </c>
      <c r="B20" s="8"/>
      <c r="C20" s="40"/>
      <c r="D20" s="40"/>
      <c r="E20" s="40"/>
      <c r="F20" s="40"/>
      <c r="G20" s="40"/>
      <c r="H20" s="40"/>
      <c r="I20" s="8"/>
      <c r="J20" s="8"/>
      <c r="K20" s="8"/>
      <c r="L20" s="2"/>
    </row>
    <row r="21" spans="1:19" ht="19.95" customHeight="1" x14ac:dyDescent="0.5">
      <c r="A21" s="3" t="s">
        <v>78</v>
      </c>
      <c r="B21" s="8"/>
      <c r="C21" s="40"/>
      <c r="D21" s="40"/>
      <c r="E21" s="40"/>
      <c r="F21" s="40"/>
      <c r="G21" s="40"/>
      <c r="H21" s="40"/>
      <c r="I21" s="8"/>
      <c r="J21" s="8"/>
      <c r="K21" s="8"/>
      <c r="L21" s="2"/>
    </row>
    <row r="22" spans="1:19" ht="19.95" customHeight="1" x14ac:dyDescent="0.5">
      <c r="A22" t="s">
        <v>79</v>
      </c>
      <c r="B22" s="8"/>
      <c r="C22" s="40"/>
      <c r="D22" s="40"/>
      <c r="E22" s="40"/>
      <c r="F22" s="40"/>
      <c r="G22" s="40"/>
      <c r="H22" s="40"/>
      <c r="I22" s="8"/>
      <c r="J22" s="8"/>
      <c r="K22" s="8"/>
      <c r="L22" s="2"/>
    </row>
    <row r="23" spans="1:19" ht="18.75" customHeight="1" x14ac:dyDescent="0.45">
      <c r="A23" s="4" t="s">
        <v>50</v>
      </c>
      <c r="C23" s="40"/>
      <c r="D23" s="40"/>
      <c r="E23" s="40"/>
      <c r="F23" s="40"/>
      <c r="G23" s="40"/>
      <c r="H23" s="40"/>
    </row>
    <row r="24" spans="1:19" ht="18.75" customHeight="1" x14ac:dyDescent="0.45">
      <c r="A24" t="s">
        <v>51</v>
      </c>
      <c r="C24" s="40"/>
      <c r="D24" s="40"/>
      <c r="E24" s="40"/>
      <c r="F24" s="40"/>
      <c r="G24" s="40"/>
      <c r="H24" s="40"/>
    </row>
    <row r="25" spans="1:19" ht="18.75" customHeight="1" x14ac:dyDescent="0.45">
      <c r="A25" s="41" t="s">
        <v>53</v>
      </c>
      <c r="C25" s="40"/>
      <c r="D25" s="40"/>
      <c r="E25" s="40"/>
      <c r="F25" s="40"/>
      <c r="G25" s="40"/>
      <c r="H25" s="40"/>
    </row>
    <row r="26" spans="1:19" x14ac:dyDescent="0.45">
      <c r="A26" t="s">
        <v>52</v>
      </c>
    </row>
  </sheetData>
  <mergeCells count="4">
    <mergeCell ref="A19:C19"/>
    <mergeCell ref="D19:I19"/>
    <mergeCell ref="A2:L2"/>
    <mergeCell ref="A17:L17"/>
  </mergeCells>
  <phoneticPr fontId="3"/>
  <pageMargins left="0.70866141732283472" right="0.70866141732283472" top="0.74803149606299213" bottom="0.74803149606299213" header="0.31496062992125984" footer="0.31496062992125984"/>
  <pageSetup paperSize="9" scale="75" orientation="portrait" r:id="rId1"/>
  <headerFooter>
    <oddFooter>&amp;R【難病】</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P60"/>
  <sheetViews>
    <sheetView view="pageBreakPreview" zoomScale="70" zoomScaleNormal="100" zoomScaleSheetLayoutView="70" workbookViewId="0"/>
  </sheetViews>
  <sheetFormatPr defaultRowHeight="18" x14ac:dyDescent="0.45"/>
  <cols>
    <col min="1" max="1" width="1.69921875" customWidth="1"/>
    <col min="2" max="2" width="9.09765625" style="5" customWidth="1"/>
    <col min="3" max="5" width="4.19921875" style="5" customWidth="1"/>
    <col min="6" max="6" width="1.09765625" style="5" customWidth="1"/>
    <col min="7" max="7" width="4.19921875" style="5" customWidth="1"/>
    <col min="8" max="8" width="14.3984375" style="5" customWidth="1"/>
    <col min="9" max="9" width="35.09765625" style="5" customWidth="1"/>
    <col min="10" max="32" width="4.19921875" style="5" customWidth="1"/>
    <col min="33" max="33" width="3.5" style="5" customWidth="1"/>
    <col min="34" max="34" width="26.5" style="14" customWidth="1"/>
    <col min="35" max="37" width="4.19921875" style="5" customWidth="1"/>
  </cols>
  <sheetData>
    <row r="1" spans="2:37" ht="49.5" customHeight="1" thickBot="1" x14ac:dyDescent="0.5">
      <c r="B1" s="95" t="s">
        <v>31</v>
      </c>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12"/>
    </row>
    <row r="2" spans="2:37" ht="18.600000000000001" thickBot="1" x14ac:dyDescent="0.5">
      <c r="B2" s="92" t="s">
        <v>1</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4"/>
      <c r="AH2" s="13"/>
    </row>
    <row r="5" spans="2:37" x14ac:dyDescent="0.45">
      <c r="B5" s="96" t="s">
        <v>71</v>
      </c>
      <c r="C5" s="96"/>
      <c r="D5" s="96"/>
      <c r="E5" s="96"/>
      <c r="F5" s="96"/>
      <c r="G5" s="80" t="s">
        <v>92</v>
      </c>
      <c r="H5" s="81"/>
      <c r="I5" s="81"/>
      <c r="J5" s="81"/>
      <c r="K5" s="82"/>
      <c r="AB5" s="14"/>
      <c r="AF5"/>
      <c r="AG5"/>
      <c r="AH5"/>
      <c r="AI5"/>
      <c r="AJ5"/>
      <c r="AK5"/>
    </row>
    <row r="6" spans="2:37" ht="36" customHeight="1" x14ac:dyDescent="0.45">
      <c r="B6" s="105" t="s">
        <v>107</v>
      </c>
      <c r="C6" s="91"/>
      <c r="D6" s="91"/>
      <c r="E6" s="91"/>
      <c r="F6" s="91"/>
      <c r="G6" s="67"/>
      <c r="H6" s="68"/>
      <c r="I6" s="68"/>
      <c r="J6" s="68"/>
      <c r="K6" s="69"/>
      <c r="L6" s="55" t="s">
        <v>115</v>
      </c>
      <c r="AB6" s="14"/>
      <c r="AF6"/>
      <c r="AG6"/>
      <c r="AH6"/>
      <c r="AI6"/>
      <c r="AJ6"/>
      <c r="AK6"/>
    </row>
    <row r="7" spans="2:37" ht="36" customHeight="1" x14ac:dyDescent="0.45">
      <c r="B7" s="83" t="s">
        <v>108</v>
      </c>
      <c r="C7" s="84"/>
      <c r="D7" s="84"/>
      <c r="E7" s="84"/>
      <c r="F7" s="85"/>
      <c r="G7" s="67"/>
      <c r="H7" s="68"/>
      <c r="I7" s="68"/>
      <c r="J7" s="68"/>
      <c r="K7" s="69"/>
      <c r="L7" s="56" t="s">
        <v>116</v>
      </c>
      <c r="AB7" s="14"/>
      <c r="AF7"/>
      <c r="AG7"/>
      <c r="AH7"/>
      <c r="AI7"/>
      <c r="AJ7"/>
      <c r="AK7"/>
    </row>
    <row r="8" spans="2:37" ht="36" customHeight="1" x14ac:dyDescent="0.45">
      <c r="B8" s="106" t="s">
        <v>118</v>
      </c>
      <c r="C8" s="107"/>
      <c r="D8" s="107"/>
      <c r="E8" s="107"/>
      <c r="F8" s="107"/>
      <c r="G8" s="74"/>
      <c r="H8" s="75"/>
      <c r="I8" s="75"/>
      <c r="J8" s="75"/>
      <c r="K8" s="76"/>
      <c r="L8" s="56" t="s">
        <v>117</v>
      </c>
      <c r="AB8" s="14"/>
      <c r="AF8"/>
      <c r="AG8"/>
      <c r="AH8"/>
      <c r="AI8"/>
      <c r="AJ8"/>
      <c r="AK8"/>
    </row>
    <row r="9" spans="2:37" ht="36" customHeight="1" x14ac:dyDescent="0.45">
      <c r="B9" s="86" t="s">
        <v>56</v>
      </c>
      <c r="C9" s="87"/>
      <c r="D9" s="87"/>
      <c r="E9" s="87"/>
      <c r="F9" s="88"/>
      <c r="G9" s="74"/>
      <c r="H9" s="75"/>
      <c r="I9" s="75"/>
      <c r="J9" s="75"/>
      <c r="K9" s="76"/>
      <c r="AB9" s="14"/>
      <c r="AF9"/>
      <c r="AG9"/>
      <c r="AH9"/>
      <c r="AI9"/>
      <c r="AJ9"/>
      <c r="AK9"/>
    </row>
    <row r="10" spans="2:37" ht="36" customHeight="1" x14ac:dyDescent="0.45">
      <c r="B10" s="86" t="s">
        <v>57</v>
      </c>
      <c r="C10" s="87"/>
      <c r="D10" s="87"/>
      <c r="E10" s="87"/>
      <c r="F10" s="88"/>
      <c r="G10" s="67"/>
      <c r="H10" s="68"/>
      <c r="I10" s="68"/>
      <c r="J10" s="68"/>
      <c r="K10" s="69"/>
      <c r="AB10" s="14"/>
      <c r="AF10"/>
      <c r="AG10"/>
      <c r="AH10"/>
      <c r="AI10"/>
      <c r="AJ10"/>
      <c r="AK10"/>
    </row>
    <row r="11" spans="2:37" x14ac:dyDescent="0.45">
      <c r="B11" s="83" t="s">
        <v>28</v>
      </c>
      <c r="C11" s="100"/>
      <c r="D11" s="100"/>
      <c r="E11" s="100"/>
      <c r="F11" s="101"/>
      <c r="G11" s="74"/>
      <c r="H11" s="75"/>
      <c r="I11" s="75"/>
      <c r="J11" s="75"/>
      <c r="K11" s="76"/>
      <c r="AB11" s="14"/>
      <c r="AF11"/>
      <c r="AG11"/>
      <c r="AH11"/>
      <c r="AI11"/>
      <c r="AJ11"/>
      <c r="AK11"/>
    </row>
    <row r="12" spans="2:37" x14ac:dyDescent="0.45">
      <c r="B12" s="83" t="s">
        <v>29</v>
      </c>
      <c r="C12" s="100"/>
      <c r="D12" s="100"/>
      <c r="E12" s="100"/>
      <c r="F12" s="101"/>
      <c r="G12" s="77"/>
      <c r="H12" s="78"/>
      <c r="I12" s="78"/>
      <c r="J12" s="78"/>
      <c r="K12" s="79"/>
      <c r="AB12" s="14"/>
      <c r="AF12"/>
      <c r="AG12"/>
      <c r="AH12"/>
      <c r="AI12"/>
      <c r="AJ12"/>
      <c r="AK12"/>
    </row>
    <row r="13" spans="2:37" x14ac:dyDescent="0.45">
      <c r="B13" s="104" t="s">
        <v>70</v>
      </c>
      <c r="C13" s="104"/>
      <c r="D13" s="104"/>
      <c r="E13" s="104"/>
      <c r="F13" s="104"/>
      <c r="G13" s="80" t="s">
        <v>92</v>
      </c>
      <c r="H13" s="81"/>
      <c r="I13" s="81"/>
      <c r="J13" s="81"/>
      <c r="K13" s="82"/>
      <c r="L13" s="5" t="s">
        <v>80</v>
      </c>
      <c r="AB13" s="14"/>
      <c r="AF13"/>
      <c r="AG13"/>
      <c r="AH13"/>
      <c r="AI13"/>
      <c r="AJ13"/>
      <c r="AK13"/>
    </row>
    <row r="14" spans="2:37" ht="36" customHeight="1" x14ac:dyDescent="0.45">
      <c r="B14" s="97" t="s">
        <v>72</v>
      </c>
      <c r="C14" s="98"/>
      <c r="D14" s="98"/>
      <c r="E14" s="98"/>
      <c r="F14" s="99"/>
      <c r="G14" s="70" t="s">
        <v>119</v>
      </c>
      <c r="H14" s="71"/>
      <c r="I14" s="42"/>
      <c r="J14" s="72" t="s">
        <v>46</v>
      </c>
      <c r="K14" s="73"/>
      <c r="L14" s="5" t="s">
        <v>81</v>
      </c>
      <c r="AB14" s="14"/>
      <c r="AF14"/>
      <c r="AG14"/>
      <c r="AH14"/>
      <c r="AI14"/>
      <c r="AJ14"/>
      <c r="AK14"/>
    </row>
    <row r="15" spans="2:37" x14ac:dyDescent="0.45">
      <c r="B15" s="91" t="s">
        <v>103</v>
      </c>
      <c r="C15" s="91"/>
      <c r="D15" s="91"/>
      <c r="E15" s="91"/>
      <c r="F15" s="91"/>
      <c r="G15" s="65"/>
      <c r="H15" s="66"/>
      <c r="I15" s="66"/>
      <c r="J15" s="66"/>
      <c r="K15" s="54" t="s">
        <v>45</v>
      </c>
      <c r="L15" s="5" t="s">
        <v>73</v>
      </c>
      <c r="AB15" s="14"/>
      <c r="AF15"/>
      <c r="AG15"/>
      <c r="AH15"/>
      <c r="AI15"/>
      <c r="AJ15"/>
      <c r="AK15"/>
    </row>
    <row r="16" spans="2:37" ht="18.600000000000001" thickBot="1" x14ac:dyDescent="0.5"/>
    <row r="17" spans="2:37" ht="18.600000000000001" thickBot="1" x14ac:dyDescent="0.5">
      <c r="B17" s="92" t="s">
        <v>39</v>
      </c>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4"/>
      <c r="AH17" s="13"/>
    </row>
    <row r="18" spans="2:37" x14ac:dyDescent="0.45">
      <c r="B18" s="19" t="s">
        <v>69</v>
      </c>
      <c r="AI18" s="5" t="str">
        <f>IF((COUNTIF(B20:B23,"○")+COUNTIF(B36:B51,"○"))&gt;0,"複数選択不可","○")</f>
        <v>○</v>
      </c>
      <c r="AJ18" s="5" t="s">
        <v>3</v>
      </c>
    </row>
    <row r="19" spans="2:37" x14ac:dyDescent="0.45">
      <c r="B19" s="36" t="s">
        <v>42</v>
      </c>
    </row>
    <row r="20" spans="2:37" x14ac:dyDescent="0.45">
      <c r="B20" s="7"/>
      <c r="C20" s="38" t="s">
        <v>4</v>
      </c>
      <c r="D20" s="19" t="s">
        <v>5</v>
      </c>
      <c r="E20" s="19"/>
      <c r="F20" s="19"/>
      <c r="R20" s="63" t="s">
        <v>58</v>
      </c>
      <c r="S20" s="63"/>
      <c r="T20" s="63"/>
      <c r="U20" s="63"/>
      <c r="V20" s="63"/>
      <c r="W20" s="63"/>
      <c r="X20" s="63"/>
      <c r="Y20" s="63"/>
      <c r="Z20" s="64"/>
      <c r="AA20" s="89"/>
      <c r="AB20" s="90"/>
      <c r="AC20" s="90"/>
      <c r="AD20" s="90"/>
      <c r="AE20" s="90"/>
      <c r="AF20" s="90"/>
      <c r="AG20" s="6" t="s">
        <v>2</v>
      </c>
      <c r="AH20" s="15"/>
    </row>
    <row r="21" spans="2:37" x14ac:dyDescent="0.45">
      <c r="B21" s="7"/>
      <c r="C21" s="38" t="s">
        <v>6</v>
      </c>
      <c r="D21" s="19" t="s">
        <v>7</v>
      </c>
      <c r="E21" s="19"/>
      <c r="F21" s="19"/>
      <c r="AI21" s="5" t="s">
        <v>8</v>
      </c>
      <c r="AK21" s="5" t="s">
        <v>9</v>
      </c>
    </row>
    <row r="22" spans="2:37" x14ac:dyDescent="0.45">
      <c r="B22" s="7"/>
      <c r="C22" s="38" t="s">
        <v>10</v>
      </c>
      <c r="D22" s="19" t="s">
        <v>43</v>
      </c>
      <c r="E22" s="19"/>
      <c r="F22" s="19"/>
      <c r="W22" s="63" t="s">
        <v>59</v>
      </c>
      <c r="X22" s="63"/>
      <c r="Y22" s="63"/>
      <c r="Z22" s="64"/>
      <c r="AA22" s="102"/>
      <c r="AB22" s="103"/>
      <c r="AC22" s="103"/>
      <c r="AD22" s="103"/>
      <c r="AE22" s="103"/>
      <c r="AF22" s="103"/>
      <c r="AG22" s="6" t="s">
        <v>11</v>
      </c>
      <c r="AH22" s="15"/>
      <c r="AI22" s="5" t="s">
        <v>8</v>
      </c>
      <c r="AK22" s="5" t="s">
        <v>12</v>
      </c>
    </row>
    <row r="23" spans="2:37" x14ac:dyDescent="0.45">
      <c r="B23" s="7"/>
      <c r="C23" s="38" t="s">
        <v>13</v>
      </c>
      <c r="D23" s="19" t="s">
        <v>14</v>
      </c>
      <c r="E23" s="19"/>
      <c r="F23" s="19"/>
      <c r="AI23" s="5" t="s">
        <v>8</v>
      </c>
      <c r="AK23" s="5" t="s">
        <v>9</v>
      </c>
    </row>
    <row r="24" spans="2:37" ht="18.600000000000001" thickBot="1" x14ac:dyDescent="0.5"/>
    <row r="25" spans="2:37" ht="18.600000000000001" thickBot="1" x14ac:dyDescent="0.5">
      <c r="B25" s="92" t="s">
        <v>40</v>
      </c>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4"/>
      <c r="AH25" s="13"/>
    </row>
    <row r="26" spans="2:37" x14ac:dyDescent="0.45">
      <c r="B26" s="19" t="s">
        <v>74</v>
      </c>
    </row>
    <row r="28" spans="2:37" x14ac:dyDescent="0.45">
      <c r="B28" s="19" t="s">
        <v>15</v>
      </c>
    </row>
    <row r="29" spans="2:37" x14ac:dyDescent="0.45">
      <c r="C29" s="19" t="s">
        <v>38</v>
      </c>
      <c r="J29" s="89"/>
      <c r="K29" s="90"/>
      <c r="L29" s="90"/>
      <c r="M29" s="90"/>
      <c r="N29" s="90"/>
      <c r="O29" s="6" t="s">
        <v>2</v>
      </c>
      <c r="P29" s="5" t="s">
        <v>16</v>
      </c>
      <c r="R29" s="19" t="s">
        <v>34</v>
      </c>
    </row>
    <row r="30" spans="2:37" x14ac:dyDescent="0.45">
      <c r="C30" s="19" t="s">
        <v>27</v>
      </c>
      <c r="J30" s="89"/>
      <c r="K30" s="90"/>
      <c r="L30" s="90"/>
      <c r="M30" s="90"/>
      <c r="N30" s="90"/>
      <c r="O30" s="6" t="s">
        <v>2</v>
      </c>
      <c r="P30" s="5" t="s">
        <v>17</v>
      </c>
      <c r="R30" s="19" t="s">
        <v>35</v>
      </c>
    </row>
    <row r="31" spans="2:37" ht="18.600000000000001" thickBot="1" x14ac:dyDescent="0.5">
      <c r="C31" s="19"/>
      <c r="R31" s="19"/>
    </row>
    <row r="32" spans="2:37" ht="18.600000000000001" thickBot="1" x14ac:dyDescent="0.5">
      <c r="C32" s="19" t="s">
        <v>18</v>
      </c>
      <c r="J32" s="108" t="str">
        <f>IF(J30="","",J29/J30)</f>
        <v/>
      </c>
      <c r="K32" s="109"/>
      <c r="L32" s="109"/>
      <c r="M32" s="109"/>
      <c r="N32" s="109"/>
      <c r="O32" s="110"/>
      <c r="P32" s="5" t="s">
        <v>19</v>
      </c>
      <c r="R32" s="19" t="s">
        <v>36</v>
      </c>
    </row>
    <row r="33" spans="2:42" x14ac:dyDescent="0.45">
      <c r="R33" s="39" t="s">
        <v>37</v>
      </c>
    </row>
    <row r="34" spans="2:42" ht="29.4" customHeight="1" x14ac:dyDescent="0.45">
      <c r="AJ34" s="17"/>
      <c r="AK34" s="18"/>
      <c r="AL34" s="18"/>
      <c r="AM34" s="18"/>
      <c r="AN34" s="18"/>
      <c r="AO34" s="18"/>
      <c r="AP34" s="18"/>
    </row>
    <row r="35" spans="2:42" ht="18.600000000000001" thickBot="1" x14ac:dyDescent="0.5"/>
    <row r="36" spans="2:42" ht="36.6" customHeight="1" thickTop="1" thickBot="1" x14ac:dyDescent="0.5">
      <c r="B36" s="10"/>
      <c r="C36" s="19" t="s">
        <v>75</v>
      </c>
      <c r="AI36" s="5" t="s">
        <v>8</v>
      </c>
    </row>
    <row r="37" spans="2:42" ht="19.2" thickTop="1" thickBot="1" x14ac:dyDescent="0.5">
      <c r="AB37" s="19" t="s">
        <v>60</v>
      </c>
      <c r="AC37" s="19"/>
      <c r="AD37" s="19"/>
      <c r="AE37" s="19"/>
      <c r="AF37" s="19"/>
      <c r="AG37" s="19"/>
      <c r="AI37" s="5" t="s">
        <v>26</v>
      </c>
    </row>
    <row r="38" spans="2:42" ht="18.600000000000001" thickBot="1" x14ac:dyDescent="0.5">
      <c r="D38" s="5" t="s">
        <v>41</v>
      </c>
      <c r="J38" s="5" t="s">
        <v>104</v>
      </c>
      <c r="AB38" s="111" t="str">
        <f>IF(B36="○",ROUNDDOWN(G15*10/110,0),"")</f>
        <v/>
      </c>
      <c r="AC38" s="112"/>
      <c r="AD38" s="112"/>
      <c r="AE38" s="112"/>
      <c r="AF38" s="112"/>
      <c r="AG38" s="113"/>
      <c r="AH38" s="16"/>
      <c r="AI38" s="5" t="s">
        <v>33</v>
      </c>
    </row>
    <row r="39" spans="2:42" ht="9.6" customHeight="1" x14ac:dyDescent="0.45"/>
    <row r="40" spans="2:42" ht="14.25" customHeight="1" thickBot="1" x14ac:dyDescent="0.5"/>
    <row r="41" spans="2:42" ht="38.4" customHeight="1" thickTop="1" thickBot="1" x14ac:dyDescent="0.5">
      <c r="B41" s="10"/>
      <c r="C41" s="19" t="s">
        <v>76</v>
      </c>
      <c r="AI41" s="5" t="s">
        <v>8</v>
      </c>
    </row>
    <row r="42" spans="2:42" ht="18.75" customHeight="1" thickTop="1" x14ac:dyDescent="0.45">
      <c r="B42" s="19"/>
      <c r="D42" s="5" t="s">
        <v>61</v>
      </c>
      <c r="AG42" s="14"/>
      <c r="AH42" s="5"/>
      <c r="AK42"/>
    </row>
    <row r="43" spans="2:42" ht="18.75" customHeight="1" x14ac:dyDescent="0.45">
      <c r="D43" s="123" t="s">
        <v>20</v>
      </c>
      <c r="E43" s="123"/>
      <c r="F43" s="123"/>
      <c r="G43" s="123"/>
      <c r="H43" s="123"/>
      <c r="I43" s="123"/>
      <c r="J43" s="124" t="s">
        <v>62</v>
      </c>
      <c r="K43" s="138"/>
      <c r="L43" s="139"/>
      <c r="M43" s="122" t="s">
        <v>67</v>
      </c>
      <c r="N43" s="123"/>
      <c r="O43" s="123"/>
      <c r="P43" s="123" t="s">
        <v>65</v>
      </c>
      <c r="Q43" s="123"/>
      <c r="R43" s="123"/>
      <c r="S43" s="15"/>
      <c r="W43"/>
      <c r="X43"/>
      <c r="Y43"/>
      <c r="Z43"/>
      <c r="AA43"/>
      <c r="AB43"/>
      <c r="AC43"/>
      <c r="AD43"/>
      <c r="AE43"/>
      <c r="AF43"/>
      <c r="AG43"/>
      <c r="AH43"/>
      <c r="AI43"/>
      <c r="AJ43"/>
      <c r="AK43"/>
    </row>
    <row r="44" spans="2:42" x14ac:dyDescent="0.45">
      <c r="D44" s="123"/>
      <c r="E44" s="123"/>
      <c r="F44" s="123"/>
      <c r="G44" s="123"/>
      <c r="H44" s="123"/>
      <c r="I44" s="123"/>
      <c r="J44" s="140"/>
      <c r="K44" s="141"/>
      <c r="L44" s="142"/>
      <c r="M44" s="123"/>
      <c r="N44" s="123"/>
      <c r="O44" s="123"/>
      <c r="P44" s="123"/>
      <c r="Q44" s="123"/>
      <c r="R44" s="123"/>
      <c r="S44" s="15"/>
      <c r="W44"/>
      <c r="X44"/>
      <c r="Y44"/>
      <c r="Z44"/>
      <c r="AA44"/>
      <c r="AB44"/>
      <c r="AC44"/>
      <c r="AD44"/>
      <c r="AE44"/>
      <c r="AF44"/>
      <c r="AG44"/>
      <c r="AH44"/>
      <c r="AI44"/>
      <c r="AJ44"/>
      <c r="AK44"/>
    </row>
    <row r="45" spans="2:42" x14ac:dyDescent="0.45">
      <c r="D45" s="128" t="s">
        <v>49</v>
      </c>
      <c r="E45" s="129"/>
      <c r="F45" s="129"/>
      <c r="G45" s="129"/>
      <c r="H45" s="129"/>
      <c r="I45" s="130"/>
      <c r="J45" s="131"/>
      <c r="K45" s="131"/>
      <c r="L45" s="131"/>
      <c r="M45" s="131"/>
      <c r="N45" s="131"/>
      <c r="O45" s="131"/>
      <c r="P45" s="143">
        <f>SUM(J45:O45)</f>
        <v>0</v>
      </c>
      <c r="Q45" s="143"/>
      <c r="R45" s="143"/>
      <c r="S45" s="16"/>
      <c r="T45" s="18"/>
      <c r="U45" s="18"/>
      <c r="W45"/>
      <c r="X45"/>
      <c r="Y45"/>
      <c r="Z45"/>
      <c r="AA45"/>
      <c r="AB45"/>
      <c r="AC45"/>
      <c r="AD45"/>
      <c r="AE45"/>
      <c r="AF45"/>
      <c r="AG45"/>
      <c r="AH45"/>
      <c r="AI45"/>
      <c r="AJ45"/>
      <c r="AK45"/>
    </row>
    <row r="46" spans="2:42" x14ac:dyDescent="0.45">
      <c r="J46" s="115" t="s">
        <v>22</v>
      </c>
      <c r="K46" s="115"/>
      <c r="L46" s="115"/>
      <c r="M46" s="115"/>
      <c r="N46" s="115"/>
      <c r="O46" s="115"/>
      <c r="P46" s="115" t="s">
        <v>32</v>
      </c>
      <c r="Q46" s="115"/>
      <c r="R46" s="115"/>
      <c r="S46" s="118"/>
      <c r="T46" s="118"/>
      <c r="U46" s="118"/>
      <c r="V46" s="118"/>
      <c r="W46" s="118"/>
      <c r="X46" s="118"/>
      <c r="AB46" s="19" t="s">
        <v>48</v>
      </c>
      <c r="AC46" s="19"/>
      <c r="AD46" s="19"/>
      <c r="AE46" s="37"/>
      <c r="AF46" s="37"/>
      <c r="AG46" s="37"/>
      <c r="AH46" s="15"/>
    </row>
    <row r="47" spans="2:42" ht="12" customHeight="1" thickBot="1" x14ac:dyDescent="0.5"/>
    <row r="48" spans="2:42" ht="18.600000000000001" thickBot="1" x14ac:dyDescent="0.5">
      <c r="D48" s="5" t="s">
        <v>41</v>
      </c>
      <c r="J48" s="11" t="s">
        <v>105</v>
      </c>
      <c r="AB48" s="125" t="str">
        <f>IFERROR(ROUNDDOWN(G15*10/110*J32*J45/P45,0),"")</f>
        <v/>
      </c>
      <c r="AC48" s="126"/>
      <c r="AD48" s="126"/>
      <c r="AE48" s="126"/>
      <c r="AF48" s="126"/>
      <c r="AG48" s="127"/>
    </row>
    <row r="49" spans="2:38" x14ac:dyDescent="0.45">
      <c r="J49" s="118"/>
      <c r="K49" s="118"/>
      <c r="L49" s="118"/>
      <c r="M49" s="118"/>
      <c r="N49" s="118"/>
      <c r="O49" s="118"/>
      <c r="P49" s="118"/>
      <c r="Q49" s="118"/>
      <c r="R49" s="118"/>
      <c r="S49" s="118"/>
      <c r="T49" s="118"/>
      <c r="U49" s="118"/>
      <c r="AB49" s="19"/>
      <c r="AC49" s="19"/>
      <c r="AD49" s="19"/>
      <c r="AE49" s="19"/>
      <c r="AF49" s="19"/>
      <c r="AG49" s="19"/>
    </row>
    <row r="50" spans="2:38" ht="11.4" customHeight="1" thickBot="1" x14ac:dyDescent="0.5"/>
    <row r="51" spans="2:38" ht="36.6" customHeight="1" thickTop="1" thickBot="1" x14ac:dyDescent="0.5">
      <c r="B51" s="10"/>
      <c r="C51" s="19" t="s">
        <v>77</v>
      </c>
      <c r="AI51" s="5" t="s">
        <v>8</v>
      </c>
    </row>
    <row r="52" spans="2:38" ht="18.600000000000001" thickTop="1" x14ac:dyDescent="0.45">
      <c r="D52" s="5" t="s">
        <v>61</v>
      </c>
      <c r="AI52" s="5" t="s">
        <v>26</v>
      </c>
    </row>
    <row r="53" spans="2:38" ht="18.75" customHeight="1" x14ac:dyDescent="0.45">
      <c r="D53" s="114" t="s">
        <v>20</v>
      </c>
      <c r="E53" s="115"/>
      <c r="F53" s="115"/>
      <c r="G53" s="115"/>
      <c r="H53" s="115"/>
      <c r="I53" s="116"/>
      <c r="J53" s="123" t="s">
        <v>66</v>
      </c>
      <c r="K53" s="123"/>
      <c r="L53" s="123"/>
      <c r="M53" s="123"/>
      <c r="N53" s="123"/>
      <c r="O53" s="123"/>
      <c r="P53" s="123"/>
      <c r="Q53" s="123"/>
      <c r="R53" s="123"/>
      <c r="S53" s="124" t="s">
        <v>68</v>
      </c>
      <c r="T53" s="115"/>
      <c r="U53" s="116"/>
      <c r="V53" s="123" t="s">
        <v>21</v>
      </c>
      <c r="W53" s="123"/>
      <c r="X53" s="123"/>
      <c r="Y53" s="15"/>
      <c r="AC53"/>
      <c r="AD53"/>
      <c r="AE53"/>
      <c r="AF53"/>
      <c r="AG53"/>
      <c r="AH53"/>
      <c r="AI53"/>
      <c r="AJ53"/>
      <c r="AK53"/>
      <c r="AL53" s="5" t="s">
        <v>33</v>
      </c>
    </row>
    <row r="54" spans="2:38" ht="18.75" customHeight="1" x14ac:dyDescent="0.45">
      <c r="D54" s="117"/>
      <c r="E54" s="118"/>
      <c r="F54" s="118"/>
      <c r="G54" s="118"/>
      <c r="H54" s="118"/>
      <c r="I54" s="64"/>
      <c r="J54" s="122" t="s">
        <v>23</v>
      </c>
      <c r="K54" s="123"/>
      <c r="L54" s="123"/>
      <c r="M54" s="122" t="s">
        <v>24</v>
      </c>
      <c r="N54" s="123"/>
      <c r="O54" s="123"/>
      <c r="P54" s="122" t="s">
        <v>25</v>
      </c>
      <c r="Q54" s="123"/>
      <c r="R54" s="123"/>
      <c r="S54" s="117"/>
      <c r="T54" s="118"/>
      <c r="U54" s="64"/>
      <c r="V54" s="123"/>
      <c r="W54" s="123"/>
      <c r="X54" s="123"/>
      <c r="Y54" s="15"/>
      <c r="AC54"/>
      <c r="AD54"/>
      <c r="AE54"/>
      <c r="AF54"/>
      <c r="AG54"/>
      <c r="AH54"/>
      <c r="AI54"/>
      <c r="AJ54"/>
      <c r="AK54"/>
    </row>
    <row r="55" spans="2:38" x14ac:dyDescent="0.45">
      <c r="D55" s="119"/>
      <c r="E55" s="120"/>
      <c r="F55" s="120"/>
      <c r="G55" s="120"/>
      <c r="H55" s="120"/>
      <c r="I55" s="121"/>
      <c r="J55" s="123"/>
      <c r="K55" s="123"/>
      <c r="L55" s="123"/>
      <c r="M55" s="123"/>
      <c r="N55" s="123"/>
      <c r="O55" s="123"/>
      <c r="P55" s="123"/>
      <c r="Q55" s="123"/>
      <c r="R55" s="123"/>
      <c r="S55" s="119"/>
      <c r="T55" s="120"/>
      <c r="U55" s="121"/>
      <c r="V55" s="123"/>
      <c r="W55" s="123"/>
      <c r="X55" s="123"/>
      <c r="Y55" s="15"/>
      <c r="AC55"/>
      <c r="AD55"/>
      <c r="AE55"/>
      <c r="AF55"/>
      <c r="AG55"/>
      <c r="AH55"/>
      <c r="AI55"/>
      <c r="AJ55"/>
      <c r="AK55"/>
    </row>
    <row r="56" spans="2:38" x14ac:dyDescent="0.45">
      <c r="D56" s="128" t="s">
        <v>49</v>
      </c>
      <c r="E56" s="129"/>
      <c r="F56" s="129"/>
      <c r="G56" s="129"/>
      <c r="H56" s="129"/>
      <c r="I56" s="130"/>
      <c r="J56" s="131"/>
      <c r="K56" s="131"/>
      <c r="L56" s="131"/>
      <c r="M56" s="131"/>
      <c r="N56" s="131"/>
      <c r="O56" s="131"/>
      <c r="P56" s="131"/>
      <c r="Q56" s="131"/>
      <c r="R56" s="131"/>
      <c r="S56" s="135"/>
      <c r="T56" s="136"/>
      <c r="U56" s="137"/>
      <c r="V56" s="132">
        <f>SUM(J56:U56)</f>
        <v>0</v>
      </c>
      <c r="W56" s="133"/>
      <c r="X56" s="134"/>
      <c r="Y56" s="16"/>
      <c r="AC56"/>
      <c r="AD56"/>
      <c r="AE56"/>
      <c r="AF56"/>
      <c r="AG56"/>
      <c r="AH56"/>
      <c r="AI56"/>
      <c r="AJ56"/>
      <c r="AK56"/>
    </row>
    <row r="57" spans="2:38" x14ac:dyDescent="0.45">
      <c r="J57" s="115" t="s">
        <v>30</v>
      </c>
      <c r="K57" s="115"/>
      <c r="L57" s="115"/>
      <c r="M57" s="115" t="s">
        <v>63</v>
      </c>
      <c r="N57" s="115"/>
      <c r="O57" s="115"/>
      <c r="S57" s="115"/>
      <c r="T57" s="115"/>
      <c r="U57" s="115"/>
      <c r="V57" s="115" t="s">
        <v>64</v>
      </c>
      <c r="W57" s="115"/>
      <c r="X57" s="115"/>
      <c r="AB57" s="19" t="s">
        <v>48</v>
      </c>
      <c r="AC57" s="19"/>
      <c r="AD57" s="19"/>
      <c r="AE57" s="37"/>
      <c r="AF57" s="37"/>
      <c r="AG57" s="37"/>
      <c r="AH57" s="15"/>
    </row>
    <row r="58" spans="2:38" ht="12" customHeight="1" thickBot="1" x14ac:dyDescent="0.5"/>
    <row r="59" spans="2:38" ht="18.600000000000001" thickBot="1" x14ac:dyDescent="0.5">
      <c r="D59" s="5" t="s">
        <v>41</v>
      </c>
      <c r="J59" s="11" t="s">
        <v>106</v>
      </c>
      <c r="AB59" s="125" t="str">
        <f>IFERROR((ROUNDDOWN(G15*10/110*J56/V56,0)+ROUNDDOWN(G15*10/110*J32*M56/V56,0)),"")</f>
        <v/>
      </c>
      <c r="AC59" s="126"/>
      <c r="AD59" s="126"/>
      <c r="AE59" s="126"/>
      <c r="AF59" s="126"/>
      <c r="AG59" s="127"/>
    </row>
    <row r="60" spans="2:38" x14ac:dyDescent="0.45">
      <c r="AH60" s="16"/>
    </row>
  </sheetData>
  <sheetProtection selectLockedCells="1"/>
  <mergeCells count="71">
    <mergeCell ref="V46:X46"/>
    <mergeCell ref="J43:L44"/>
    <mergeCell ref="M43:O44"/>
    <mergeCell ref="D45:I45"/>
    <mergeCell ref="J45:L45"/>
    <mergeCell ref="M45:O45"/>
    <mergeCell ref="P43:R44"/>
    <mergeCell ref="P45:R45"/>
    <mergeCell ref="J46:L46"/>
    <mergeCell ref="M46:O46"/>
    <mergeCell ref="S46:U46"/>
    <mergeCell ref="AB59:AG59"/>
    <mergeCell ref="J57:L57"/>
    <mergeCell ref="M57:O57"/>
    <mergeCell ref="S57:U57"/>
    <mergeCell ref="V57:X57"/>
    <mergeCell ref="D56:I56"/>
    <mergeCell ref="J56:L56"/>
    <mergeCell ref="M56:O56"/>
    <mergeCell ref="P56:R56"/>
    <mergeCell ref="V56:X56"/>
    <mergeCell ref="S56:U56"/>
    <mergeCell ref="J32:O32"/>
    <mergeCell ref="AB38:AG38"/>
    <mergeCell ref="D53:I55"/>
    <mergeCell ref="J54:L55"/>
    <mergeCell ref="M54:O55"/>
    <mergeCell ref="J49:L49"/>
    <mergeCell ref="M49:O49"/>
    <mergeCell ref="P49:R49"/>
    <mergeCell ref="J53:R53"/>
    <mergeCell ref="V53:X55"/>
    <mergeCell ref="S49:U49"/>
    <mergeCell ref="P54:R55"/>
    <mergeCell ref="S53:U55"/>
    <mergeCell ref="P46:R46"/>
    <mergeCell ref="AB48:AG48"/>
    <mergeCell ref="D43:I44"/>
    <mergeCell ref="J30:N30"/>
    <mergeCell ref="B15:F15"/>
    <mergeCell ref="B17:AG17"/>
    <mergeCell ref="B1:AG1"/>
    <mergeCell ref="B2:AG2"/>
    <mergeCell ref="B5:F5"/>
    <mergeCell ref="B14:F14"/>
    <mergeCell ref="B12:F12"/>
    <mergeCell ref="B11:F11"/>
    <mergeCell ref="AA20:AF20"/>
    <mergeCell ref="AA22:AF22"/>
    <mergeCell ref="B25:AG25"/>
    <mergeCell ref="J29:N29"/>
    <mergeCell ref="B13:F13"/>
    <mergeCell ref="B6:F6"/>
    <mergeCell ref="B8:F8"/>
    <mergeCell ref="B7:F7"/>
    <mergeCell ref="B9:F9"/>
    <mergeCell ref="B10:F10"/>
    <mergeCell ref="G5:K5"/>
    <mergeCell ref="R20:Z20"/>
    <mergeCell ref="W22:Z22"/>
    <mergeCell ref="G15:J15"/>
    <mergeCell ref="G6:K6"/>
    <mergeCell ref="G14:H14"/>
    <mergeCell ref="J14:K14"/>
    <mergeCell ref="G9:K9"/>
    <mergeCell ref="G10:K10"/>
    <mergeCell ref="G11:K11"/>
    <mergeCell ref="G12:K12"/>
    <mergeCell ref="G13:K13"/>
    <mergeCell ref="G7:K7"/>
    <mergeCell ref="G8:K8"/>
  </mergeCells>
  <phoneticPr fontId="3"/>
  <conditionalFormatting sqref="B20:B23 B36 B41 B51">
    <cfRule type="containsText" dxfId="0" priority="1" operator="containsText" text="複数選択不可">
      <formula>NOT(ISERROR(SEARCH("複数選択不可",B20)))</formula>
    </cfRule>
  </conditionalFormatting>
  <dataValidations count="1">
    <dataValidation type="list" allowBlank="1" showInputMessage="1" showErrorMessage="1" sqref="B20:B23 B36 B51 B41" xr:uid="{00000000-0002-0000-0100-000000000000}">
      <formula1>$AI$18</formula1>
    </dataValidation>
  </dataValidations>
  <pageMargins left="0.70866141732283472" right="0.70866141732283472" top="0.74803149606299213" bottom="0.74803149606299213" header="0.31496062992125984" footer="0.31496062992125984"/>
  <pageSetup paperSize="9" scale="38" orientation="landscape" r:id="rId1"/>
  <colBreaks count="1" manualBreakCount="1">
    <brk id="3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L40"/>
  <sheetViews>
    <sheetView view="pageBreakPreview" zoomScale="85" zoomScaleNormal="85" zoomScaleSheetLayoutView="85" workbookViewId="0"/>
  </sheetViews>
  <sheetFormatPr defaultColWidth="9" defaultRowHeight="13.2" x14ac:dyDescent="0.45"/>
  <cols>
    <col min="1" max="1" width="5.5" style="31" customWidth="1"/>
    <col min="2" max="2" width="8.69921875" style="20"/>
    <col min="3" max="3" width="8.69921875" style="20" customWidth="1"/>
    <col min="4" max="5" width="8.69921875" style="20"/>
    <col min="6" max="6" width="10.69921875" style="20" customWidth="1"/>
    <col min="7" max="7" width="8.69921875" style="20"/>
    <col min="8" max="8" width="8.8984375" style="20" customWidth="1"/>
    <col min="9" max="10" width="8.69921875" style="20"/>
    <col min="11" max="11" width="5.09765625" style="31" customWidth="1"/>
    <col min="12" max="16384" width="9" style="31"/>
  </cols>
  <sheetData>
    <row r="1" spans="1:10" x14ac:dyDescent="0.45">
      <c r="A1" s="20"/>
      <c r="H1" s="52" t="s">
        <v>100</v>
      </c>
      <c r="I1" s="152" t="str">
        <f>IF(計算書!G9="","（計算書より自動転記）",計算書!G9)</f>
        <v>（計算書より自動転記）</v>
      </c>
      <c r="J1" s="152"/>
    </row>
    <row r="2" spans="1:10" x14ac:dyDescent="0.45">
      <c r="A2" s="20"/>
      <c r="I2" s="45"/>
      <c r="J2" s="45"/>
    </row>
    <row r="3" spans="1:10" x14ac:dyDescent="0.45">
      <c r="A3" s="20" t="s">
        <v>99</v>
      </c>
      <c r="I3" s="45"/>
      <c r="J3" s="45"/>
    </row>
    <row r="4" spans="1:10" x14ac:dyDescent="0.45">
      <c r="A4" s="20"/>
      <c r="I4" s="45"/>
      <c r="J4" s="45"/>
    </row>
    <row r="5" spans="1:10" x14ac:dyDescent="0.45">
      <c r="I5" s="155"/>
      <c r="J5" s="155"/>
    </row>
    <row r="6" spans="1:10" x14ac:dyDescent="0.45">
      <c r="G6" s="156" t="str">
        <f>計算書!G5</f>
        <v>令和　年　月　日</v>
      </c>
      <c r="H6" s="157"/>
      <c r="I6" s="157"/>
      <c r="J6" s="157"/>
    </row>
    <row r="7" spans="1:10" x14ac:dyDescent="0.45">
      <c r="A7" s="20" t="s">
        <v>88</v>
      </c>
    </row>
    <row r="11" spans="1:10" ht="17.25" customHeight="1" x14ac:dyDescent="0.45">
      <c r="E11" s="158" t="s">
        <v>90</v>
      </c>
      <c r="F11" s="158"/>
      <c r="G11" s="159" t="str">
        <f>IF(計算書!G7="","（計算書より自動転記）",計算書!G7)</f>
        <v>（計算書より自動転記）</v>
      </c>
      <c r="H11" s="159"/>
      <c r="I11" s="159"/>
      <c r="J11" s="159"/>
    </row>
    <row r="12" spans="1:10" ht="21" customHeight="1" x14ac:dyDescent="0.45">
      <c r="E12" s="148" t="s">
        <v>89</v>
      </c>
      <c r="F12" s="148"/>
      <c r="G12" s="159"/>
      <c r="H12" s="159"/>
      <c r="I12" s="159"/>
      <c r="J12" s="159"/>
    </row>
    <row r="13" spans="1:10" x14ac:dyDescent="0.45">
      <c r="E13" s="21"/>
      <c r="F13" s="22"/>
      <c r="G13" s="23"/>
      <c r="H13" s="23"/>
      <c r="I13" s="23"/>
      <c r="J13" s="23"/>
    </row>
    <row r="14" spans="1:10" ht="17.25" customHeight="1" x14ac:dyDescent="0.45">
      <c r="E14" s="158" t="s">
        <v>91</v>
      </c>
      <c r="F14" s="158"/>
      <c r="G14" s="146" t="str">
        <f>IF(計算書!G6="","（計算書より自動転記）",計算書!G6)</f>
        <v>（計算書より自動転記）</v>
      </c>
      <c r="H14" s="146"/>
      <c r="I14" s="146"/>
      <c r="J14" s="146"/>
    </row>
    <row r="15" spans="1:10" ht="21" customHeight="1" x14ac:dyDescent="0.45">
      <c r="E15" s="148" t="s">
        <v>93</v>
      </c>
      <c r="F15" s="148"/>
      <c r="G15" s="146" t="str">
        <f>IF(計算書!G8="","（計算書より自動転記）",計算書!G8)</f>
        <v>（計算書より自動転記）</v>
      </c>
      <c r="H15" s="146"/>
      <c r="I15" s="146"/>
      <c r="J15" s="146"/>
    </row>
    <row r="16" spans="1:10" x14ac:dyDescent="0.45">
      <c r="G16" s="145"/>
      <c r="H16" s="145"/>
      <c r="I16" s="145"/>
      <c r="J16" s="145"/>
    </row>
    <row r="18" spans="1:12" x14ac:dyDescent="0.45">
      <c r="B18" s="25" t="s">
        <v>122</v>
      </c>
      <c r="C18" s="25"/>
      <c r="D18" s="25"/>
      <c r="E18" s="25"/>
      <c r="F18" s="25"/>
      <c r="G18" s="25"/>
      <c r="H18" s="25"/>
      <c r="I18" s="25"/>
      <c r="J18" s="25"/>
    </row>
    <row r="20" spans="1:12" ht="19.5" customHeight="1" x14ac:dyDescent="0.45">
      <c r="A20" s="149" t="str">
        <f>計算書!G13&amp;"付け大阪市指令大保第"&amp;計算書!I14&amp;"号により交付決定を受けた大阪市指定難病医
"</f>
        <v xml:space="preserve">令和　年　月　日付け大阪市指令大保第号により交付決定を受けた大阪市指定難病医
</v>
      </c>
      <c r="B20" s="149"/>
      <c r="C20" s="149"/>
      <c r="D20" s="149"/>
      <c r="E20" s="149"/>
      <c r="F20" s="149"/>
      <c r="G20" s="149"/>
      <c r="H20" s="149"/>
      <c r="I20" s="149"/>
      <c r="J20" s="149"/>
      <c r="K20" s="33"/>
    </row>
    <row r="21" spans="1:12" ht="18.75" customHeight="1" x14ac:dyDescent="0.45">
      <c r="A21" s="150" t="s">
        <v>111</v>
      </c>
      <c r="B21" s="150"/>
      <c r="C21" s="150"/>
      <c r="D21" s="150"/>
      <c r="E21" s="150"/>
      <c r="F21" s="150"/>
      <c r="G21" s="150"/>
      <c r="H21" s="150"/>
      <c r="I21" s="150"/>
      <c r="J21" s="150"/>
      <c r="K21" s="33"/>
      <c r="L21" s="26"/>
    </row>
    <row r="22" spans="1:12" ht="18.75" customHeight="1" x14ac:dyDescent="0.45">
      <c r="A22" s="150" t="s">
        <v>112</v>
      </c>
      <c r="B22" s="150"/>
      <c r="C22" s="150"/>
      <c r="D22" s="150"/>
      <c r="E22" s="150"/>
      <c r="F22" s="150"/>
      <c r="G22" s="150"/>
      <c r="H22" s="150"/>
      <c r="I22" s="150"/>
      <c r="J22" s="150"/>
      <c r="K22" s="33"/>
      <c r="L22" s="26"/>
    </row>
    <row r="23" spans="1:12" ht="24.75" customHeight="1" x14ac:dyDescent="0.45">
      <c r="A23" s="151"/>
      <c r="B23" s="151"/>
      <c r="C23" s="151"/>
      <c r="D23" s="151"/>
      <c r="E23" s="151"/>
      <c r="F23" s="151"/>
      <c r="G23" s="151"/>
      <c r="H23" s="151"/>
      <c r="I23" s="151"/>
      <c r="J23" s="151"/>
      <c r="K23" s="26"/>
      <c r="L23" s="26"/>
    </row>
    <row r="24" spans="1:12" ht="24.75" customHeight="1" x14ac:dyDescent="0.45">
      <c r="A24" s="26"/>
      <c r="B24" s="26"/>
      <c r="C24" s="26"/>
      <c r="D24" s="26"/>
      <c r="E24" s="26"/>
      <c r="F24" s="26"/>
      <c r="G24" s="26"/>
      <c r="H24" s="26"/>
      <c r="I24" s="26"/>
      <c r="J24" s="26"/>
      <c r="K24" s="26"/>
      <c r="L24" s="26"/>
    </row>
    <row r="25" spans="1:12" ht="21" customHeight="1" x14ac:dyDescent="0.45">
      <c r="A25" s="31" t="s">
        <v>113</v>
      </c>
    </row>
    <row r="26" spans="1:12" ht="21" customHeight="1" x14ac:dyDescent="0.45">
      <c r="A26" s="31" t="s">
        <v>114</v>
      </c>
    </row>
    <row r="27" spans="1:12" ht="22.5" customHeight="1" x14ac:dyDescent="0.45">
      <c r="A27" s="34" t="s">
        <v>47</v>
      </c>
      <c r="B27" s="147" t="str">
        <f>IF(計算書!G15="","（計算書より自動転記）",計算書!G15)</f>
        <v>（計算書より自動転記）</v>
      </c>
      <c r="C27" s="147"/>
      <c r="D27" s="35" t="s">
        <v>44</v>
      </c>
      <c r="F27" s="24"/>
      <c r="G27" s="153"/>
      <c r="H27" s="153"/>
      <c r="I27" s="153"/>
    </row>
    <row r="28" spans="1:12" ht="22.5" customHeight="1" x14ac:dyDescent="0.45">
      <c r="F28" s="24"/>
      <c r="G28" s="27"/>
      <c r="H28" s="27"/>
      <c r="I28" s="27"/>
    </row>
    <row r="29" spans="1:12" ht="23.25" customHeight="1" x14ac:dyDescent="0.45">
      <c r="A29" s="31" t="s">
        <v>94</v>
      </c>
      <c r="F29" s="24"/>
      <c r="G29" s="27"/>
      <c r="H29" s="27"/>
      <c r="I29" s="27"/>
    </row>
    <row r="30" spans="1:12" ht="23.25" customHeight="1" x14ac:dyDescent="0.45">
      <c r="A30" s="31" t="s">
        <v>95</v>
      </c>
    </row>
    <row r="31" spans="1:12" ht="21.75" customHeight="1" x14ac:dyDescent="0.45">
      <c r="A31" s="34"/>
      <c r="B31" s="147" t="str">
        <f>IF(OR(計算書!B20="○",計算書!B21="○",計算書!B22="○",計算書!B23="○"),0,IF(計算書!B36="○",計算書!AB38,IF(計算書!B41="○",計算書!AB48,IF(計算書!B51="○",計算書!AB59,"（計算書より自動転記）"))))</f>
        <v>（計算書より自動転記）</v>
      </c>
      <c r="C31" s="147"/>
      <c r="D31" s="35" t="s">
        <v>44</v>
      </c>
      <c r="E31" s="20" t="str">
        <f>IF(計算書!B20="○","（理由）"&amp;計算書!D20&amp;"ため",IF(計算書!B21="○","（理由）"&amp;計算書!D21&amp;"ため",IF(計算書!B22="○","（理由）"&amp;計算書!D22&amp;"ため",IF(計算書!B23="○","（理由）"&amp;計算書!D23&amp;"ため",""))))</f>
        <v/>
      </c>
    </row>
    <row r="32" spans="1:12" ht="19.5" customHeight="1" x14ac:dyDescent="0.45"/>
    <row r="33" spans="1:11" ht="13.5" customHeight="1" x14ac:dyDescent="0.45">
      <c r="F33" s="24"/>
      <c r="G33" s="153"/>
      <c r="H33" s="153"/>
      <c r="I33" s="153"/>
    </row>
    <row r="34" spans="1:11" ht="16.5" customHeight="1" x14ac:dyDescent="0.45">
      <c r="A34" s="32" t="s">
        <v>96</v>
      </c>
      <c r="C34" s="154"/>
      <c r="D34" s="154"/>
      <c r="E34" s="154"/>
      <c r="F34" s="154"/>
      <c r="G34" s="154"/>
      <c r="H34" s="154"/>
      <c r="I34" s="154"/>
    </row>
    <row r="35" spans="1:11" ht="23.25" customHeight="1" x14ac:dyDescent="0.45">
      <c r="A35" s="31" t="s">
        <v>97</v>
      </c>
      <c r="C35" s="49"/>
      <c r="D35" s="49"/>
      <c r="E35" s="49"/>
      <c r="F35" s="49"/>
      <c r="G35" s="30"/>
      <c r="H35" s="30"/>
      <c r="I35" s="30"/>
    </row>
    <row r="36" spans="1:11" ht="23.25" customHeight="1" x14ac:dyDescent="0.45">
      <c r="A36" s="31" t="s">
        <v>98</v>
      </c>
      <c r="C36" s="50"/>
      <c r="D36" s="51"/>
      <c r="E36" s="51"/>
      <c r="F36" s="51"/>
      <c r="K36" s="20"/>
    </row>
    <row r="37" spans="1:11" x14ac:dyDescent="0.45">
      <c r="C37" s="28"/>
      <c r="D37" s="28"/>
      <c r="E37" s="28"/>
      <c r="F37" s="28"/>
      <c r="G37" s="28"/>
      <c r="H37" s="28"/>
      <c r="I37" s="28"/>
      <c r="J37" s="28"/>
    </row>
    <row r="38" spans="1:11" ht="26.4" customHeight="1" x14ac:dyDescent="0.45">
      <c r="B38" s="24"/>
    </row>
    <row r="39" spans="1:11" ht="26.4" customHeight="1" x14ac:dyDescent="0.45">
      <c r="B39" s="24"/>
      <c r="C39" s="144"/>
      <c r="D39" s="144"/>
      <c r="E39" s="144"/>
      <c r="F39" s="144"/>
      <c r="G39" s="144"/>
      <c r="H39" s="144"/>
      <c r="I39" s="29"/>
      <c r="J39" s="29"/>
    </row>
    <row r="40" spans="1:11" x14ac:dyDescent="0.45">
      <c r="B40" s="24" t="str">
        <f>IF(C40="","","・")</f>
        <v/>
      </c>
      <c r="C40" s="29"/>
      <c r="D40" s="29"/>
      <c r="E40" s="29"/>
      <c r="F40" s="29"/>
      <c r="G40" s="29"/>
      <c r="H40" s="29"/>
      <c r="I40" s="29"/>
      <c r="J40" s="29"/>
    </row>
  </sheetData>
  <sheetProtection selectLockedCells="1"/>
  <mergeCells count="21">
    <mergeCell ref="I1:J1"/>
    <mergeCell ref="G33:I33"/>
    <mergeCell ref="C34:I34"/>
    <mergeCell ref="I5:J5"/>
    <mergeCell ref="G6:J6"/>
    <mergeCell ref="G14:J14"/>
    <mergeCell ref="G27:I27"/>
    <mergeCell ref="E11:F11"/>
    <mergeCell ref="E14:F14"/>
    <mergeCell ref="G11:J12"/>
    <mergeCell ref="B27:C27"/>
    <mergeCell ref="E12:F12"/>
    <mergeCell ref="C39:H39"/>
    <mergeCell ref="G16:J16"/>
    <mergeCell ref="G15:J15"/>
    <mergeCell ref="B31:C31"/>
    <mergeCell ref="E15:F15"/>
    <mergeCell ref="A20:J20"/>
    <mergeCell ref="A21:J21"/>
    <mergeCell ref="A22:J22"/>
    <mergeCell ref="A23:J23"/>
  </mergeCells>
  <phoneticPr fontId="3"/>
  <pageMargins left="0.70866141732283472" right="0.70866141732283472" top="0.74803149606299213" bottom="0.74803149606299213" header="0.31496062992125984" footer="0.31496062992125984"/>
  <pageSetup paperSize="9" scale="9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
  <sheetViews>
    <sheetView workbookViewId="0"/>
  </sheetViews>
  <sheetFormatPr defaultRowHeight="18" x14ac:dyDescent="0.45"/>
  <sheetData/>
  <phoneticPr fontId="3"/>
  <pageMargins left="0.7" right="0.7" top="0.75" bottom="0.75" header="0.3" footer="0.3"/>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入力提出方法</vt:lpstr>
      <vt:lpstr>計算書</vt:lpstr>
      <vt:lpstr>報告書</vt:lpstr>
      <vt:lpstr>仕入控除税額報告　フローチャート</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2026-03-13T09:23:16Z</dcterms:created>
  <dcterms:modified xsi:type="dcterms:W3CDTF">2026-03-13T09:33:27Z</dcterms:modified>
</cp:coreProperties>
</file>