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AE1A1AE-12B7-49AE-B9E2-B5AFBA57A675}" xr6:coauthVersionLast="47" xr6:coauthVersionMax="47" xr10:uidLastSave="{00000000-0000-0000-0000-000000000000}"/>
  <bookViews>
    <workbookView xWindow="-108" yWindow="-108" windowWidth="23256" windowHeight="12456"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<sst xmlns="http://schemas.openxmlformats.org/spreadsheetml/2006/main" count="141" uniqueCount="123">
  <si>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</si>
  <si>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</si>
  <si>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</si>
  <si>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</si>
  <si>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</si>
  <si>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</si>
  <si>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</si>
  <si>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</si>
  <si>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</si>
  <si>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</si>
  <si>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</si>
  <si>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</si>
  <si>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</si>
  <si>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</si>
  <si>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</si>
  <si>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</si>
  <si>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</si>
  <si>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</si>
  <si>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</si>
  <si>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</si>
  <si>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</si>
  <si>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</si>
  <si>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</si>
  <si>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</si>
  <si>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</si>
  <si>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</si>
  <si>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</si>
  <si>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</si>
  <si>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</si>
  <si>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</si>
  <si>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</si>
  <si>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</si>
  <si>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</si>
  <si>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</si>
  <si>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</si>
  <si>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</si>
  <si>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</si>
  <si>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</si>
  <si>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</si>
  <si>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</si>
  <si>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</si>
  <si>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</si>
  <si>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</si>
  <si>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</si>
  <si>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</si>
  <si>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</si>
  <si>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</si>
  <si>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</si>
  <si>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</si>
  <si>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</si>
  <si>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</si>
  <si>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</si>
  <si>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</si>
  <si>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</si>
  <si>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</si>
  <si>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</si>
  <si>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</si>
  <si>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</si>
  <si>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</si>
  <si>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</si>
  <si>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</si>
  <si>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</si>
  <si>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</si>
  <si>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</si>
  <si>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</si>
  <si>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</si>
  <si>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</si>
  <si>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</si>
  <si>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</si>
  <si>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</si>
  <si>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</si>
  <si>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</si>
  <si>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</si>
  <si>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</si>
  <si>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</si>
  <si>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</si>
  <si>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</si>
  <si>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</si>
  <si>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</si>
  <si>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</si>
  <si>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</si>
  <si>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</si>
  <si>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</si>
  <si>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</si>
  <si>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</si>
  <si>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</si>
  <si>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</si>
  <si>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</si>
  <si>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　06－6647－0650(小児慢性特定疾病)</t>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</si>
  <si>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</si>
  <si>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</si>
  <si>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</si>
  <si>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</si>
  <si>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</si>
  <si>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</si>
  <si>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１　大阪市小児慢性特定疾病医療機関オンライン化支援事業補助金交付要綱の規定による確</t>
    <phoneticPr fontId="3"/>
  </si>
  <si>
    <t>　定額又は実績報告による精算額</t>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</si>
  <si>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</si>
  <si>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</si>
  <si>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</si>
  <si>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</si>
  <si>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</si>
  <si>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</si>
  <si>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</si>
  <si>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</si>
  <si>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</si>
  <si>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　大阪市保健所管理課(保健事業グループ)　医療機関オンライン化支援事業（小児慢性）担当者</t>
    <rPh sb="21" eb="25">
      <t>イリョウキカン</t>
    </rPh>
    <rPh sb="30" eb="31">
      <t>カ</t>
    </rPh>
    <rPh sb="31" eb="35">
      <t>シエンジギョウ</t>
    </rPh>
    <rPh sb="36" eb="40">
      <t>ショウニマンセイ</t>
    </rPh>
    <rPh sb="41" eb="44">
      <t>タントウシャ</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</si>
  <si>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</si>
  <si>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</si>
  <si>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</si>
  <si>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</si>
  <si>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</si>
  <si>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</si>
  <si>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</si>
  <si>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※法人名または個人事業主の氏名</t>
    <rPh sb="1" eb="4">
      <t>ホウジンメイ</t>
    </rPh>
    <rPh sb="7" eb="12">
      <t>コジンジギョウヌシ</t>
    </rPh>
    <rPh sb="13" eb="15">
      <t>シメイ</t>
    </rPh>
    <phoneticPr fontId="3"/>
  </si>
  <si>
    <t>※例：医療法人の場合、「理事長　〇〇　〇〇」など</t>
    <rPh sb="1" eb="2">
      <t>レイ</t>
    </rPh>
    <rPh sb="3" eb="5">
      <t>イリョウ</t>
    </rPh>
    <rPh sb="5" eb="7">
      <t>ホウジン</t>
    </rPh>
    <rPh sb="8" eb="10">
      <t>バアイ</t>
    </rPh>
    <rPh sb="12" eb="15">
      <t>リジチョウ</t>
    </rPh>
    <phoneticPr fontId="3"/>
  </si>
  <si>
    <t>※法人の場合は法人所在地、個人事業主の場合は医療機関所在地</t>
    <rPh sb="1" eb="3">
      <t>ホウジン</t>
    </rPh>
    <rPh sb="13" eb="18">
      <t>コジンジギョウヌシ</t>
    </rPh>
    <phoneticPr fontId="3"/>
  </si>
  <si>
    <t>大阪市指令大保第</t>
    <rPh sb="0" eb="2">
      <t>オオサカ</t>
    </rPh>
    <rPh sb="2" eb="3">
      <t>シ</t>
    </rPh>
    <rPh sb="3" eb="5">
      <t>シレイ</t>
    </rPh>
    <rPh sb="5" eb="6">
      <t>ダイ</t>
    </rPh>
    <rPh sb="6" eb="7">
      <t>タモツ</t>
    </rPh>
    <rPh sb="7" eb="8">
      <t>ダイ</t>
    </rPh>
    <phoneticPr fontId="3"/>
  </si>
  <si>
    <t xml:space="preserve"> 　　医療機関オンライン化支援事業補助金については、交付決定通知により付された条件に基づき、</t>
    <rPh sb="26" eb="30">
      <t>コウフケッテイ</t>
    </rPh>
    <rPh sb="30" eb="32">
      <t>ツウチ</t>
    </rPh>
    <rPh sb="35" eb="36">
      <t>フ</t>
    </rPh>
    <rPh sb="39" eb="41">
      <t>ジョウケン</t>
    </rPh>
    <rPh sb="42" eb="43">
      <t>モト</t>
    </rPh>
    <phoneticPr fontId="3"/>
  </si>
  <si>
    <t>　　下記のとおり報告する。</t>
    <rPh sb="2" eb="4">
      <t>カキ</t>
    </rPh>
    <rPh sb="8" eb="10">
      <t>ホウコク</t>
    </rPh>
    <phoneticPr fontId="3"/>
  </si>
  <si>
    <t>　メールアドレス：hokenjigyou＠city.osaka.lg.jp　件名は「R7小慢_仕入控除税額報告」としてください。</t>
    <rPh sb="38" eb="40">
      <t>ケンメイ</t>
    </rPh>
    <rPh sb="44" eb="45">
      <t>ショウ</t>
    </rPh>
    <rPh sb="45" eb="46">
      <t>マン</t>
    </rPh>
    <rPh sb="47" eb="49">
      <t>シイレ</t>
    </rPh>
    <phoneticPr fontId="3"/>
  </si>
  <si>
    <t>※補助金返還額が生じた場合は、令和９年４月下旬ごろ順次、別途通知を送付予定です。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3">
      <t>ゲジュン</t>
    </rPh>
    <rPh sb="25" eb="27">
      <t>ジュンジ</t>
    </rPh>
    <rPh sb="28" eb="30">
      <t>ベット</t>
    </rPh>
    <rPh sb="30" eb="32">
      <t>ツウチ</t>
    </rPh>
    <rPh sb="33" eb="35">
      <t>ソウフ</t>
    </rPh>
    <rPh sb="35" eb="37">
      <t>ヨテイ</t>
    </rPh>
    <phoneticPr fontId="3"/>
  </si>
  <si>
    <t>令和７年度消費税及び地方消費税に係る仕入控除税額報告書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</si>
</sst>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pplyFont="1" applyAlignment="1">
      <alignment vertical="center"/>
    </xf>
    <xf numFmtId="0" fontId="8" fillId="0" borderId="0" xfId="0" applyFont="1" applyAlignme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shrinkToFit="1"/>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45360</xdr:colOff>
      <xdr:row>8</xdr:row>
      <xdr:rowOff>165099</xdr:rowOff>
    </xdr:from>
    <xdr:to>
      <xdr:col>44</xdr:col>
      <xdr:colOff>23589</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57503" y="3082470"/>
          <a:ext cx="5649686" cy="1227999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heetViews>
  <sheetFormatPr defaultRowHeight="18" x14ac:dyDescent="0.45"/>
  <cols>
    <col min="1" max="12" width="8.69921875" style="1"/>
  </cols>
  <sheetData>
    <row r="1" spans="1:12" ht="18.600000000000001" thickBot="1" x14ac:dyDescent="0.5"/>
    <row r="2" spans="1:12" ht="20.399999999999999" thickBot="1" x14ac:dyDescent="0.55000000000000004">
      <c r="A2" s="59" t="s">
        <v>0</v>
      </c>
      <c r="B2" s="60"/>
      <c r="C2" s="60"/>
      <c r="D2" s="60"/>
      <c r="E2" s="60"/>
      <c r="F2" s="60"/>
      <c r="G2" s="60"/>
      <c r="H2" s="60"/>
      <c r="I2" s="60"/>
      <c r="J2" s="60"/>
      <c r="K2" s="60"/>
      <c r="L2" s="61"/>
    </row>
    <row r="3" spans="1:12" ht="19.8" x14ac:dyDescent="0.5">
      <c r="A3" s="2"/>
      <c r="B3" s="2"/>
      <c r="C3" s="2"/>
      <c r="D3" s="2"/>
      <c r="E3" s="2"/>
      <c r="F3" s="2"/>
      <c r="G3" s="2"/>
      <c r="H3" s="2"/>
      <c r="I3" s="2"/>
      <c r="J3" s="2"/>
      <c r="K3" s="2"/>
      <c r="L3" s="2"/>
    </row>
    <row r="4" spans="1:12" ht="19.8" x14ac:dyDescent="0.5">
      <c r="A4" s="3" t="s">
        <v>83</v>
      </c>
      <c r="B4" s="2"/>
      <c r="C4" s="2"/>
      <c r="D4" s="2"/>
      <c r="E4" s="2"/>
      <c r="F4" s="2"/>
      <c r="G4" s="2"/>
      <c r="H4" s="2"/>
      <c r="I4" s="2"/>
      <c r="J4" s="2"/>
      <c r="K4" s="2"/>
      <c r="L4" s="2"/>
    </row>
    <row r="5" spans="1:12" ht="19.8" x14ac:dyDescent="0.5">
      <c r="A5" s="3" t="s">
        <v>82</v>
      </c>
      <c r="B5" s="2"/>
      <c r="C5" s="2"/>
      <c r="D5" s="2"/>
      <c r="E5" s="2"/>
      <c r="F5" s="2"/>
      <c r="G5" s="2"/>
      <c r="H5" s="2"/>
      <c r="I5" s="2"/>
      <c r="J5" s="2"/>
      <c r="K5" s="2"/>
      <c r="L5" s="2"/>
    </row>
    <row r="6" spans="1:12" s="44" customFormat="1" ht="19.8" x14ac:dyDescent="0.5">
      <c r="A6" s="3" t="s">
        <v>84</v>
      </c>
      <c r="B6" s="2"/>
      <c r="C6" s="2"/>
      <c r="D6" s="2"/>
      <c r="E6" s="2"/>
      <c r="F6" s="2"/>
      <c r="G6" s="2"/>
      <c r="H6" s="2"/>
      <c r="I6" s="2"/>
      <c r="J6" s="2"/>
      <c r="K6" s="2"/>
      <c r="L6" s="2"/>
    </row>
    <row r="7" spans="1:12" s="44" customFormat="1" ht="19.8" x14ac:dyDescent="0.5">
      <c r="A7" s="3" t="s">
        <v>104</v>
      </c>
      <c r="B7" s="2"/>
      <c r="C7" s="2"/>
      <c r="D7" s="2"/>
      <c r="E7" s="2"/>
      <c r="F7" s="2"/>
      <c r="G7" s="2"/>
      <c r="H7" s="2"/>
      <c r="I7" s="2"/>
      <c r="J7" s="2"/>
      <c r="K7" s="2"/>
      <c r="L7" s="2"/>
    </row>
    <row r="8" spans="1:12" s="44" customFormat="1" ht="19.5" customHeight="1" x14ac:dyDescent="0.5">
      <c r="A8" s="46" t="s">
        <v>120</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85</v>
      </c>
      <c r="B10" s="8"/>
      <c r="C10" s="8"/>
      <c r="D10" s="5"/>
      <c r="E10" s="5"/>
      <c r="F10" s="5"/>
      <c r="G10" s="5"/>
      <c r="H10" s="5"/>
      <c r="I10" s="5"/>
      <c r="J10" s="8"/>
      <c r="K10" s="8"/>
      <c r="L10" s="8"/>
    </row>
    <row r="11" spans="1:12" ht="19.8" x14ac:dyDescent="0.5">
      <c r="A11" s="48" t="s">
        <v>105</v>
      </c>
      <c r="B11" s="2"/>
      <c r="C11" s="2"/>
      <c r="D11" s="2"/>
      <c r="E11" s="2"/>
      <c r="F11" s="2"/>
      <c r="G11" s="2"/>
      <c r="H11" s="2"/>
      <c r="I11" s="2"/>
      <c r="J11" s="2"/>
      <c r="K11" s="2"/>
      <c r="L11" s="2"/>
    </row>
    <row r="12" spans="1:12" s="44" customFormat="1" ht="19.8" x14ac:dyDescent="0.5">
      <c r="A12" s="48" t="s">
        <v>86</v>
      </c>
      <c r="B12" s="2"/>
      <c r="C12" s="2"/>
      <c r="D12" s="2"/>
      <c r="E12" s="2"/>
      <c r="F12" s="2"/>
      <c r="G12" s="2"/>
      <c r="H12" s="2"/>
      <c r="I12" s="2"/>
      <c r="J12" s="2"/>
      <c r="K12" s="2"/>
      <c r="L12" s="2"/>
    </row>
    <row r="13" spans="1:12" s="44" customFormat="1" ht="19.8" x14ac:dyDescent="0.5">
      <c r="A13" s="48" t="s">
        <v>106</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55</v>
      </c>
      <c r="B15" s="2"/>
      <c r="C15" s="2"/>
      <c r="D15" s="2"/>
      <c r="E15" s="2"/>
      <c r="F15" s="2"/>
      <c r="G15" s="2"/>
      <c r="H15" s="2"/>
      <c r="I15" s="2"/>
      <c r="J15" s="2"/>
      <c r="K15" s="2"/>
      <c r="L15" s="2"/>
    </row>
    <row r="16" spans="1:12" ht="19.8" x14ac:dyDescent="0.5">
      <c r="A16" s="43" t="s">
        <v>121</v>
      </c>
      <c r="B16" s="2"/>
      <c r="C16" s="2"/>
      <c r="D16" s="2"/>
      <c r="E16" s="2"/>
      <c r="F16" s="2"/>
      <c r="G16" s="53"/>
      <c r="H16" s="53"/>
      <c r="I16" s="2"/>
      <c r="J16" s="2"/>
      <c r="K16" s="2"/>
      <c r="L16" s="2"/>
    </row>
    <row r="17" spans="1:19" ht="19.8" x14ac:dyDescent="0.5">
      <c r="A17" s="62" t="s">
        <v>87</v>
      </c>
      <c r="B17" s="62"/>
      <c r="C17" s="62"/>
      <c r="D17" s="62"/>
      <c r="E17" s="62"/>
      <c r="F17" s="62"/>
      <c r="G17" s="62"/>
      <c r="H17" s="62"/>
      <c r="I17" s="62"/>
      <c r="J17" s="62"/>
      <c r="K17" s="62"/>
      <c r="L17" s="62"/>
      <c r="S17" s="9"/>
    </row>
    <row r="18" spans="1:19" ht="19.5" customHeight="1" x14ac:dyDescent="0.5">
      <c r="A18" s="4" t="s">
        <v>88</v>
      </c>
      <c r="B18" s="8"/>
      <c r="C18" s="40"/>
      <c r="D18" s="40"/>
      <c r="E18" s="40"/>
      <c r="F18" s="40"/>
      <c r="G18" s="40"/>
      <c r="H18" s="40"/>
      <c r="I18" s="8"/>
      <c r="J18" s="8"/>
      <c r="K18" s="8"/>
      <c r="L18" s="2"/>
    </row>
    <row r="19" spans="1:19" ht="19.95" customHeight="1" x14ac:dyDescent="0.5">
      <c r="A19" s="57"/>
      <c r="B19" s="57"/>
      <c r="C19" s="57"/>
      <c r="D19" s="58"/>
      <c r="E19" s="58"/>
      <c r="F19" s="58"/>
      <c r="G19" s="58"/>
      <c r="H19" s="58"/>
      <c r="I19" s="58"/>
      <c r="J19" s="8"/>
      <c r="K19" s="8"/>
      <c r="L19" s="2"/>
    </row>
    <row r="20" spans="1:19" ht="19.95" customHeight="1" x14ac:dyDescent="0.5">
      <c r="A20" s="3" t="s">
        <v>54</v>
      </c>
      <c r="B20" s="8"/>
      <c r="C20" s="40"/>
      <c r="D20" s="40"/>
      <c r="E20" s="40"/>
      <c r="F20" s="40"/>
      <c r="G20" s="40"/>
      <c r="H20" s="40"/>
      <c r="I20" s="8"/>
      <c r="J20" s="8"/>
      <c r="K20" s="8"/>
      <c r="L20" s="2"/>
    </row>
    <row r="21" spans="1:19" ht="19.95" customHeight="1" x14ac:dyDescent="0.5">
      <c r="A21" s="3" t="s">
        <v>78</v>
      </c>
      <c r="B21" s="8"/>
      <c r="C21" s="40"/>
      <c r="D21" s="40"/>
      <c r="E21" s="40"/>
      <c r="F21" s="40"/>
      <c r="G21" s="40"/>
      <c r="H21" s="40"/>
      <c r="I21" s="8"/>
      <c r="J21" s="8"/>
      <c r="K21" s="8"/>
      <c r="L21" s="2"/>
    </row>
    <row r="22" spans="1:19" ht="19.95" customHeight="1" x14ac:dyDescent="0.5">
      <c r="A22" t="s">
        <v>79</v>
      </c>
      <c r="B22" s="8"/>
      <c r="C22" s="40"/>
      <c r="D22" s="40"/>
      <c r="E22" s="40"/>
      <c r="F22" s="40"/>
      <c r="G22" s="40"/>
      <c r="H22" s="40"/>
      <c r="I22" s="8"/>
      <c r="J22" s="8"/>
      <c r="K22" s="8"/>
      <c r="L22" s="2"/>
    </row>
    <row r="23" spans="1:19" ht="18.75" customHeight="1" x14ac:dyDescent="0.45">
      <c r="A23" s="4" t="s">
        <v>50</v>
      </c>
      <c r="C23" s="40"/>
      <c r="D23" s="40"/>
      <c r="E23" s="40"/>
      <c r="F23" s="40"/>
      <c r="G23" s="40"/>
      <c r="H23" s="40"/>
    </row>
    <row r="24" spans="1:19" ht="18.75" customHeight="1" x14ac:dyDescent="0.45">
      <c r="A24" t="s">
        <v>51</v>
      </c>
      <c r="C24" s="40"/>
      <c r="D24" s="40"/>
      <c r="E24" s="40"/>
      <c r="F24" s="40"/>
      <c r="G24" s="40"/>
      <c r="H24" s="40"/>
    </row>
    <row r="25" spans="1:19" ht="18.75" customHeight="1" x14ac:dyDescent="0.45">
      <c r="A25" s="41" t="s">
        <v>53</v>
      </c>
      <c r="C25" s="40"/>
      <c r="D25" s="40"/>
      <c r="E25" s="40"/>
      <c r="F25" s="40"/>
      <c r="G25" s="40"/>
      <c r="H25" s="40"/>
    </row>
    <row r="26" spans="1:19" x14ac:dyDescent="0.45">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&amp;R【小慢】</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0"/>
  <sheetViews>
    <sheetView view="pageBreakPreview" zoomScale="70" zoomScaleNormal="100" zoomScaleSheetLayoutView="70" workbookViewId="0"/>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95" t="s">
        <v>31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12"/>
    </row>
    <row r="2" spans="2:37" ht="18.600000000000001" thickBot="1" x14ac:dyDescent="0.5">
      <c r="B2" s="92"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c r="AH2" s="13"/>
    </row>
    <row r="5" spans="2:37" x14ac:dyDescent="0.45">
      <c r="B5" s="96" t="s">
        <v>71</v>
      </c>
      <c r="C5" s="96"/>
      <c r="D5" s="96"/>
      <c r="E5" s="96"/>
      <c r="F5" s="96"/>
      <c r="G5" s="80" t="s">
        <v>93</v>
      </c>
      <c r="H5" s="81"/>
      <c r="I5" s="81"/>
      <c r="J5" s="81"/>
      <c r="K5" s="82"/>
      <c r="AB5" s="14"/>
      <c r="AF5"/>
      <c r="AG5"/>
      <c r="AH5"/>
      <c r="AI5"/>
      <c r="AJ5"/>
      <c r="AK5"/>
    </row>
    <row r="6" spans="2:37" ht="36" customHeight="1" x14ac:dyDescent="0.45">
      <c r="B6" s="105" t="s">
        <v>111</v>
      </c>
      <c r="C6" s="91"/>
      <c r="D6" s="91"/>
      <c r="E6" s="91"/>
      <c r="F6" s="91"/>
      <c r="G6" s="67"/>
      <c r="H6" s="68"/>
      <c r="I6" s="68"/>
      <c r="J6" s="68"/>
      <c r="K6" s="69"/>
      <c r="L6" s="55" t="s">
        <v>114</v>
      </c>
      <c r="AB6" s="14"/>
      <c r="AF6"/>
      <c r="AG6"/>
      <c r="AH6"/>
      <c r="AI6"/>
      <c r="AJ6"/>
      <c r="AK6"/>
    </row>
    <row r="7" spans="2:37" ht="36" customHeight="1" x14ac:dyDescent="0.45">
      <c r="B7" s="83" t="s">
        <v>112</v>
      </c>
      <c r="C7" s="84"/>
      <c r="D7" s="84"/>
      <c r="E7" s="84"/>
      <c r="F7" s="85"/>
      <c r="G7" s="67"/>
      <c r="H7" s="68"/>
      <c r="I7" s="68"/>
      <c r="J7" s="68"/>
      <c r="K7" s="69"/>
      <c r="L7" s="56" t="s">
        <v>116</v>
      </c>
      <c r="AB7" s="14"/>
      <c r="AF7"/>
      <c r="AG7"/>
      <c r="AH7"/>
      <c r="AI7"/>
      <c r="AJ7"/>
      <c r="AK7"/>
    </row>
    <row r="8" spans="2:37" ht="36" customHeight="1" x14ac:dyDescent="0.45">
      <c r="B8" s="106" t="s">
        <v>113</v>
      </c>
      <c r="C8" s="107"/>
      <c r="D8" s="107"/>
      <c r="E8" s="107"/>
      <c r="F8" s="107"/>
      <c r="G8" s="74"/>
      <c r="H8" s="75"/>
      <c r="I8" s="75"/>
      <c r="J8" s="75"/>
      <c r="K8" s="76"/>
      <c r="L8" s="56" t="s">
        <v>115</v>
      </c>
      <c r="AB8" s="14"/>
      <c r="AF8"/>
      <c r="AG8"/>
      <c r="AH8"/>
      <c r="AI8"/>
      <c r="AJ8"/>
      <c r="AK8"/>
    </row>
    <row r="9" spans="2:37" ht="36" customHeight="1" x14ac:dyDescent="0.45">
      <c r="B9" s="86" t="s">
        <v>56</v>
      </c>
      <c r="C9" s="87"/>
      <c r="D9" s="87"/>
      <c r="E9" s="87"/>
      <c r="F9" s="88"/>
      <c r="G9" s="74"/>
      <c r="H9" s="75"/>
      <c r="I9" s="75"/>
      <c r="J9" s="75"/>
      <c r="K9" s="76"/>
      <c r="AB9" s="14"/>
      <c r="AF9"/>
      <c r="AG9"/>
      <c r="AH9"/>
      <c r="AI9"/>
      <c r="AJ9"/>
      <c r="AK9"/>
    </row>
    <row r="10" spans="2:37" ht="36" customHeight="1" x14ac:dyDescent="0.45">
      <c r="B10" s="86" t="s">
        <v>57</v>
      </c>
      <c r="C10" s="87"/>
      <c r="D10" s="87"/>
      <c r="E10" s="87"/>
      <c r="F10" s="88"/>
      <c r="G10" s="67"/>
      <c r="H10" s="68"/>
      <c r="I10" s="68"/>
      <c r="J10" s="68"/>
      <c r="K10" s="69"/>
      <c r="AB10" s="14"/>
      <c r="AF10"/>
      <c r="AG10"/>
      <c r="AH10"/>
      <c r="AI10"/>
      <c r="AJ10"/>
      <c r="AK10"/>
    </row>
    <row r="11" spans="2:37" x14ac:dyDescent="0.45">
      <c r="B11" s="83" t="s">
        <v>28</v>
      </c>
      <c r="C11" s="100"/>
      <c r="D11" s="100"/>
      <c r="E11" s="100"/>
      <c r="F11" s="101"/>
      <c r="G11" s="74"/>
      <c r="H11" s="75"/>
      <c r="I11" s="75"/>
      <c r="J11" s="75"/>
      <c r="K11" s="76"/>
      <c r="AB11" s="14"/>
      <c r="AF11"/>
      <c r="AG11"/>
      <c r="AH11"/>
      <c r="AI11"/>
      <c r="AJ11"/>
      <c r="AK11"/>
    </row>
    <row r="12" spans="2:37" x14ac:dyDescent="0.45">
      <c r="B12" s="83" t="s">
        <v>29</v>
      </c>
      <c r="C12" s="100"/>
      <c r="D12" s="100"/>
      <c r="E12" s="100"/>
      <c r="F12" s="101"/>
      <c r="G12" s="77"/>
      <c r="H12" s="78"/>
      <c r="I12" s="78"/>
      <c r="J12" s="78"/>
      <c r="K12" s="79"/>
      <c r="AB12" s="14"/>
      <c r="AF12"/>
      <c r="AG12"/>
      <c r="AH12"/>
      <c r="AI12"/>
      <c r="AJ12"/>
      <c r="AK12"/>
    </row>
    <row r="13" spans="2:37" x14ac:dyDescent="0.45">
      <c r="B13" s="104" t="s">
        <v>70</v>
      </c>
      <c r="C13" s="104"/>
      <c r="D13" s="104"/>
      <c r="E13" s="104"/>
      <c r="F13" s="104"/>
      <c r="G13" s="80" t="s">
        <v>93</v>
      </c>
      <c r="H13" s="81"/>
      <c r="I13" s="81"/>
      <c r="J13" s="81"/>
      <c r="K13" s="82"/>
      <c r="L13" s="5" t="s">
        <v>80</v>
      </c>
      <c r="AB13" s="14"/>
      <c r="AF13"/>
      <c r="AG13"/>
      <c r="AH13"/>
      <c r="AI13"/>
      <c r="AJ13"/>
      <c r="AK13"/>
    </row>
    <row r="14" spans="2:37" ht="36" customHeight="1" x14ac:dyDescent="0.45">
      <c r="B14" s="97" t="s">
        <v>72</v>
      </c>
      <c r="C14" s="98"/>
      <c r="D14" s="98"/>
      <c r="E14" s="98"/>
      <c r="F14" s="99"/>
      <c r="G14" s="70" t="s">
        <v>117</v>
      </c>
      <c r="H14" s="71"/>
      <c r="I14" s="42"/>
      <c r="J14" s="72" t="s">
        <v>46</v>
      </c>
      <c r="K14" s="73"/>
      <c r="L14" s="5" t="s">
        <v>81</v>
      </c>
      <c r="AB14" s="14"/>
      <c r="AF14"/>
      <c r="AG14"/>
      <c r="AH14"/>
      <c r="AI14"/>
      <c r="AJ14"/>
      <c r="AK14"/>
    </row>
    <row r="15" spans="2:37" x14ac:dyDescent="0.45">
      <c r="B15" s="91" t="s">
        <v>107</v>
      </c>
      <c r="C15" s="91"/>
      <c r="D15" s="91"/>
      <c r="E15" s="91"/>
      <c r="F15" s="91"/>
      <c r="G15" s="65"/>
      <c r="H15" s="66"/>
      <c r="I15" s="66"/>
      <c r="J15" s="66"/>
      <c r="K15" s="54" t="s">
        <v>45</v>
      </c>
      <c r="L15" s="5" t="s">
        <v>73</v>
      </c>
      <c r="AB15" s="14"/>
      <c r="AF15"/>
      <c r="AG15"/>
      <c r="AH15"/>
      <c r="AI15"/>
      <c r="AJ15"/>
      <c r="AK15"/>
    </row>
    <row r="16" spans="2:37" ht="18.600000000000001" thickBot="1" x14ac:dyDescent="0.5"/>
    <row r="17" spans="2:37" ht="18.600000000000001" thickBot="1" x14ac:dyDescent="0.5">
      <c r="B17" s="92" t="s">
        <v>39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13"/>
    </row>
    <row r="18" spans="2:37" x14ac:dyDescent="0.45">
      <c r="B18" s="19" t="s">
        <v>69</v>
      </c>
      <c r="AI18" s="5" t="str">
        <f>IF((COUNTIF(B20:B23,"○")+COUNTIF(B36:B51,"○"))&gt;0,"複数選択不可","○")</f>
        <v>○</v>
      </c>
      <c r="AJ18" s="5" t="s">
        <v>3</v>
      </c>
    </row>
    <row r="19" spans="2:37" x14ac:dyDescent="0.45">
      <c r="B19" s="36" t="s">
        <v>42</v>
      </c>
    </row>
    <row r="20" spans="2:37" x14ac:dyDescent="0.45">
      <c r="B20" s="7"/>
      <c r="C20" s="38" t="s">
        <v>4</v>
      </c>
      <c r="D20" s="19" t="s">
        <v>5</v>
      </c>
      <c r="E20" s="19"/>
      <c r="F20" s="19"/>
      <c r="R20" s="63" t="s">
        <v>58</v>
      </c>
      <c r="S20" s="63"/>
      <c r="T20" s="63"/>
      <c r="U20" s="63"/>
      <c r="V20" s="63"/>
      <c r="W20" s="63"/>
      <c r="X20" s="63"/>
      <c r="Y20" s="63"/>
      <c r="Z20" s="64"/>
      <c r="AA20" s="89"/>
      <c r="AB20" s="90"/>
      <c r="AC20" s="90"/>
      <c r="AD20" s="90"/>
      <c r="AE20" s="90"/>
      <c r="AF20" s="90"/>
      <c r="AG20" s="6" t="s">
        <v>2</v>
      </c>
      <c r="AH20" s="15"/>
    </row>
    <row r="21" spans="2:37" x14ac:dyDescent="0.45">
      <c r="B21" s="7"/>
      <c r="C21" s="38" t="s">
        <v>6</v>
      </c>
      <c r="D21" s="19" t="s">
        <v>7</v>
      </c>
      <c r="E21" s="19"/>
      <c r="F21" s="19"/>
      <c r="AI21" s="5" t="s">
        <v>8</v>
      </c>
      <c r="AK21" s="5" t="s">
        <v>9</v>
      </c>
    </row>
    <row r="22" spans="2:37" x14ac:dyDescent="0.45">
      <c r="B22" s="7"/>
      <c r="C22" s="38" t="s">
        <v>10</v>
      </c>
      <c r="D22" s="19" t="s">
        <v>43</v>
      </c>
      <c r="E22" s="19"/>
      <c r="F22" s="19"/>
      <c r="W22" s="63" t="s">
        <v>59</v>
      </c>
      <c r="X22" s="63"/>
      <c r="Y22" s="63"/>
      <c r="Z22" s="64"/>
      <c r="AA22" s="102"/>
      <c r="AB22" s="103"/>
      <c r="AC22" s="103"/>
      <c r="AD22" s="103"/>
      <c r="AE22" s="103"/>
      <c r="AF22" s="103"/>
      <c r="AG22" s="6" t="s">
        <v>11</v>
      </c>
      <c r="AH22" s="15"/>
      <c r="AI22" s="5" t="s">
        <v>8</v>
      </c>
      <c r="AK22" s="5" t="s">
        <v>12</v>
      </c>
    </row>
    <row r="23" spans="2:37" x14ac:dyDescent="0.45">
      <c r="B23" s="7"/>
      <c r="C23" s="38" t="s">
        <v>13</v>
      </c>
      <c r="D23" s="19" t="s">
        <v>14</v>
      </c>
      <c r="E23" s="19"/>
      <c r="F23" s="19"/>
      <c r="AI23" s="5" t="s">
        <v>8</v>
      </c>
      <c r="AK23" s="5" t="s">
        <v>9</v>
      </c>
    </row>
    <row r="24" spans="2:37" ht="18.600000000000001" thickBot="1" x14ac:dyDescent="0.5"/>
    <row r="25" spans="2:37" ht="18.600000000000001" thickBot="1" x14ac:dyDescent="0.5">
      <c r="B25" s="92" t="s">
        <v>40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c r="AH25" s="13"/>
    </row>
    <row r="26" spans="2:37" x14ac:dyDescent="0.45">
      <c r="B26" s="19" t="s">
        <v>74</v>
      </c>
    </row>
    <row r="28" spans="2:37" x14ac:dyDescent="0.45">
      <c r="B28" s="19" t="s">
        <v>15</v>
      </c>
    </row>
    <row r="29" spans="2:37" x14ac:dyDescent="0.45">
      <c r="C29" s="19" t="s">
        <v>38</v>
      </c>
      <c r="J29" s="89"/>
      <c r="K29" s="90"/>
      <c r="L29" s="90"/>
      <c r="M29" s="90"/>
      <c r="N29" s="90"/>
      <c r="O29" s="6" t="s">
        <v>2</v>
      </c>
      <c r="P29" s="5" t="s">
        <v>16</v>
      </c>
      <c r="R29" s="19" t="s">
        <v>34</v>
      </c>
    </row>
    <row r="30" spans="2:37" x14ac:dyDescent="0.45">
      <c r="C30" s="19" t="s">
        <v>27</v>
      </c>
      <c r="J30" s="89"/>
      <c r="K30" s="90"/>
      <c r="L30" s="90"/>
      <c r="M30" s="90"/>
      <c r="N30" s="90"/>
      <c r="O30" s="6" t="s">
        <v>2</v>
      </c>
      <c r="P30" s="5" t="s">
        <v>17</v>
      </c>
      <c r="R30" s="19" t="s">
        <v>35</v>
      </c>
    </row>
    <row r="31" spans="2:37" ht="18.600000000000001" thickBot="1" x14ac:dyDescent="0.5">
      <c r="C31" s="19"/>
      <c r="R31" s="19"/>
    </row>
    <row r="32" spans="2:37" ht="18.600000000000001" thickBot="1" x14ac:dyDescent="0.5">
      <c r="C32" s="19" t="s">
        <v>18</v>
      </c>
      <c r="J32" s="108" t="str">
        <f>IF(J30="","",J29/J30)</f>
        <v/>
      </c>
      <c r="K32" s="109"/>
      <c r="L32" s="109"/>
      <c r="M32" s="109"/>
      <c r="N32" s="109"/>
      <c r="O32" s="110"/>
      <c r="P32" s="5" t="s">
        <v>19</v>
      </c>
      <c r="R32" s="19" t="s">
        <v>36</v>
      </c>
    </row>
    <row r="33" spans="2:42" x14ac:dyDescent="0.45">
      <c r="R33" s="39" t="s">
        <v>37</v>
      </c>
    </row>
    <row r="34" spans="2:42" ht="29.4" customHeight="1" x14ac:dyDescent="0.45">
      <c r="AJ34" s="17"/>
      <c r="AK34" s="18"/>
      <c r="AL34" s="18"/>
      <c r="AM34" s="18"/>
      <c r="AN34" s="18"/>
      <c r="AO34" s="18"/>
      <c r="AP34" s="18"/>
    </row>
    <row r="35" spans="2:42" ht="18.600000000000001" thickBot="1" x14ac:dyDescent="0.5"/>
    <row r="36" spans="2:42" ht="36.6" customHeight="1" thickTop="1" thickBot="1" x14ac:dyDescent="0.5">
      <c r="B36" s="10"/>
      <c r="C36" s="19" t="s">
        <v>75</v>
      </c>
      <c r="AI36" s="5" t="s">
        <v>8</v>
      </c>
    </row>
    <row r="37" spans="2:42" ht="19.2" thickTop="1" thickBot="1" x14ac:dyDescent="0.5">
      <c r="AB37" s="19" t="s">
        <v>60</v>
      </c>
      <c r="AC37" s="19"/>
      <c r="AD37" s="19"/>
      <c r="AE37" s="19"/>
      <c r="AF37" s="19"/>
      <c r="AG37" s="19"/>
      <c r="AI37" s="5" t="s">
        <v>26</v>
      </c>
    </row>
    <row r="38" spans="2:42" ht="18.600000000000001" thickBot="1" x14ac:dyDescent="0.5">
      <c r="D38" s="5" t="s">
        <v>41</v>
      </c>
      <c r="J38" s="5" t="s">
        <v>108</v>
      </c>
      <c r="AB38" s="111" t="str">
        <f>IF(B36="○",ROUNDDOWN(G15*10/110,0),"")</f>
        <v/>
      </c>
      <c r="AC38" s="112"/>
      <c r="AD38" s="112"/>
      <c r="AE38" s="112"/>
      <c r="AF38" s="112"/>
      <c r="AG38" s="113"/>
      <c r="AH38" s="16"/>
      <c r="AI38" s="5" t="s">
        <v>33</v>
      </c>
    </row>
    <row r="39" spans="2:42" ht="9.6" customHeight="1" x14ac:dyDescent="0.45"/>
    <row r="40" spans="2:42" ht="14.25" customHeight="1" thickBot="1" x14ac:dyDescent="0.5"/>
    <row r="41" spans="2:42" ht="38.4" customHeight="1" thickTop="1" thickBot="1" x14ac:dyDescent="0.5">
      <c r="B41" s="10"/>
      <c r="C41" s="19" t="s">
        <v>76</v>
      </c>
      <c r="AI41" s="5" t="s">
        <v>8</v>
      </c>
    </row>
    <row r="42" spans="2:42" ht="18.75" customHeight="1" thickTop="1" x14ac:dyDescent="0.45">
      <c r="B42" s="19"/>
      <c r="D42" s="5" t="s">
        <v>61</v>
      </c>
      <c r="AG42" s="14"/>
      <c r="AH42" s="5"/>
      <c r="AK42"/>
    </row>
    <row r="43" spans="2:42" ht="18.75" customHeight="1" x14ac:dyDescent="0.45">
      <c r="D43" s="123" t="s">
        <v>20</v>
      </c>
      <c r="E43" s="123"/>
      <c r="F43" s="123"/>
      <c r="G43" s="123"/>
      <c r="H43" s="123"/>
      <c r="I43" s="123"/>
      <c r="J43" s="124" t="s">
        <v>62</v>
      </c>
      <c r="K43" s="138"/>
      <c r="L43" s="139"/>
      <c r="M43" s="122" t="s">
        <v>67</v>
      </c>
      <c r="N43" s="123"/>
      <c r="O43" s="123"/>
      <c r="P43" s="123" t="s">
        <v>65</v>
      </c>
      <c r="Q43" s="123"/>
      <c r="R43" s="123"/>
      <c r="S43" s="15"/>
      <c r="W43"/>
      <c r="X43"/>
      <c r="Y43"/>
      <c r="Z43"/>
      <c r="AA43"/>
      <c r="AB43"/>
      <c r="AC43"/>
      <c r="AD43"/>
      <c r="AE43"/>
      <c r="AF43"/>
      <c r="AG43"/>
      <c r="AH43"/>
      <c r="AI43"/>
      <c r="AJ43"/>
      <c r="AK43"/>
    </row>
    <row r="44" spans="2:42" x14ac:dyDescent="0.45">
      <c r="D44" s="123"/>
      <c r="E44" s="123"/>
      <c r="F44" s="123"/>
      <c r="G44" s="123"/>
      <c r="H44" s="123"/>
      <c r="I44" s="123"/>
      <c r="J44" s="140"/>
      <c r="K44" s="141"/>
      <c r="L44" s="142"/>
      <c r="M44" s="123"/>
      <c r="N44" s="123"/>
      <c r="O44" s="123"/>
      <c r="P44" s="123"/>
      <c r="Q44" s="123"/>
      <c r="R44" s="123"/>
      <c r="S44" s="15"/>
      <c r="W44"/>
      <c r="X44"/>
      <c r="Y44"/>
      <c r="Z44"/>
      <c r="AA44"/>
      <c r="AB44"/>
      <c r="AC44"/>
      <c r="AD44"/>
      <c r="AE44"/>
      <c r="AF44"/>
      <c r="AG44"/>
      <c r="AH44"/>
      <c r="AI44"/>
      <c r="AJ44"/>
      <c r="AK44"/>
    </row>
    <row r="45" spans="2:42" x14ac:dyDescent="0.45">
      <c r="D45" s="128" t="s">
        <v>49</v>
      </c>
      <c r="E45" s="129"/>
      <c r="F45" s="129"/>
      <c r="G45" s="129"/>
      <c r="H45" s="129"/>
      <c r="I45" s="130"/>
      <c r="J45" s="131"/>
      <c r="K45" s="131"/>
      <c r="L45" s="131"/>
      <c r="M45" s="131"/>
      <c r="N45" s="131"/>
      <c r="O45" s="131"/>
      <c r="P45" s="143">
        <f>SUM(J45:O45)</f>
        <v>0</v>
      </c>
      <c r="Q45" s="143"/>
      <c r="R45" s="143"/>
      <c r="S45" s="16"/>
      <c r="T45" s="18"/>
      <c r="U45" s="18"/>
      <c r="W45"/>
      <c r="X45"/>
      <c r="Y45"/>
      <c r="Z45"/>
      <c r="AA45"/>
      <c r="AB45"/>
      <c r="AC45"/>
      <c r="AD45"/>
      <c r="AE45"/>
      <c r="AF45"/>
      <c r="AG45"/>
      <c r="AH45"/>
      <c r="AI45"/>
      <c r="AJ45"/>
      <c r="AK45"/>
    </row>
    <row r="46" spans="2:42" x14ac:dyDescent="0.45">
      <c r="J46" s="115" t="s">
        <v>22</v>
      </c>
      <c r="K46" s="115"/>
      <c r="L46" s="115"/>
      <c r="M46" s="115"/>
      <c r="N46" s="115"/>
      <c r="O46" s="115"/>
      <c r="P46" s="115" t="s">
        <v>32</v>
      </c>
      <c r="Q46" s="115"/>
      <c r="R46" s="115"/>
      <c r="S46" s="118"/>
      <c r="T46" s="118"/>
      <c r="U46" s="118"/>
      <c r="V46" s="118"/>
      <c r="W46" s="118"/>
      <c r="X46" s="118"/>
      <c r="AB46" s="19" t="s">
        <v>48</v>
      </c>
      <c r="AC46" s="19"/>
      <c r="AD46" s="19"/>
      <c r="AE46" s="37"/>
      <c r="AF46" s="37"/>
      <c r="AG46" s="37"/>
      <c r="AH46" s="15"/>
    </row>
    <row r="47" spans="2:42" ht="12" customHeight="1" thickBot="1" x14ac:dyDescent="0.5"/>
    <row r="48" spans="2:42" ht="18.600000000000001" thickBot="1" x14ac:dyDescent="0.5">
      <c r="D48" s="5" t="s">
        <v>41</v>
      </c>
      <c r="J48" s="11" t="s">
        <v>109</v>
      </c>
      <c r="AB48" s="125" t="str">
        <f>IFERROR(ROUNDDOWN(G15*10/110*J32*J45/P45,0),"")</f>
        <v/>
      </c>
      <c r="AC48" s="126"/>
      <c r="AD48" s="126"/>
      <c r="AE48" s="126"/>
      <c r="AF48" s="126"/>
      <c r="AG48" s="127"/>
    </row>
    <row r="49" spans="2:38" x14ac:dyDescent="0.45">
      <c r="J49" s="118"/>
      <c r="K49" s="118"/>
      <c r="L49" s="118"/>
      <c r="M49" s="118"/>
      <c r="N49" s="118"/>
      <c r="O49" s="118"/>
      <c r="P49" s="118"/>
      <c r="Q49" s="118"/>
      <c r="R49" s="118"/>
      <c r="S49" s="118"/>
      <c r="T49" s="118"/>
      <c r="U49" s="118"/>
      <c r="AB49" s="19"/>
      <c r="AC49" s="19"/>
      <c r="AD49" s="19"/>
      <c r="AE49" s="19"/>
      <c r="AF49" s="19"/>
      <c r="AG49" s="19"/>
    </row>
    <row r="50" spans="2:38" ht="11.4" customHeight="1" thickBot="1" x14ac:dyDescent="0.5"/>
    <row r="51" spans="2:38" ht="36.6" customHeight="1" thickTop="1" thickBot="1" x14ac:dyDescent="0.5">
      <c r="B51" s="10"/>
      <c r="C51" s="19" t="s">
        <v>77</v>
      </c>
      <c r="AI51" s="5" t="s">
        <v>8</v>
      </c>
    </row>
    <row r="52" spans="2:38" ht="18.600000000000001" thickTop="1" x14ac:dyDescent="0.45">
      <c r="D52" s="5" t="s">
        <v>61</v>
      </c>
      <c r="AI52" s="5" t="s">
        <v>26</v>
      </c>
    </row>
    <row r="53" spans="2:38" ht="18.75" customHeight="1" x14ac:dyDescent="0.45">
      <c r="D53" s="114" t="s">
        <v>20</v>
      </c>
      <c r="E53" s="115"/>
      <c r="F53" s="115"/>
      <c r="G53" s="115"/>
      <c r="H53" s="115"/>
      <c r="I53" s="116"/>
      <c r="J53" s="123" t="s">
        <v>66</v>
      </c>
      <c r="K53" s="123"/>
      <c r="L53" s="123"/>
      <c r="M53" s="123"/>
      <c r="N53" s="123"/>
      <c r="O53" s="123"/>
      <c r="P53" s="123"/>
      <c r="Q53" s="123"/>
      <c r="R53" s="123"/>
      <c r="S53" s="124" t="s">
        <v>68</v>
      </c>
      <c r="T53" s="115"/>
      <c r="U53" s="116"/>
      <c r="V53" s="123" t="s">
        <v>21</v>
      </c>
      <c r="W53" s="123"/>
      <c r="X53" s="123"/>
      <c r="Y53" s="15"/>
      <c r="AC53"/>
      <c r="AD53"/>
      <c r="AE53"/>
      <c r="AF53"/>
      <c r="AG53"/>
      <c r="AH53"/>
      <c r="AI53"/>
      <c r="AJ53"/>
      <c r="AK53"/>
      <c r="AL53" s="5" t="s">
        <v>33</v>
      </c>
    </row>
    <row r="54" spans="2:38" ht="18.75" customHeight="1" x14ac:dyDescent="0.45">
      <c r="D54" s="117"/>
      <c r="E54" s="118"/>
      <c r="F54" s="118"/>
      <c r="G54" s="118"/>
      <c r="H54" s="118"/>
      <c r="I54" s="64"/>
      <c r="J54" s="122" t="s">
        <v>23</v>
      </c>
      <c r="K54" s="123"/>
      <c r="L54" s="123"/>
      <c r="M54" s="122" t="s">
        <v>24</v>
      </c>
      <c r="N54" s="123"/>
      <c r="O54" s="123"/>
      <c r="P54" s="122" t="s">
        <v>25</v>
      </c>
      <c r="Q54" s="123"/>
      <c r="R54" s="123"/>
      <c r="S54" s="117"/>
      <c r="T54" s="118"/>
      <c r="U54" s="64"/>
      <c r="V54" s="123"/>
      <c r="W54" s="123"/>
      <c r="X54" s="123"/>
      <c r="Y54" s="15"/>
      <c r="AC54"/>
      <c r="AD54"/>
      <c r="AE54"/>
      <c r="AF54"/>
      <c r="AG54"/>
      <c r="AH54"/>
      <c r="AI54"/>
      <c r="AJ54"/>
      <c r="AK54"/>
    </row>
    <row r="55" spans="2:38" x14ac:dyDescent="0.45">
      <c r="D55" s="119"/>
      <c r="E55" s="120"/>
      <c r="F55" s="120"/>
      <c r="G55" s="120"/>
      <c r="H55" s="120"/>
      <c r="I55" s="121"/>
      <c r="J55" s="123"/>
      <c r="K55" s="123"/>
      <c r="L55" s="123"/>
      <c r="M55" s="123"/>
      <c r="N55" s="123"/>
      <c r="O55" s="123"/>
      <c r="P55" s="123"/>
      <c r="Q55" s="123"/>
      <c r="R55" s="123"/>
      <c r="S55" s="119"/>
      <c r="T55" s="120"/>
      <c r="U55" s="121"/>
      <c r="V55" s="123"/>
      <c r="W55" s="123"/>
      <c r="X55" s="123"/>
      <c r="Y55" s="15"/>
      <c r="AC55"/>
      <c r="AD55"/>
      <c r="AE55"/>
      <c r="AF55"/>
      <c r="AG55"/>
      <c r="AH55"/>
      <c r="AI55"/>
      <c r="AJ55"/>
      <c r="AK55"/>
    </row>
    <row r="56" spans="2:38" x14ac:dyDescent="0.45">
      <c r="D56" s="128" t="s">
        <v>49</v>
      </c>
      <c r="E56" s="129"/>
      <c r="F56" s="129"/>
      <c r="G56" s="129"/>
      <c r="H56" s="129"/>
      <c r="I56" s="130"/>
      <c r="J56" s="131"/>
      <c r="K56" s="131"/>
      <c r="L56" s="131"/>
      <c r="M56" s="131"/>
      <c r="N56" s="131"/>
      <c r="O56" s="131"/>
      <c r="P56" s="131"/>
      <c r="Q56" s="131"/>
      <c r="R56" s="131"/>
      <c r="S56" s="135"/>
      <c r="T56" s="136"/>
      <c r="U56" s="137"/>
      <c r="V56" s="132">
        <f>SUM(J56:U56)</f>
        <v>0</v>
      </c>
      <c r="W56" s="133"/>
      <c r="X56" s="134"/>
      <c r="Y56" s="16"/>
      <c r="AC56"/>
      <c r="AD56"/>
      <c r="AE56"/>
      <c r="AF56"/>
      <c r="AG56"/>
      <c r="AH56"/>
      <c r="AI56"/>
      <c r="AJ56"/>
      <c r="AK56"/>
    </row>
    <row r="57" spans="2:38" x14ac:dyDescent="0.45">
      <c r="J57" s="115" t="s">
        <v>30</v>
      </c>
      <c r="K57" s="115"/>
      <c r="L57" s="115"/>
      <c r="M57" s="115" t="s">
        <v>63</v>
      </c>
      <c r="N57" s="115"/>
      <c r="O57" s="115"/>
      <c r="S57" s="115"/>
      <c r="T57" s="115"/>
      <c r="U57" s="115"/>
      <c r="V57" s="115" t="s">
        <v>64</v>
      </c>
      <c r="W57" s="115"/>
      <c r="X57" s="115"/>
      <c r="AB57" s="19" t="s">
        <v>48</v>
      </c>
      <c r="AC57" s="19"/>
      <c r="AD57" s="19"/>
      <c r="AE57" s="37"/>
      <c r="AF57" s="37"/>
      <c r="AG57" s="37"/>
      <c r="AH57" s="15"/>
    </row>
    <row r="58" spans="2:38" ht="12" customHeight="1" thickBot="1" x14ac:dyDescent="0.5"/>
    <row r="59" spans="2:38" ht="18.600000000000001" thickBot="1" x14ac:dyDescent="0.5">
      <c r="D59" s="5" t="s">
        <v>41</v>
      </c>
      <c r="J59" s="11" t="s">
        <v>110</v>
      </c>
      <c r="AB59" s="125" t="str">
        <f>IFERROR((ROUNDDOWN(G15*10/110*J56/V56,0)+ROUNDDOWN(G15*10/110*J32*M56/V56,0)),"")</f>
        <v/>
      </c>
      <c r="AC59" s="126"/>
      <c r="AD59" s="126"/>
      <c r="AE59" s="126"/>
      <c r="AF59" s="126"/>
      <c r="AG59" s="127"/>
    </row>
    <row r="60" spans="2:38" x14ac:dyDescent="0.45">
      <c r="AH60" s="16"/>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view="pageBreakPreview" zoomScaleNormal="85" zoomScaleSheetLayoutView="100" workbookViewId="0"/>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A1" s="20"/>
      <c r="H1" s="52" t="s">
        <v>103</v>
      </c>
      <c r="I1" s="152" t="str">
        <f>IF(計算書!G9="","（計算書より自動転記）",計算書!G9)</f>
        <v>（計算書より自動転記）</v>
      </c>
      <c r="J1" s="152"/>
    </row>
    <row r="2" spans="1:10" x14ac:dyDescent="0.45">
      <c r="A2" s="20"/>
      <c r="I2" s="45"/>
      <c r="J2" s="45"/>
    </row>
    <row r="3" spans="1:10" x14ac:dyDescent="0.45">
      <c r="A3" s="20" t="s">
        <v>102</v>
      </c>
      <c r="I3" s="45"/>
      <c r="J3" s="45"/>
    </row>
    <row r="4" spans="1:10" x14ac:dyDescent="0.45">
      <c r="A4" s="20"/>
      <c r="I4" s="45"/>
      <c r="J4" s="45"/>
    </row>
    <row r="5" spans="1:10" x14ac:dyDescent="0.45">
      <c r="I5" s="155"/>
      <c r="J5" s="155"/>
    </row>
    <row r="6" spans="1:10" x14ac:dyDescent="0.45">
      <c r="G6" s="156" t="str">
        <f>計算書!G5</f>
        <v>令和　年　月　日</v>
      </c>
      <c r="H6" s="157"/>
      <c r="I6" s="157"/>
      <c r="J6" s="157"/>
    </row>
    <row r="7" spans="1:10" x14ac:dyDescent="0.45">
      <c r="A7" s="20" t="s">
        <v>89</v>
      </c>
    </row>
    <row r="11" spans="1:10" ht="17.25" customHeight="1" x14ac:dyDescent="0.45">
      <c r="E11" s="158" t="s">
        <v>91</v>
      </c>
      <c r="F11" s="158"/>
      <c r="G11" s="159" t="str">
        <f>IF(計算書!G7="","（計算書より自動転記）",計算書!G7)</f>
        <v>（計算書より自動転記）</v>
      </c>
      <c r="H11" s="159"/>
      <c r="I11" s="159"/>
      <c r="J11" s="159"/>
    </row>
    <row r="12" spans="1:10" ht="21" customHeight="1" x14ac:dyDescent="0.45">
      <c r="E12" s="148" t="s">
        <v>90</v>
      </c>
      <c r="F12" s="148"/>
      <c r="G12" s="159"/>
      <c r="H12" s="159"/>
      <c r="I12" s="159"/>
      <c r="J12" s="159"/>
    </row>
    <row r="13" spans="1:10" x14ac:dyDescent="0.45">
      <c r="E13" s="21"/>
      <c r="F13" s="22"/>
      <c r="G13" s="23"/>
      <c r="H13" s="23"/>
      <c r="I13" s="23"/>
      <c r="J13" s="23"/>
    </row>
    <row r="14" spans="1:10" ht="17.25" customHeight="1" x14ac:dyDescent="0.45">
      <c r="E14" s="158" t="s">
        <v>92</v>
      </c>
      <c r="F14" s="158"/>
      <c r="G14" s="146" t="str">
        <f>IF(計算書!G6="","（計算書より自動転記）",計算書!G6)</f>
        <v>（計算書より自動転記）</v>
      </c>
      <c r="H14" s="146"/>
      <c r="I14" s="146"/>
      <c r="J14" s="146"/>
    </row>
    <row r="15" spans="1:10" ht="21" customHeight="1" x14ac:dyDescent="0.45">
      <c r="E15" s="148" t="s">
        <v>94</v>
      </c>
      <c r="F15" s="148"/>
      <c r="G15" s="146" t="str">
        <f>IF(計算書!G8="","（計算書より自動転記）",計算書!G8)</f>
        <v>（計算書より自動転記）</v>
      </c>
      <c r="H15" s="146"/>
      <c r="I15" s="146"/>
      <c r="J15" s="146"/>
    </row>
    <row r="16" spans="1:10" x14ac:dyDescent="0.45">
      <c r="G16" s="145"/>
      <c r="H16" s="145"/>
      <c r="I16" s="145"/>
      <c r="J16" s="145"/>
    </row>
    <row r="18" spans="1:12" x14ac:dyDescent="0.45">
      <c r="B18" s="25" t="s">
        <v>122</v>
      </c>
      <c r="C18" s="25"/>
      <c r="D18" s="25"/>
      <c r="E18" s="25"/>
      <c r="F18" s="25"/>
      <c r="G18" s="25"/>
      <c r="H18" s="25"/>
      <c r="I18" s="25"/>
      <c r="J18" s="25"/>
    </row>
    <row r="20" spans="1:12" ht="19.5" customHeight="1" x14ac:dyDescent="0.45">
      <c r="A20" s="149" t="str">
        <f>計算書!G13&amp;"付け大阪市指令大保第"&amp;計算書!I14&amp;"号により交付決定を受けた大阪市小児慢性特定疾病
"</f>
        <v xml:space="preserve">令和　年　月　日付け大阪市指令大保第号により交付決定を受けた大阪市小児慢性特定疾病
</v>
      </c>
      <c r="B20" s="149"/>
      <c r="C20" s="149"/>
      <c r="D20" s="149"/>
      <c r="E20" s="149"/>
      <c r="F20" s="149"/>
      <c r="G20" s="149"/>
      <c r="H20" s="149"/>
      <c r="I20" s="149"/>
      <c r="J20" s="149"/>
      <c r="K20" s="33"/>
    </row>
    <row r="21" spans="1:12" ht="18.75" customHeight="1" x14ac:dyDescent="0.45">
      <c r="A21" s="150" t="s">
        <v>118</v>
      </c>
      <c r="B21" s="150"/>
      <c r="C21" s="150"/>
      <c r="D21" s="150"/>
      <c r="E21" s="150"/>
      <c r="F21" s="150"/>
      <c r="G21" s="150"/>
      <c r="H21" s="150"/>
      <c r="I21" s="150"/>
      <c r="J21" s="150"/>
      <c r="K21" s="33"/>
      <c r="L21" s="26"/>
    </row>
    <row r="22" spans="1:12" ht="18.75" customHeight="1" x14ac:dyDescent="0.45">
      <c r="A22" s="150" t="s">
        <v>119</v>
      </c>
      <c r="B22" s="150"/>
      <c r="C22" s="150"/>
      <c r="D22" s="150"/>
      <c r="E22" s="150"/>
      <c r="F22" s="150"/>
      <c r="G22" s="150"/>
      <c r="H22" s="150"/>
      <c r="I22" s="150"/>
      <c r="J22" s="150"/>
      <c r="K22" s="33"/>
      <c r="L22" s="26"/>
    </row>
    <row r="23" spans="1:12" ht="24.75" customHeight="1" x14ac:dyDescent="0.45">
      <c r="A23" s="151"/>
      <c r="B23" s="151"/>
      <c r="C23" s="151"/>
      <c r="D23" s="151"/>
      <c r="E23" s="151"/>
      <c r="F23" s="151"/>
      <c r="G23" s="151"/>
      <c r="H23" s="151"/>
      <c r="I23" s="151"/>
      <c r="J23" s="151"/>
      <c r="K23" s="26"/>
      <c r="L23" s="26"/>
    </row>
    <row r="24" spans="1:12" ht="24.75" customHeight="1" x14ac:dyDescent="0.45">
      <c r="A24" s="26"/>
      <c r="B24" s="26"/>
      <c r="C24" s="26"/>
      <c r="D24" s="26"/>
      <c r="E24" s="26"/>
      <c r="F24" s="26"/>
      <c r="G24" s="26"/>
      <c r="H24" s="26"/>
      <c r="I24" s="26"/>
      <c r="J24" s="26"/>
      <c r="K24" s="26"/>
      <c r="L24" s="26"/>
    </row>
    <row r="25" spans="1:12" ht="21" customHeight="1" x14ac:dyDescent="0.45">
      <c r="A25" s="31" t="s">
        <v>95</v>
      </c>
    </row>
    <row r="26" spans="1:12" ht="21" customHeight="1" x14ac:dyDescent="0.45">
      <c r="A26" s="31" t="s">
        <v>96</v>
      </c>
    </row>
    <row r="27" spans="1:12" ht="22.5" customHeight="1" x14ac:dyDescent="0.45">
      <c r="A27" s="34" t="s">
        <v>47</v>
      </c>
      <c r="B27" s="147" t="str">
        <f>IF(計算書!G15="","（計算書より自動転記）",計算書!G15)</f>
        <v>（計算書より自動転記）</v>
      </c>
      <c r="C27" s="147"/>
      <c r="D27" s="35" t="s">
        <v>44</v>
      </c>
      <c r="F27" s="24"/>
      <c r="G27" s="153"/>
      <c r="H27" s="153"/>
      <c r="I27" s="153"/>
    </row>
    <row r="28" spans="1:12" ht="22.5" customHeight="1" x14ac:dyDescent="0.45">
      <c r="F28" s="24"/>
      <c r="G28" s="27"/>
      <c r="H28" s="27"/>
      <c r="I28" s="27"/>
    </row>
    <row r="29" spans="1:12" ht="23.25" customHeight="1" x14ac:dyDescent="0.45">
      <c r="A29" s="31" t="s">
        <v>97</v>
      </c>
      <c r="F29" s="24"/>
      <c r="G29" s="27"/>
      <c r="H29" s="27"/>
      <c r="I29" s="27"/>
    </row>
    <row r="30" spans="1:12" ht="23.25" customHeight="1" x14ac:dyDescent="0.45">
      <c r="A30" s="31" t="s">
        <v>98</v>
      </c>
    </row>
    <row r="31" spans="1:12" ht="21.75" customHeight="1" x14ac:dyDescent="0.45">
      <c r="A31" s="34"/>
      <c r="B31" s="147" t="str">
        <f>IF(OR(計算書!B20="○",計算書!B21="○",計算書!B22="○",計算書!B23="○"),0,IF(計算書!B36="○",計算書!AB38,IF(計算書!B41="○",計算書!AB48,IF(計算書!B51="○",計算書!AB59,"（計算書より自動転記）"))))</f>
        <v>（計算書より自動転記）</v>
      </c>
      <c r="C31" s="147"/>
      <c r="D31" s="35" t="s">
        <v>44</v>
      </c>
      <c r="E31" s="20" t="str">
        <f>IF(計算書!B20="○","（理由）"&amp;計算書!D20&amp;"ため",IF(計算書!B21="○","（理由）"&amp;計算書!D21&amp;"ため",IF(計算書!B22="○","（理由）"&amp;計算書!D22&amp;"ため",IF(計算書!B23="○","（理由）"&amp;計算書!D23&amp;"ため",""))))</f>
        <v/>
      </c>
    </row>
    <row r="32" spans="1:12" ht="19.5" customHeight="1" x14ac:dyDescent="0.45"/>
    <row r="33" spans="1:11" ht="13.5" customHeight="1" x14ac:dyDescent="0.45">
      <c r="F33" s="24"/>
      <c r="G33" s="153"/>
      <c r="H33" s="153"/>
      <c r="I33" s="153"/>
    </row>
    <row r="34" spans="1:11" ht="16.5" customHeight="1" x14ac:dyDescent="0.45">
      <c r="A34" s="32" t="s">
        <v>99</v>
      </c>
      <c r="C34" s="154"/>
      <c r="D34" s="154"/>
      <c r="E34" s="154"/>
      <c r="F34" s="154"/>
      <c r="G34" s="154"/>
      <c r="H34" s="154"/>
      <c r="I34" s="154"/>
    </row>
    <row r="35" spans="1:11" ht="23.25" customHeight="1" x14ac:dyDescent="0.45">
      <c r="A35" s="31" t="s">
        <v>100</v>
      </c>
      <c r="C35" s="49"/>
      <c r="D35" s="49"/>
      <c r="E35" s="49"/>
      <c r="F35" s="49"/>
      <c r="G35" s="30"/>
      <c r="H35" s="30"/>
      <c r="I35" s="30"/>
    </row>
    <row r="36" spans="1:11" ht="23.25" customHeight="1" x14ac:dyDescent="0.45">
      <c r="A36" s="31" t="s">
        <v>101</v>
      </c>
      <c r="C36" s="50"/>
      <c r="D36" s="51"/>
      <c r="E36" s="51"/>
      <c r="F36" s="51"/>
      <c r="K36" s="20"/>
    </row>
    <row r="37" spans="1:11" x14ac:dyDescent="0.45">
      <c r="C37" s="28"/>
      <c r="D37" s="28"/>
      <c r="E37" s="28"/>
      <c r="F37" s="28"/>
      <c r="G37" s="28"/>
      <c r="H37" s="28"/>
      <c r="I37" s="28"/>
      <c r="J37" s="28"/>
    </row>
    <row r="38" spans="1:11" ht="26.4" customHeight="1" x14ac:dyDescent="0.45">
      <c r="B38" s="24"/>
    </row>
    <row r="39" spans="1:11" ht="26.4" customHeight="1" x14ac:dyDescent="0.45">
      <c r="B39" s="24"/>
      <c r="C39" s="144"/>
      <c r="D39" s="144"/>
      <c r="E39" s="144"/>
      <c r="F39" s="144"/>
      <c r="G39" s="144"/>
      <c r="H39" s="144"/>
      <c r="I39" s="29"/>
      <c r="J39" s="29"/>
    </row>
    <row r="40" spans="1:11" x14ac:dyDescent="0.45">
      <c r="B40" s="24" t="str">
        <f>IF(C40="","","・")</f>
        <v/>
      </c>
      <c r="C40" s="29"/>
      <c r="D40" s="29"/>
      <c r="E40" s="29"/>
      <c r="F40" s="29"/>
      <c r="G40" s="29"/>
      <c r="H40" s="29"/>
      <c r="I40" s="29"/>
      <c r="J40" s="29"/>
    </row>
  </sheetData>
  <sheetProtection selectLockedCells="1"/>
  <mergeCells count="21">
    <mergeCell ref="I1:J1"/>
    <mergeCell ref="G33:I33"/>
    <mergeCell ref="C34:I34"/>
    <mergeCell ref="I5:J5"/>
    <mergeCell ref="G6:J6"/>
    <mergeCell ref="G14:J14"/>
    <mergeCell ref="G27:I27"/>
    <mergeCell ref="E11:F11"/>
    <mergeCell ref="E14:F14"/>
    <mergeCell ref="G11:J12"/>
    <mergeCell ref="B27:C27"/>
    <mergeCell ref="E12:F12"/>
    <mergeCell ref="C39:H39"/>
    <mergeCell ref="G16:J16"/>
    <mergeCell ref="G15:J15"/>
    <mergeCell ref="B31:C31"/>
    <mergeCell ref="E15:F15"/>
    <mergeCell ref="A20:J20"/>
    <mergeCell ref="A21:J21"/>
    <mergeCell ref="A22:J22"/>
    <mergeCell ref="A23:J2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2026-03-13T09:24:09Z</dcterms:created>
  <dcterms:modified xsi:type="dcterms:W3CDTF">2026-03-13T09:34:49Z</dcterms:modified>
</cp:coreProperties>
</file>