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610.19付け医療法人に関する情報の調査及び分析（様式変更）\10.23差し替え分\"/>
    </mc:Choice>
  </mc:AlternateContent>
  <xr:revisionPtr revIDLastSave="0" documentId="8_{BFE6EE96-F027-4625-8427-7FD05FD36E78}" xr6:coauthVersionLast="47" xr6:coauthVersionMax="47" xr10:uidLastSave="{00000000-0000-0000-0000-000000000000}"/>
  <workbookProtection workbookAlgorithmName="SHA-512" workbookHashValue="FPjgY8SZXzOQDQzuQ2aeoYs0FSsuEOb5CPJZSh+jTin/PUA4Xm0bJdtQUxlUddAlAEmbQifRqUtd45xPlADEFQ==" workbookSaltValue="ZfDURZPEGgssg28ZF2l6Kw==" workbookSpinCount="100000" lockStructure="1"/>
  <bookViews>
    <workbookView xWindow="-120" yWindow="-120" windowWidth="20730" windowHeight="1131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45" l="1"/>
  <c r="O129" i="45"/>
  <c r="N129" i="45"/>
  <c r="M129" i="45"/>
  <c r="M110" i="45" s="1"/>
  <c r="K129" i="45"/>
  <c r="J129" i="45"/>
  <c r="I129" i="45"/>
  <c r="I110" i="45" s="1"/>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10" i="45"/>
  <c r="O110" i="45"/>
  <c r="N110" i="45"/>
  <c r="K110" i="45"/>
  <c r="J110" i="45"/>
  <c r="H110" i="45"/>
  <c r="G110" i="45"/>
  <c r="F110"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33" i="45"/>
  <c r="S18" i="45" l="1"/>
  <c r="S34" i="45" l="1"/>
  <c r="S53" i="45" l="1"/>
  <c r="S51" i="45"/>
  <c r="S36" i="45"/>
  <c r="S35" i="45"/>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Q1" i="45" s="1"/>
  <c r="L27" i="45"/>
  <c r="S49" i="45" l="1"/>
  <c r="M49" i="45"/>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S19" i="45"/>
  <c r="X2" i="54" s="1"/>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S40" i="45"/>
  <c r="AQ2" i="54" s="1"/>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S37" i="45"/>
  <c r="AO2" i="54" s="1"/>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<sst xmlns="http://schemas.openxmlformats.org/spreadsheetml/2006/main" count="6894" uniqueCount="3216">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</sst>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0" xfId="0" applyFont="1" applyBorder="1" applyAlignment="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9"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93" t="str">
        <f>Q1</f>
        <v>未記載セルチェック：【未記載セル（色付）が残っています。】</v>
      </c>
      <c r="B1" s="193"/>
      <c r="C1" s="193"/>
      <c r="D1" s="193"/>
      <c r="E1" s="193"/>
      <c r="F1" s="193"/>
      <c r="G1" s="193"/>
      <c r="H1" s="193"/>
      <c r="I1" s="193"/>
      <c r="J1" s="193"/>
      <c r="K1" s="193" t="str">
        <f>R1</f>
        <v>内訳数値チェック：【記載Ｏ.Ｋ.】</v>
      </c>
      <c r="L1" s="193"/>
      <c r="M1" s="193"/>
      <c r="N1" s="193"/>
      <c r="O1" s="193"/>
      <c r="P1" s="193"/>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27" t="s">
        <v>102</v>
      </c>
      <c r="B3" s="227"/>
      <c r="C3" s="227"/>
      <c r="D3" s="227"/>
      <c r="E3" s="227"/>
      <c r="F3" s="227"/>
      <c r="G3" s="227"/>
      <c r="H3" s="227"/>
      <c r="I3" s="227"/>
      <c r="J3" s="227"/>
      <c r="K3" s="227"/>
      <c r="L3" s="227"/>
      <c r="M3" s="227"/>
      <c r="N3" s="227"/>
      <c r="O3" s="227"/>
      <c r="P3" s="227"/>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3134</v>
      </c>
      <c r="S6" s="34" t="s">
        <v>3127</v>
      </c>
      <c r="T6" s="11" t="s">
        <v>2627</v>
      </c>
      <c r="U6" s="33">
        <v>0.1</v>
      </c>
      <c r="V6" s="33">
        <v>0.08</v>
      </c>
    </row>
    <row r="7" spans="1:25" ht="13.9" customHeight="1" x14ac:dyDescent="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11" t="s">
        <v>74</v>
      </c>
      <c r="B10" s="21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11" t="s">
        <v>2992</v>
      </c>
      <c r="B11" s="211"/>
      <c r="C11" s="107"/>
      <c r="D11" s="114"/>
      <c r="E11" s="114"/>
      <c r="F11" s="114"/>
      <c r="G11" s="114"/>
      <c r="H11" s="114"/>
      <c r="I11" s="115"/>
      <c r="J11" s="226" t="s">
        <v>2728</v>
      </c>
      <c r="K11" s="226"/>
      <c r="L11" s="112"/>
      <c r="M11" s="226" t="s">
        <v>2729</v>
      </c>
      <c r="N11" s="226"/>
      <c r="O11" s="111"/>
      <c r="P11" s="119"/>
      <c r="Q11" s="23"/>
      <c r="R11" s="23"/>
      <c r="S11" s="23"/>
      <c r="W11" s="11" t="s">
        <v>110</v>
      </c>
      <c r="X11" s="11" t="s">
        <v>148</v>
      </c>
      <c r="Y11" s="11" t="s">
        <v>110</v>
      </c>
    </row>
    <row r="12" spans="1:25" ht="13.9" customHeight="1" x14ac:dyDescent="0.4">
      <c r="A12" s="212" t="s">
        <v>2993</v>
      </c>
      <c r="B12" s="212"/>
      <c r="C12" s="226" t="s">
        <v>403</v>
      </c>
      <c r="D12" s="226"/>
      <c r="E12" s="113"/>
      <c r="F12" s="120"/>
      <c r="G12" s="82" t="s">
        <v>404</v>
      </c>
      <c r="H12" s="113"/>
      <c r="I12" s="120"/>
      <c r="J12" s="53" t="s">
        <v>2727</v>
      </c>
      <c r="K12" s="113"/>
      <c r="L12" s="120"/>
      <c r="M12" s="226" t="s">
        <v>2624</v>
      </c>
      <c r="N12" s="226"/>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69" t="s">
        <v>75</v>
      </c>
      <c r="B16" s="170"/>
      <c r="C16" s="221"/>
      <c r="D16" s="116"/>
      <c r="E16" s="117"/>
      <c r="H16" s="229" t="s">
        <v>105</v>
      </c>
      <c r="I16" s="229"/>
      <c r="J16" s="116"/>
      <c r="K16" s="117"/>
      <c r="L16" s="101"/>
      <c r="M16" s="116"/>
      <c r="N16" s="117"/>
      <c r="P16" s="28" t="s">
        <v>232</v>
      </c>
      <c r="Q16" s="35"/>
      <c r="R16" s="25"/>
      <c r="S16" s="25"/>
      <c r="W16" s="11" t="s">
        <v>115</v>
      </c>
      <c r="X16" s="11" t="s">
        <v>153</v>
      </c>
      <c r="Y16" s="11" t="s">
        <v>153</v>
      </c>
    </row>
    <row r="17" spans="1:25" ht="13.9" customHeight="1" x14ac:dyDescent="0.4">
      <c r="A17" s="229" t="s">
        <v>76</v>
      </c>
      <c r="B17" s="229"/>
      <c r="C17" s="229"/>
      <c r="D17" s="229"/>
      <c r="E17" s="229"/>
      <c r="F17" s="229"/>
      <c r="G17" s="229"/>
      <c r="H17" s="229"/>
      <c r="I17" s="229"/>
      <c r="J17" s="229"/>
      <c r="K17" s="229"/>
      <c r="L17" s="84" t="s">
        <v>244</v>
      </c>
      <c r="M17" s="229" t="s">
        <v>243</v>
      </c>
      <c r="N17" s="229"/>
      <c r="O17" s="229"/>
      <c r="P17" s="229"/>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IF(OR(L36="*"),IF($D$16=$T$5,ROUNDDOWN(L33*U7,0),L33),IF($D$16=$T$5,ROUNDDOWN((L33-L36)*U7,0)+ROUNDDOWN(L36*V7,0),L33))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8">
        <f>IF(L34="*","*",IF($D$16=$T$5,ROUNDDOWN(L34*$U$7,0),L34))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8">
        <f>IF(L35="*","*",IF($D$16=$T$5,ROUNDDOWN(L35*$U$7,0),L35))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8">
        <f>IF(L36="*","*",IF($D$16=$T$5,ROUNDDOWN(L36*$V$7,0),L36))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5">
        <f t="shared" si="5"/>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0,L36))*$U$7,0))+((L37-L38)+L47+(L49-L50)+(ROUNDDOWN(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8">
        <f>IF(L51="*","*",IF($D$16=$T$5,ROUNDDOWN(L51*$U$7,0),L51))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27" t="s">
        <v>3087</v>
      </c>
      <c r="B83" s="227"/>
      <c r="C83" s="227"/>
      <c r="D83" s="227"/>
      <c r="E83" s="227"/>
      <c r="F83" s="227"/>
      <c r="G83" s="227"/>
      <c r="H83" s="227"/>
      <c r="I83" s="227"/>
      <c r="J83" s="227"/>
      <c r="K83" s="227"/>
      <c r="L83" s="227"/>
      <c r="M83" s="227"/>
      <c r="N83" s="227"/>
      <c r="O83" s="227"/>
      <c r="P83" s="227"/>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30" t="str">
        <f>IF(N5="","",N5)</f>
        <v/>
      </c>
      <c r="O85" s="231"/>
      <c r="P85" s="232"/>
      <c r="Q85" s="34"/>
      <c r="R85" s="34"/>
    </row>
    <row r="86" spans="1:19" ht="13.9" customHeight="1" x14ac:dyDescent="0.4">
      <c r="K86" s="18" t="s">
        <v>192</v>
      </c>
      <c r="L86" s="41"/>
      <c r="M86" s="57"/>
      <c r="N86" s="233" t="str">
        <f>IF(N6="","",N6)</f>
        <v/>
      </c>
      <c r="O86" s="234"/>
      <c r="P86" s="235"/>
      <c r="Q86" s="34"/>
      <c r="R86" s="34"/>
    </row>
    <row r="87" spans="1:19" ht="13.9" customHeight="1" x14ac:dyDescent="0.4">
      <c r="K87" s="18" t="s">
        <v>104</v>
      </c>
      <c r="L87" s="41"/>
      <c r="M87" s="138" t="str">
        <f>IF(M7="","",M7)</f>
        <v/>
      </c>
      <c r="N87" s="230" t="str">
        <f>IF(N7="","",N7)</f>
        <v/>
      </c>
      <c r="O87" s="231"/>
      <c r="P87" s="232"/>
      <c r="Q87" s="34"/>
      <c r="R87" s="34"/>
    </row>
    <row r="88" spans="1:19" ht="13.9" customHeight="1" x14ac:dyDescent="0.4">
      <c r="K88" s="54" t="s">
        <v>191</v>
      </c>
      <c r="L88" s="55"/>
      <c r="M88" s="138" t="str">
        <f>IF(M8="","",M8)</f>
        <v/>
      </c>
      <c r="N88" s="230" t="str">
        <f>IF(N8="","",N8)</f>
        <v/>
      </c>
      <c r="O88" s="231"/>
      <c r="P88" s="232"/>
      <c r="Q88" s="34"/>
      <c r="R88" s="34"/>
    </row>
    <row r="89" spans="1:19" ht="6" customHeight="1" x14ac:dyDescent="0.4">
      <c r="Q89" s="23"/>
      <c r="R89" s="23"/>
    </row>
    <row r="90" spans="1:19" ht="13.9" customHeight="1" x14ac:dyDescent="0.4">
      <c r="A90" s="87" t="s">
        <v>74</v>
      </c>
      <c r="B90" s="88"/>
      <c r="C90" s="208" t="str">
        <f>IF(C10="","",C10)</f>
        <v/>
      </c>
      <c r="D90" s="228"/>
      <c r="E90" s="228"/>
      <c r="F90" s="228"/>
      <c r="G90" s="228"/>
      <c r="H90" s="228"/>
      <c r="I90" s="228"/>
      <c r="J90" s="228"/>
      <c r="K90" s="228"/>
      <c r="L90" s="228"/>
      <c r="M90" s="228"/>
      <c r="N90" s="228"/>
      <c r="O90" s="228"/>
      <c r="P90" s="209"/>
      <c r="Q90" s="23"/>
      <c r="R90" s="23"/>
    </row>
    <row r="91" spans="1:19" ht="13.9" customHeight="1" x14ac:dyDescent="0.4">
      <c r="A91" s="211" t="s">
        <v>2992</v>
      </c>
      <c r="B91" s="211"/>
      <c r="C91" s="208" t="str">
        <f>IF(C11="","",C11)</f>
        <v/>
      </c>
      <c r="D91" s="228"/>
      <c r="E91" s="228"/>
      <c r="F91" s="228"/>
      <c r="G91" s="228"/>
      <c r="H91" s="228"/>
      <c r="I91" s="209"/>
      <c r="J91" s="239" t="s">
        <v>2728</v>
      </c>
      <c r="K91" s="240"/>
      <c r="L91" s="130" t="str">
        <f>IF(L11="","",L11)</f>
        <v/>
      </c>
      <c r="M91" s="222" t="s">
        <v>2729</v>
      </c>
      <c r="N91" s="223"/>
      <c r="O91" s="224" t="str">
        <f>IF(O11="","",O11)</f>
        <v/>
      </c>
      <c r="P91" s="225"/>
      <c r="Q91" s="23"/>
      <c r="R91" s="23"/>
    </row>
    <row r="92" spans="1:19" ht="13.9" customHeight="1" x14ac:dyDescent="0.4">
      <c r="A92" s="212" t="s">
        <v>2993</v>
      </c>
      <c r="B92" s="212"/>
      <c r="C92" s="208" t="s">
        <v>403</v>
      </c>
      <c r="D92" s="209"/>
      <c r="E92" s="219" t="str">
        <f>IF(E12="","",E12)</f>
        <v/>
      </c>
      <c r="F92" s="220"/>
      <c r="G92" s="90" t="s">
        <v>404</v>
      </c>
      <c r="H92" s="219" t="str">
        <f>IF(H12="","",H12)</f>
        <v/>
      </c>
      <c r="I92" s="220"/>
      <c r="J92" s="89" t="s">
        <v>2727</v>
      </c>
      <c r="K92" s="210" t="str">
        <f>IF(K12="","",K12)</f>
        <v/>
      </c>
      <c r="L92" s="210"/>
      <c r="M92" s="208" t="s">
        <v>2624</v>
      </c>
      <c r="N92" s="209"/>
      <c r="O92" s="210" t="str">
        <f>IF(O12="","",O12)</f>
        <v/>
      </c>
      <c r="P92" s="210"/>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c r="P94" s="139" t="s">
        <v>3215</v>
      </c>
    </row>
    <row r="95" spans="1:19" ht="6" customHeight="1" x14ac:dyDescent="0.4"/>
    <row r="96" spans="1:19" ht="13.9" customHeight="1" x14ac:dyDescent="0.4">
      <c r="A96" s="169" t="s">
        <v>3136</v>
      </c>
      <c r="B96" s="170"/>
      <c r="C96" s="170"/>
      <c r="D96" s="170"/>
      <c r="E96" s="221"/>
      <c r="F96" s="158"/>
      <c r="G96" s="154"/>
      <c r="P96" s="28" t="s">
        <v>232</v>
      </c>
      <c r="Q96" s="23"/>
      <c r="R96" s="23"/>
    </row>
    <row r="97" spans="1:16" ht="13.9" customHeight="1" thickBot="1" x14ac:dyDescent="0.45">
      <c r="A97" s="189" t="s">
        <v>237</v>
      </c>
      <c r="B97" s="190"/>
      <c r="C97" s="190"/>
      <c r="D97" s="190"/>
      <c r="E97" s="191"/>
      <c r="F97" s="213" t="s">
        <v>3013</v>
      </c>
      <c r="G97" s="214"/>
      <c r="H97" s="214"/>
      <c r="I97" s="214"/>
      <c r="J97" s="214"/>
      <c r="K97" s="215"/>
      <c r="L97" s="236" t="s">
        <v>3012</v>
      </c>
      <c r="M97" s="216" t="s">
        <v>3014</v>
      </c>
      <c r="N97" s="217"/>
      <c r="O97" s="217"/>
      <c r="P97" s="218"/>
    </row>
    <row r="98" spans="1:16" ht="13.9" customHeight="1" x14ac:dyDescent="0.4">
      <c r="A98" s="192"/>
      <c r="B98" s="193"/>
      <c r="C98" s="193"/>
      <c r="D98" s="193"/>
      <c r="E98" s="194"/>
      <c r="F98" s="200" t="s">
        <v>2780</v>
      </c>
      <c r="G98" s="201"/>
      <c r="H98" s="201"/>
      <c r="I98" s="202"/>
      <c r="J98" s="200" t="s">
        <v>3011</v>
      </c>
      <c r="K98" s="202"/>
      <c r="L98" s="237"/>
      <c r="M98" s="200" t="s">
        <v>2781</v>
      </c>
      <c r="N98" s="201"/>
      <c r="O98" s="201"/>
      <c r="P98" s="204" t="s">
        <v>2783</v>
      </c>
    </row>
    <row r="99" spans="1:16" ht="13.9" customHeight="1" x14ac:dyDescent="0.4">
      <c r="A99" s="192"/>
      <c r="B99" s="193"/>
      <c r="C99" s="193"/>
      <c r="D99" s="193"/>
      <c r="E99" s="194"/>
      <c r="F99" s="197" t="s">
        <v>2781</v>
      </c>
      <c r="G99" s="198"/>
      <c r="H99" s="199"/>
      <c r="I99" s="182" t="s">
        <v>2783</v>
      </c>
      <c r="J99" s="241" t="s">
        <v>2782</v>
      </c>
      <c r="K99" s="182" t="s">
        <v>2783</v>
      </c>
      <c r="L99" s="237"/>
      <c r="M99" s="180" t="s">
        <v>2994</v>
      </c>
      <c r="N99" s="181"/>
      <c r="O99" s="177" t="s">
        <v>2798</v>
      </c>
      <c r="P99" s="184"/>
    </row>
    <row r="100" spans="1:16" ht="13.9" customHeight="1" x14ac:dyDescent="0.4">
      <c r="A100" s="192"/>
      <c r="B100" s="193"/>
      <c r="C100" s="193"/>
      <c r="D100" s="193"/>
      <c r="E100" s="194"/>
      <c r="F100" s="185" t="s">
        <v>2994</v>
      </c>
      <c r="G100" s="186"/>
      <c r="H100" s="187" t="s">
        <v>2798</v>
      </c>
      <c r="I100" s="183"/>
      <c r="J100" s="242"/>
      <c r="K100" s="183"/>
      <c r="L100" s="237"/>
      <c r="M100" s="178" t="s">
        <v>2778</v>
      </c>
      <c r="N100" s="179" t="s">
        <v>2779</v>
      </c>
      <c r="O100" s="177"/>
      <c r="P100" s="184"/>
    </row>
    <row r="101" spans="1:16" ht="13.9" customHeight="1" x14ac:dyDescent="0.4">
      <c r="A101" s="195"/>
      <c r="B101" s="196"/>
      <c r="C101" s="196"/>
      <c r="D101" s="196"/>
      <c r="E101" s="196"/>
      <c r="F101" s="136" t="s">
        <v>238</v>
      </c>
      <c r="G101" s="123" t="s">
        <v>239</v>
      </c>
      <c r="H101" s="188"/>
      <c r="I101" s="184"/>
      <c r="J101" s="243"/>
      <c r="K101" s="184"/>
      <c r="L101" s="237"/>
      <c r="M101" s="178"/>
      <c r="N101" s="179"/>
      <c r="O101" s="177"/>
      <c r="P101" s="205"/>
    </row>
    <row r="102" spans="1:16" ht="21" customHeight="1" x14ac:dyDescent="0.4">
      <c r="A102" s="99" t="s">
        <v>204</v>
      </c>
      <c r="B102" s="173" t="s">
        <v>2784</v>
      </c>
      <c r="C102" s="174"/>
      <c r="D102" s="174"/>
      <c r="E102" s="174"/>
      <c r="F102" s="124"/>
      <c r="G102" s="147"/>
      <c r="H102" s="147"/>
      <c r="I102" s="156" t="str">
        <f>IF(F96=R5,"-","")</f>
        <v/>
      </c>
      <c r="J102" s="124"/>
      <c r="K102" s="148" t="str">
        <f>IF(F96=R5,"-","")</f>
        <v/>
      </c>
      <c r="L102" s="237"/>
      <c r="M102" s="124"/>
      <c r="N102" s="147"/>
      <c r="O102" s="147"/>
      <c r="P102" s="148" t="str">
        <f>IF(F96=R5,"-","")</f>
        <v/>
      </c>
    </row>
    <row r="103" spans="1:16" ht="21" customHeight="1" x14ac:dyDescent="0.4">
      <c r="A103" s="99" t="s">
        <v>206</v>
      </c>
      <c r="B103" s="173" t="s">
        <v>2785</v>
      </c>
      <c r="C103" s="174"/>
      <c r="D103" s="174"/>
      <c r="E103" s="174"/>
      <c r="F103" s="149"/>
      <c r="G103" s="147"/>
      <c r="H103" s="147"/>
      <c r="I103" s="156" t="str">
        <f>IF(F96=R5,"-","")</f>
        <v/>
      </c>
      <c r="J103" s="149"/>
      <c r="K103" s="148" t="str">
        <f>IF(F96=R5,"-","")</f>
        <v/>
      </c>
      <c r="L103" s="237"/>
      <c r="M103" s="149"/>
      <c r="N103" s="147"/>
      <c r="O103" s="147"/>
      <c r="P103" s="148" t="str">
        <f>IF(F96=R5,"-","")</f>
        <v/>
      </c>
    </row>
    <row r="104" spans="1:16" ht="21" customHeight="1" x14ac:dyDescent="0.4">
      <c r="A104" s="99" t="s">
        <v>207</v>
      </c>
      <c r="B104" s="173" t="s">
        <v>2786</v>
      </c>
      <c r="C104" s="174"/>
      <c r="D104" s="174"/>
      <c r="E104" s="174"/>
      <c r="F104" s="149"/>
      <c r="G104" s="147"/>
      <c r="H104" s="147"/>
      <c r="I104" s="156" t="str">
        <f>IF(F96=R5,"-","")</f>
        <v/>
      </c>
      <c r="J104" s="149"/>
      <c r="K104" s="148" t="str">
        <f>IF(F96=R5,"-","")</f>
        <v/>
      </c>
      <c r="L104" s="237"/>
      <c r="M104" s="149"/>
      <c r="N104" s="147"/>
      <c r="O104" s="147"/>
      <c r="P104" s="148" t="str">
        <f>IF(F96=R5,"-","")</f>
        <v/>
      </c>
    </row>
    <row r="105" spans="1:16" ht="21" customHeight="1" x14ac:dyDescent="0.4">
      <c r="A105" s="99" t="s">
        <v>208</v>
      </c>
      <c r="B105" s="175" t="s">
        <v>50</v>
      </c>
      <c r="C105" s="203"/>
      <c r="D105" s="203"/>
      <c r="E105" s="203"/>
      <c r="F105" s="149">
        <f>SUM(F106:F109)</f>
        <v>0</v>
      </c>
      <c r="G105" s="147">
        <f t="shared" ref="G105:K105" si="8">SUM(G106:G109)</f>
        <v>0</v>
      </c>
      <c r="H105" s="147">
        <f t="shared" si="8"/>
        <v>0</v>
      </c>
      <c r="I105" s="156">
        <f t="shared" si="8"/>
        <v>0</v>
      </c>
      <c r="J105" s="149">
        <f t="shared" si="8"/>
        <v>0</v>
      </c>
      <c r="K105" s="148">
        <f t="shared" si="8"/>
        <v>0</v>
      </c>
      <c r="L105" s="237"/>
      <c r="M105" s="149">
        <f t="shared" ref="M105:P105" si="9">SUM(M106:M109)</f>
        <v>0</v>
      </c>
      <c r="N105" s="147">
        <f t="shared" si="9"/>
        <v>0</v>
      </c>
      <c r="O105" s="147">
        <f t="shared" si="9"/>
        <v>0</v>
      </c>
      <c r="P105" s="148">
        <f t="shared" si="9"/>
        <v>0</v>
      </c>
    </row>
    <row r="106" spans="1:16" ht="21" customHeight="1" x14ac:dyDescent="0.4">
      <c r="A106" s="99" t="s">
        <v>247</v>
      </c>
      <c r="B106" s="206" t="s">
        <v>235</v>
      </c>
      <c r="C106" s="171" t="s">
        <v>55</v>
      </c>
      <c r="D106" s="174"/>
      <c r="E106" s="174"/>
      <c r="F106" s="149"/>
      <c r="G106" s="147"/>
      <c r="H106" s="147"/>
      <c r="I106" s="156"/>
      <c r="J106" s="149"/>
      <c r="K106" s="148"/>
      <c r="L106" s="237"/>
      <c r="M106" s="149"/>
      <c r="N106" s="147"/>
      <c r="O106" s="147"/>
      <c r="P106" s="148"/>
    </row>
    <row r="107" spans="1:16" ht="21" customHeight="1" x14ac:dyDescent="0.4">
      <c r="A107" s="99" t="s">
        <v>249</v>
      </c>
      <c r="B107" s="206"/>
      <c r="C107" s="173" t="s">
        <v>2787</v>
      </c>
      <c r="D107" s="174"/>
      <c r="E107" s="174"/>
      <c r="F107" s="149"/>
      <c r="G107" s="147"/>
      <c r="H107" s="147"/>
      <c r="I107" s="156" t="str">
        <f>IF(F96=R5,"-","")</f>
        <v/>
      </c>
      <c r="J107" s="149"/>
      <c r="K107" s="148" t="str">
        <f>IF(F96=R5,"-","")</f>
        <v/>
      </c>
      <c r="L107" s="237"/>
      <c r="M107" s="149"/>
      <c r="N107" s="147"/>
      <c r="O107" s="147"/>
      <c r="P107" s="148" t="str">
        <f>IF(F96=R5,"-","")</f>
        <v/>
      </c>
    </row>
    <row r="108" spans="1:16" ht="21" customHeight="1" x14ac:dyDescent="0.4">
      <c r="A108" s="99" t="s">
        <v>251</v>
      </c>
      <c r="B108" s="206"/>
      <c r="C108" s="173" t="s">
        <v>2788</v>
      </c>
      <c r="D108" s="174"/>
      <c r="E108" s="174"/>
      <c r="F108" s="149"/>
      <c r="G108" s="147"/>
      <c r="H108" s="147"/>
      <c r="I108" s="156" t="str">
        <f>IF(F96=R5,"-","")</f>
        <v/>
      </c>
      <c r="J108" s="149"/>
      <c r="K108" s="148" t="str">
        <f>IF(F96=R5,"-","")</f>
        <v/>
      </c>
      <c r="L108" s="237"/>
      <c r="M108" s="149"/>
      <c r="N108" s="147"/>
      <c r="O108" s="147"/>
      <c r="P108" s="148" t="str">
        <f>IF(F96=R5,"-","")</f>
        <v/>
      </c>
    </row>
    <row r="109" spans="1:16" ht="21" customHeight="1" x14ac:dyDescent="0.4">
      <c r="A109" s="99" t="s">
        <v>252</v>
      </c>
      <c r="B109" s="207"/>
      <c r="C109" s="173" t="s">
        <v>2789</v>
      </c>
      <c r="D109" s="174"/>
      <c r="E109" s="174"/>
      <c r="F109" s="149"/>
      <c r="G109" s="147"/>
      <c r="H109" s="147"/>
      <c r="I109" s="156" t="str">
        <f>IF(F96=R5,"-","")</f>
        <v/>
      </c>
      <c r="J109" s="149"/>
      <c r="K109" s="148" t="str">
        <f>IF(F96=R5,"-","")</f>
        <v/>
      </c>
      <c r="L109" s="237"/>
      <c r="M109" s="149"/>
      <c r="N109" s="147"/>
      <c r="O109" s="147"/>
      <c r="P109" s="148" t="str">
        <f>IF(F96=R5,"-","")</f>
        <v/>
      </c>
    </row>
    <row r="110" spans="1:16" ht="21" customHeight="1" x14ac:dyDescent="0.4">
      <c r="A110" s="99" t="s">
        <v>209</v>
      </c>
      <c r="B110" s="175" t="s">
        <v>66</v>
      </c>
      <c r="C110" s="203"/>
      <c r="D110" s="203"/>
      <c r="E110" s="203"/>
      <c r="F110" s="149">
        <f>SUM(F111,F112,F113,F114,F119,F120,F121,F125,F126,F127,F128,F129,F133)</f>
        <v>0</v>
      </c>
      <c r="G110" s="147">
        <f t="shared" ref="G110:K110" si="10">SUM(G111,G112,G113,G114,G119,G120,G121,G125,G126,G127,G128,G129,G133)</f>
        <v>0</v>
      </c>
      <c r="H110" s="147">
        <f t="shared" si="10"/>
        <v>0</v>
      </c>
      <c r="I110" s="156">
        <f t="shared" si="10"/>
        <v>0</v>
      </c>
      <c r="J110" s="149">
        <f t="shared" si="10"/>
        <v>0</v>
      </c>
      <c r="K110" s="148">
        <f t="shared" si="10"/>
        <v>0</v>
      </c>
      <c r="L110" s="237"/>
      <c r="M110" s="149">
        <f t="shared" ref="M110:P110" si="11">SUM(M111,M112,M113,M114,M119,M120,M121,M125,M126,M127,M128,M129,M133)</f>
        <v>0</v>
      </c>
      <c r="N110" s="147">
        <f t="shared" si="11"/>
        <v>0</v>
      </c>
      <c r="O110" s="147">
        <f t="shared" si="11"/>
        <v>0</v>
      </c>
      <c r="P110" s="148">
        <f t="shared" si="11"/>
        <v>0</v>
      </c>
    </row>
    <row r="111" spans="1:16" ht="21" customHeight="1" x14ac:dyDescent="0.4">
      <c r="A111" s="99" t="s">
        <v>214</v>
      </c>
      <c r="B111" s="206" t="s">
        <v>236</v>
      </c>
      <c r="C111" s="173" t="s">
        <v>2790</v>
      </c>
      <c r="D111" s="174"/>
      <c r="E111" s="174"/>
      <c r="F111" s="149"/>
      <c r="G111" s="147"/>
      <c r="H111" s="147"/>
      <c r="I111" s="156" t="str">
        <f>IF(F96=R5,"-","")</f>
        <v/>
      </c>
      <c r="J111" s="149"/>
      <c r="K111" s="148" t="str">
        <f>IF(F96=R5,"-","")</f>
        <v/>
      </c>
      <c r="L111" s="237"/>
      <c r="M111" s="149"/>
      <c r="N111" s="147"/>
      <c r="O111" s="147"/>
      <c r="P111" s="148" t="str">
        <f>IF(F96=R5,"-","")</f>
        <v/>
      </c>
    </row>
    <row r="112" spans="1:16" ht="21" customHeight="1" x14ac:dyDescent="0.4">
      <c r="A112" s="99" t="s">
        <v>216</v>
      </c>
      <c r="B112" s="206"/>
      <c r="C112" s="173" t="s">
        <v>2791</v>
      </c>
      <c r="D112" s="174"/>
      <c r="E112" s="174"/>
      <c r="F112" s="149"/>
      <c r="G112" s="147"/>
      <c r="H112" s="147"/>
      <c r="I112" s="156" t="str">
        <f>IF(F96=R5,"-","")</f>
        <v/>
      </c>
      <c r="J112" s="149"/>
      <c r="K112" s="148" t="str">
        <f>IF(F96=R5,"-","")</f>
        <v/>
      </c>
      <c r="L112" s="237"/>
      <c r="M112" s="149"/>
      <c r="N112" s="147"/>
      <c r="O112" s="147"/>
      <c r="P112" s="148" t="str">
        <f>IF(F96=R5,"-","")</f>
        <v/>
      </c>
    </row>
    <row r="113" spans="1:16" ht="21" customHeight="1" x14ac:dyDescent="0.4">
      <c r="A113" s="99" t="s">
        <v>217</v>
      </c>
      <c r="B113" s="206"/>
      <c r="C113" s="173" t="s">
        <v>2792</v>
      </c>
      <c r="D113" s="174"/>
      <c r="E113" s="174"/>
      <c r="F113" s="149"/>
      <c r="G113" s="147"/>
      <c r="H113" s="147"/>
      <c r="I113" s="156" t="str">
        <f>IF(F96=R5,"-","")</f>
        <v/>
      </c>
      <c r="J113" s="149"/>
      <c r="K113" s="148" t="str">
        <f>IF(F96=R5,"-","")</f>
        <v/>
      </c>
      <c r="L113" s="237"/>
      <c r="M113" s="149"/>
      <c r="N113" s="147"/>
      <c r="O113" s="147"/>
      <c r="P113" s="148" t="str">
        <f>IF(F96=R5,"-","")</f>
        <v/>
      </c>
    </row>
    <row r="114" spans="1:16" ht="21" customHeight="1" x14ac:dyDescent="0.4">
      <c r="A114" s="99" t="s">
        <v>218</v>
      </c>
      <c r="B114" s="206"/>
      <c r="C114" s="175" t="s">
        <v>63</v>
      </c>
      <c r="D114" s="203"/>
      <c r="E114" s="203"/>
      <c r="F114" s="149">
        <f>SUM(F115:F118)</f>
        <v>0</v>
      </c>
      <c r="G114" s="147">
        <f t="shared" ref="G114:K114" si="12">SUM(G115:G118)</f>
        <v>0</v>
      </c>
      <c r="H114" s="147">
        <f t="shared" si="12"/>
        <v>0</v>
      </c>
      <c r="I114" s="156">
        <f t="shared" si="12"/>
        <v>0</v>
      </c>
      <c r="J114" s="149">
        <f t="shared" si="12"/>
        <v>0</v>
      </c>
      <c r="K114" s="148">
        <f t="shared" si="12"/>
        <v>0</v>
      </c>
      <c r="L114" s="237"/>
      <c r="M114" s="149">
        <f t="shared" ref="M114:P114" si="13">SUM(M115:M118)</f>
        <v>0</v>
      </c>
      <c r="N114" s="147">
        <f t="shared" si="13"/>
        <v>0</v>
      </c>
      <c r="O114" s="147">
        <f t="shared" si="13"/>
        <v>0</v>
      </c>
      <c r="P114" s="148">
        <f t="shared" si="13"/>
        <v>0</v>
      </c>
    </row>
    <row r="115" spans="1:16" ht="21" customHeight="1" x14ac:dyDescent="0.4">
      <c r="A115" s="99" t="s">
        <v>219</v>
      </c>
      <c r="B115" s="206"/>
      <c r="C115" s="206" t="s">
        <v>234</v>
      </c>
      <c r="D115" s="173" t="s">
        <v>2793</v>
      </c>
      <c r="E115" s="174"/>
      <c r="F115" s="149"/>
      <c r="G115" s="147"/>
      <c r="H115" s="147"/>
      <c r="I115" s="156" t="str">
        <f>IF(F96=R5,"-","")</f>
        <v/>
      </c>
      <c r="J115" s="149"/>
      <c r="K115" s="148" t="str">
        <f>IF(F96=R5,"-","")</f>
        <v/>
      </c>
      <c r="L115" s="237"/>
      <c r="M115" s="149"/>
      <c r="N115" s="147"/>
      <c r="O115" s="147"/>
      <c r="P115" s="148" t="str">
        <f>IF(F96=R5,"-","")</f>
        <v/>
      </c>
    </row>
    <row r="116" spans="1:16" ht="21" customHeight="1" x14ac:dyDescent="0.4">
      <c r="A116" s="99" t="s">
        <v>220</v>
      </c>
      <c r="B116" s="206"/>
      <c r="C116" s="206"/>
      <c r="D116" s="173" t="s">
        <v>2794</v>
      </c>
      <c r="E116" s="174"/>
      <c r="F116" s="149"/>
      <c r="G116" s="147"/>
      <c r="H116" s="147"/>
      <c r="I116" s="156" t="str">
        <f>IF(F96=R5,"-","")</f>
        <v/>
      </c>
      <c r="J116" s="149"/>
      <c r="K116" s="148" t="str">
        <f>IF(F96=R5,"-","")</f>
        <v/>
      </c>
      <c r="L116" s="237"/>
      <c r="M116" s="149"/>
      <c r="N116" s="147"/>
      <c r="O116" s="147"/>
      <c r="P116" s="148" t="str">
        <f>IF(F96=R5,"-","")</f>
        <v/>
      </c>
    </row>
    <row r="117" spans="1:16" ht="21" customHeight="1" x14ac:dyDescent="0.4">
      <c r="A117" s="99" t="s">
        <v>221</v>
      </c>
      <c r="B117" s="206"/>
      <c r="C117" s="206"/>
      <c r="D117" s="171" t="s">
        <v>56</v>
      </c>
      <c r="E117" s="172"/>
      <c r="F117" s="149"/>
      <c r="G117" s="147"/>
      <c r="H117" s="147"/>
      <c r="I117" s="156"/>
      <c r="J117" s="149"/>
      <c r="K117" s="148"/>
      <c r="L117" s="237"/>
      <c r="M117" s="149"/>
      <c r="N117" s="147"/>
      <c r="O117" s="147"/>
      <c r="P117" s="148"/>
    </row>
    <row r="118" spans="1:16" ht="21" customHeight="1" x14ac:dyDescent="0.4">
      <c r="A118" s="99" t="s">
        <v>2625</v>
      </c>
      <c r="B118" s="206"/>
      <c r="C118" s="207"/>
      <c r="D118" s="173" t="s">
        <v>2795</v>
      </c>
      <c r="E118" s="174"/>
      <c r="F118" s="149"/>
      <c r="G118" s="147"/>
      <c r="H118" s="147"/>
      <c r="I118" s="156" t="str">
        <f>IF(F96=R5,"-","")</f>
        <v/>
      </c>
      <c r="J118" s="149"/>
      <c r="K118" s="148" t="str">
        <f>IF(F96=R5,"-","")</f>
        <v/>
      </c>
      <c r="L118" s="237"/>
      <c r="M118" s="149"/>
      <c r="N118" s="147"/>
      <c r="O118" s="147"/>
      <c r="P118" s="148" t="str">
        <f>IF(F96=R5,"-","")</f>
        <v/>
      </c>
    </row>
    <row r="119" spans="1:16" ht="21" customHeight="1" x14ac:dyDescent="0.4">
      <c r="A119" s="99" t="s">
        <v>222</v>
      </c>
      <c r="B119" s="206"/>
      <c r="C119" s="171" t="s">
        <v>57</v>
      </c>
      <c r="D119" s="172"/>
      <c r="E119" s="172"/>
      <c r="F119" s="149"/>
      <c r="G119" s="147"/>
      <c r="H119" s="147"/>
      <c r="I119" s="156"/>
      <c r="J119" s="149"/>
      <c r="K119" s="148"/>
      <c r="L119" s="237"/>
      <c r="M119" s="149"/>
      <c r="N119" s="147"/>
      <c r="O119" s="147"/>
      <c r="P119" s="148"/>
    </row>
    <row r="120" spans="1:16" ht="21" customHeight="1" x14ac:dyDescent="0.4">
      <c r="A120" s="99" t="s">
        <v>223</v>
      </c>
      <c r="B120" s="206"/>
      <c r="C120" s="171" t="s">
        <v>58</v>
      </c>
      <c r="D120" s="172"/>
      <c r="E120" s="172"/>
      <c r="F120" s="149"/>
      <c r="G120" s="147"/>
      <c r="H120" s="147"/>
      <c r="I120" s="156"/>
      <c r="J120" s="149"/>
      <c r="K120" s="148"/>
      <c r="L120" s="237"/>
      <c r="M120" s="149"/>
      <c r="N120" s="147"/>
      <c r="O120" s="147"/>
      <c r="P120" s="148"/>
    </row>
    <row r="121" spans="1:16" ht="21" customHeight="1" x14ac:dyDescent="0.4">
      <c r="A121" s="99" t="s">
        <v>224</v>
      </c>
      <c r="B121" s="206"/>
      <c r="C121" s="175" t="s">
        <v>67</v>
      </c>
      <c r="D121" s="176"/>
      <c r="E121" s="176"/>
      <c r="F121" s="149">
        <f>SUM(F122:F124)</f>
        <v>0</v>
      </c>
      <c r="G121" s="147">
        <f t="shared" ref="G121:K121" si="14">SUM(G122:G124)</f>
        <v>0</v>
      </c>
      <c r="H121" s="147">
        <f t="shared" si="14"/>
        <v>0</v>
      </c>
      <c r="I121" s="156">
        <f t="shared" si="14"/>
        <v>0</v>
      </c>
      <c r="J121" s="149">
        <f t="shared" si="14"/>
        <v>0</v>
      </c>
      <c r="K121" s="148">
        <f t="shared" si="14"/>
        <v>0</v>
      </c>
      <c r="L121" s="237"/>
      <c r="M121" s="149">
        <f t="shared" ref="M121:P121" si="15">SUM(M122:M124)</f>
        <v>0</v>
      </c>
      <c r="N121" s="147">
        <f t="shared" si="15"/>
        <v>0</v>
      </c>
      <c r="O121" s="147">
        <f t="shared" si="15"/>
        <v>0</v>
      </c>
      <c r="P121" s="148">
        <f t="shared" si="15"/>
        <v>0</v>
      </c>
    </row>
    <row r="122" spans="1:16" ht="21" customHeight="1" x14ac:dyDescent="0.4">
      <c r="A122" s="99" t="s">
        <v>225</v>
      </c>
      <c r="B122" s="206"/>
      <c r="C122" s="206" t="s">
        <v>233</v>
      </c>
      <c r="D122" s="173" t="s">
        <v>2796</v>
      </c>
      <c r="E122" s="174"/>
      <c r="F122" s="149"/>
      <c r="G122" s="147"/>
      <c r="H122" s="147"/>
      <c r="I122" s="156" t="str">
        <f>IF(F96=R5,"-","")</f>
        <v/>
      </c>
      <c r="J122" s="149"/>
      <c r="K122" s="148" t="str">
        <f>IF(F96=R5,"-","")</f>
        <v/>
      </c>
      <c r="L122" s="237"/>
      <c r="M122" s="149"/>
      <c r="N122" s="147"/>
      <c r="O122" s="147"/>
      <c r="P122" s="148" t="str">
        <f>IF(F96=R5,"-","")</f>
        <v/>
      </c>
    </row>
    <row r="123" spans="1:16" ht="21" customHeight="1" x14ac:dyDescent="0.4">
      <c r="A123" s="99" t="s">
        <v>226</v>
      </c>
      <c r="B123" s="206"/>
      <c r="C123" s="206"/>
      <c r="D123" s="171" t="s">
        <v>68</v>
      </c>
      <c r="E123" s="172"/>
      <c r="F123" s="149"/>
      <c r="G123" s="147"/>
      <c r="H123" s="147"/>
      <c r="I123" s="156"/>
      <c r="J123" s="149"/>
      <c r="K123" s="148"/>
      <c r="L123" s="237"/>
      <c r="M123" s="149"/>
      <c r="N123" s="147"/>
      <c r="O123" s="147"/>
      <c r="P123" s="148"/>
    </row>
    <row r="124" spans="1:16" ht="21" customHeight="1" x14ac:dyDescent="0.4">
      <c r="A124" s="99" t="s">
        <v>227</v>
      </c>
      <c r="B124" s="206"/>
      <c r="C124" s="207"/>
      <c r="D124" s="171" t="s">
        <v>69</v>
      </c>
      <c r="E124" s="172"/>
      <c r="F124" s="149"/>
      <c r="G124" s="147"/>
      <c r="H124" s="147"/>
      <c r="I124" s="156"/>
      <c r="J124" s="149"/>
      <c r="K124" s="148"/>
      <c r="L124" s="237"/>
      <c r="M124" s="149"/>
      <c r="N124" s="147"/>
      <c r="O124" s="147"/>
      <c r="P124" s="148"/>
    </row>
    <row r="125" spans="1:16" ht="21" customHeight="1" x14ac:dyDescent="0.4">
      <c r="A125" s="99" t="s">
        <v>228</v>
      </c>
      <c r="B125" s="206"/>
      <c r="C125" s="171" t="s">
        <v>65</v>
      </c>
      <c r="D125" s="172"/>
      <c r="E125" s="172"/>
      <c r="F125" s="149"/>
      <c r="G125" s="147"/>
      <c r="H125" s="147"/>
      <c r="I125" s="156"/>
      <c r="J125" s="149"/>
      <c r="K125" s="148"/>
      <c r="L125" s="237"/>
      <c r="M125" s="149"/>
      <c r="N125" s="147"/>
      <c r="O125" s="147"/>
      <c r="P125" s="148"/>
    </row>
    <row r="126" spans="1:16" ht="21" customHeight="1" x14ac:dyDescent="0.4">
      <c r="A126" s="99" t="s">
        <v>229</v>
      </c>
      <c r="B126" s="206"/>
      <c r="C126" s="171" t="s">
        <v>59</v>
      </c>
      <c r="D126" s="172"/>
      <c r="E126" s="172"/>
      <c r="F126" s="149"/>
      <c r="G126" s="147"/>
      <c r="H126" s="147"/>
      <c r="I126" s="156"/>
      <c r="J126" s="149"/>
      <c r="K126" s="148"/>
      <c r="L126" s="237"/>
      <c r="M126" s="149"/>
      <c r="N126" s="147"/>
      <c r="O126" s="147"/>
      <c r="P126" s="148"/>
    </row>
    <row r="127" spans="1:16" ht="21" customHeight="1" x14ac:dyDescent="0.4">
      <c r="A127" s="99" t="s">
        <v>212</v>
      </c>
      <c r="B127" s="206"/>
      <c r="C127" s="171" t="s">
        <v>64</v>
      </c>
      <c r="D127" s="172"/>
      <c r="E127" s="172"/>
      <c r="F127" s="149"/>
      <c r="G127" s="147"/>
      <c r="H127" s="147"/>
      <c r="I127" s="156"/>
      <c r="J127" s="149"/>
      <c r="K127" s="148"/>
      <c r="L127" s="237"/>
      <c r="M127" s="149"/>
      <c r="N127" s="147"/>
      <c r="O127" s="147"/>
      <c r="P127" s="148"/>
    </row>
    <row r="128" spans="1:16" ht="21" customHeight="1" x14ac:dyDescent="0.4">
      <c r="A128" s="99" t="s">
        <v>213</v>
      </c>
      <c r="B128" s="206"/>
      <c r="C128" s="173" t="s">
        <v>2797</v>
      </c>
      <c r="D128" s="174"/>
      <c r="E128" s="174"/>
      <c r="F128" s="149"/>
      <c r="G128" s="147"/>
      <c r="H128" s="147"/>
      <c r="I128" s="156" t="str">
        <f>IF(F96=R5,"-","")</f>
        <v/>
      </c>
      <c r="J128" s="149"/>
      <c r="K128" s="148" t="str">
        <f>IF(F96=R5,"-","")</f>
        <v/>
      </c>
      <c r="L128" s="237"/>
      <c r="M128" s="149"/>
      <c r="N128" s="147"/>
      <c r="O128" s="147"/>
      <c r="P128" s="148" t="str">
        <f>IF(F96=R5,"-","")</f>
        <v/>
      </c>
    </row>
    <row r="129" spans="1:16" ht="21" customHeight="1" x14ac:dyDescent="0.4">
      <c r="A129" s="99" t="s">
        <v>230</v>
      </c>
      <c r="B129" s="206"/>
      <c r="C129" s="175" t="s">
        <v>2772</v>
      </c>
      <c r="D129" s="172"/>
      <c r="E129" s="172"/>
      <c r="F129" s="149">
        <f>SUM(F130:F132)</f>
        <v>0</v>
      </c>
      <c r="G129" s="147">
        <f t="shared" ref="G129:K129" si="16">SUM(G130:G132)</f>
        <v>0</v>
      </c>
      <c r="H129" s="147">
        <f t="shared" si="16"/>
        <v>0</v>
      </c>
      <c r="I129" s="156">
        <f t="shared" si="16"/>
        <v>0</v>
      </c>
      <c r="J129" s="149">
        <f t="shared" si="16"/>
        <v>0</v>
      </c>
      <c r="K129" s="148">
        <f t="shared" si="16"/>
        <v>0</v>
      </c>
      <c r="L129" s="237"/>
      <c r="M129" s="149">
        <f t="shared" ref="M129:P129" si="17">SUM(M130:M132)</f>
        <v>0</v>
      </c>
      <c r="N129" s="147">
        <f t="shared" si="17"/>
        <v>0</v>
      </c>
      <c r="O129" s="147">
        <f t="shared" si="17"/>
        <v>0</v>
      </c>
      <c r="P129" s="148">
        <f t="shared" si="17"/>
        <v>0</v>
      </c>
    </row>
    <row r="130" spans="1:16" ht="21" customHeight="1" x14ac:dyDescent="0.4">
      <c r="A130" s="99" t="s">
        <v>2757</v>
      </c>
      <c r="B130" s="206"/>
      <c r="C130" s="206" t="s">
        <v>2756</v>
      </c>
      <c r="D130" s="244" t="s">
        <v>2799</v>
      </c>
      <c r="E130" s="245"/>
      <c r="F130" s="149"/>
      <c r="G130" s="147"/>
      <c r="H130" s="147"/>
      <c r="I130" s="156"/>
      <c r="J130" s="149"/>
      <c r="K130" s="148"/>
      <c r="L130" s="237"/>
      <c r="M130" s="149"/>
      <c r="N130" s="147"/>
      <c r="O130" s="147"/>
      <c r="P130" s="148"/>
    </row>
    <row r="131" spans="1:16" ht="21" customHeight="1" x14ac:dyDescent="0.4">
      <c r="A131" s="99" t="s">
        <v>2758</v>
      </c>
      <c r="B131" s="206"/>
      <c r="C131" s="206"/>
      <c r="D131" s="169" t="s">
        <v>61</v>
      </c>
      <c r="E131" s="170"/>
      <c r="F131" s="149"/>
      <c r="G131" s="147"/>
      <c r="H131" s="147"/>
      <c r="I131" s="156"/>
      <c r="J131" s="149"/>
      <c r="K131" s="148"/>
      <c r="L131" s="237"/>
      <c r="M131" s="149"/>
      <c r="N131" s="147"/>
      <c r="O131" s="147"/>
      <c r="P131" s="148"/>
    </row>
    <row r="132" spans="1:16" ht="21" customHeight="1" x14ac:dyDescent="0.4">
      <c r="A132" s="99" t="s">
        <v>2759</v>
      </c>
      <c r="B132" s="206"/>
      <c r="C132" s="207"/>
      <c r="D132" s="169" t="s">
        <v>62</v>
      </c>
      <c r="E132" s="170"/>
      <c r="F132" s="149"/>
      <c r="G132" s="147"/>
      <c r="H132" s="147"/>
      <c r="I132" s="156"/>
      <c r="J132" s="149"/>
      <c r="K132" s="148"/>
      <c r="L132" s="237"/>
      <c r="M132" s="149"/>
      <c r="N132" s="147"/>
      <c r="O132" s="147"/>
      <c r="P132" s="148"/>
    </row>
    <row r="133" spans="1:16" ht="21" customHeight="1" thickBot="1" x14ac:dyDescent="0.45">
      <c r="A133" s="99" t="s">
        <v>231</v>
      </c>
      <c r="B133" s="207"/>
      <c r="C133" s="171" t="s">
        <v>60</v>
      </c>
      <c r="D133" s="172"/>
      <c r="E133" s="172"/>
      <c r="F133" s="150"/>
      <c r="G133" s="151"/>
      <c r="H133" s="151"/>
      <c r="I133" s="157"/>
      <c r="J133" s="150"/>
      <c r="K133" s="152"/>
      <c r="L133" s="238"/>
      <c r="M133" s="150"/>
      <c r="N133" s="151"/>
      <c r="O133" s="151"/>
      <c r="P133" s="152"/>
    </row>
    <row r="134" spans="1:16" ht="13.9" customHeight="1" x14ac:dyDescent="0.4">
      <c r="A134" s="155" t="s">
        <v>3144</v>
      </c>
    </row>
    <row r="135" spans="1:16" ht="13.9" customHeight="1" x14ac:dyDescent="0.4">
      <c r="A135" s="155" t="s">
        <v>3080</v>
      </c>
    </row>
    <row r="136" spans="1:16" ht="13.9" customHeight="1" x14ac:dyDescent="0.4">
      <c r="A136" s="155" t="s">
        <v>3081</v>
      </c>
    </row>
    <row r="137" spans="1:16" ht="13.9" customHeight="1" x14ac:dyDescent="0.4">
      <c r="A137" s="155" t="s">
        <v>3131</v>
      </c>
    </row>
    <row r="138" spans="1:16" ht="13.9" customHeight="1" x14ac:dyDescent="0.4">
      <c r="A138" s="155" t="s">
        <v>3132</v>
      </c>
    </row>
    <row r="139" spans="1:16" ht="13.9" customHeight="1" x14ac:dyDescent="0.4">
      <c r="A139" s="155" t="s">
        <v>2996</v>
      </c>
    </row>
    <row r="140" spans="1:16" ht="13.9" customHeight="1" x14ac:dyDescent="0.4">
      <c r="A140" s="155" t="s">
        <v>3138</v>
      </c>
    </row>
    <row r="141" spans="1:16" ht="13.9" customHeight="1" x14ac:dyDescent="0.4">
      <c r="A141" s="155" t="s">
        <v>2995</v>
      </c>
    </row>
    <row r="142" spans="1:16" ht="13.9" customHeight="1" x14ac:dyDescent="0.4">
      <c r="A142" s="155" t="s">
        <v>3015</v>
      </c>
    </row>
    <row r="143" spans="1:16" ht="13.9" customHeight="1" x14ac:dyDescent="0.4">
      <c r="A143" s="155" t="s">
        <v>3148</v>
      </c>
    </row>
    <row r="144" spans="1:16" ht="13.9" customHeight="1" x14ac:dyDescent="0.4">
      <c r="A144" s="155" t="s">
        <v>3137</v>
      </c>
    </row>
    <row r="145" spans="1:1" ht="13.9" customHeight="1" x14ac:dyDescent="0.4">
      <c r="A145" s="155" t="s">
        <v>3145</v>
      </c>
    </row>
    <row r="146" spans="1:1" x14ac:dyDescent="0.4">
      <c r="A146" s="155" t="s">
        <v>3146</v>
      </c>
    </row>
    <row r="147" spans="1:1" x14ac:dyDescent="0.4">
      <c r="A147" s="155" t="s">
        <v>3139</v>
      </c>
    </row>
    <row r="148" spans="1:1" x14ac:dyDescent="0.4">
      <c r="A148" s="155" t="s">
        <v>3147</v>
      </c>
    </row>
    <row r="149" spans="1:1" x14ac:dyDescent="0.4">
      <c r="A149" s="155" t="s">
        <v>3149</v>
      </c>
    </row>
    <row r="150" spans="1:1" x14ac:dyDescent="0.4">
      <c r="A150" s="155" t="s">
        <v>3143</v>
      </c>
    </row>
  </sheetData>
  <sheetProtection algorithmName="SHA-512" hashValue="hmgMxaK7LKQP3JmwwE995DVg8UvUvGxMSW3J1qQAOrA6b8CM+vt6hQRfOhSOHAAbaURjKPXgzl1En/i9LdSAQA==" saltValue="ilo+1t5ivZu3aduCba+ovw==" spinCount="100000" sheet="1" selectLockedCells="1"/>
  <mergeCells count="88">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 ref="C12:D12"/>
    <mergeCell ref="M12:N12"/>
    <mergeCell ref="A83:P83"/>
    <mergeCell ref="C90:P90"/>
    <mergeCell ref="M17:P17"/>
    <mergeCell ref="A16:C16"/>
    <mergeCell ref="A17:K17"/>
    <mergeCell ref="A12:B12"/>
    <mergeCell ref="H16:I16"/>
    <mergeCell ref="N85:P85"/>
    <mergeCell ref="N87:P87"/>
    <mergeCell ref="N88:P88"/>
    <mergeCell ref="N86:P86"/>
    <mergeCell ref="J11:K11"/>
    <mergeCell ref="A1:J1"/>
    <mergeCell ref="K1:P1"/>
    <mergeCell ref="A3:P3"/>
    <mergeCell ref="A10:B10"/>
    <mergeCell ref="A11:B11"/>
    <mergeCell ref="M11:N11"/>
    <mergeCell ref="M92:N92"/>
    <mergeCell ref="O92:P92"/>
    <mergeCell ref="A91:B91"/>
    <mergeCell ref="A92:B92"/>
    <mergeCell ref="F97:K97"/>
    <mergeCell ref="C92:D92"/>
    <mergeCell ref="M97:P97"/>
    <mergeCell ref="E92:F92"/>
    <mergeCell ref="H92:I92"/>
    <mergeCell ref="K92:L92"/>
    <mergeCell ref="A96:E96"/>
    <mergeCell ref="M91:N91"/>
    <mergeCell ref="O91:P91"/>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D131:E131"/>
    <mergeCell ref="C125:E125"/>
    <mergeCell ref="D123:E123"/>
    <mergeCell ref="D116:E116"/>
    <mergeCell ref="D118:E118"/>
    <mergeCell ref="C121:E121"/>
    <mergeCell ref="D124:E124"/>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4">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L70"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24 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$R$5:$R$7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G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G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G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G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G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G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G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C5E36B23-D9D6-404B-BBC6-A1A00BACBE57}">
      <formula1>IF(ISNUMBER($F$129)=TRUE,AND(INT($F$129)=$F$129,$F$129&gt;=_xlfn.AGGREGATE(9,3,$F$130:$F$132),$F$129&gt;=0),OR($F$129="*",$F$129="＊"))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IF(ISNUMBER($O$105)=TRUE,AND(INT($O$105)=$O$105,$O$105&gt;=_xlfn.AGGREGATE(9,3,$O$106:$O$109),$O$105&gt;=0),OR($O$105="*",$O$105="＊"))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IF(ISNUMBER($P$105)=TRUE,AND($P$105*10=INT($P$105*10),$P$105&gt;=_xlfn.AGGREGATE(9,3,$P$106:$P$109),$P$105&gt;=0),OR($P$105="*",$P$105="＊"))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IF(ISNUMBER($M$105)=TRUE,AND(INT($M$105)=$M$105,$M$105&gt;=_xlfn.AGGREGATE(9,3,$M$106:$M$109),$M$105&gt;=0),OR($M$105="*",$M$105="＊"))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IF(ISNUMBER($M$110)=TRUE,AND(INT($M$110)=$M$110,$M$110&gt;=_xlfn.AGGREGATE(9,3,$M$111:$M$133),$M$110&gt;=0),OR($M$110="*",$M$110="＊"))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IF(ISNUMBER($M$114)=TRUE,AND(INT($M$114)=$M$114,$M$114&gt;=_xlfn.AGGREGATE(9,3,$M$115:$M$118),$M$114&gt;=0),OR($M$114="*",$M$114="＊"))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IF(ISNUMBER($M$121)=TRUE,AND(INT($M$121)=$M$121,$M$121&gt;=_xlfn.AGGREGATE(9,3,$M$122:$M$124),$M$121&gt;=0),OR($M$121="*",$M$121="＊"))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IF(ISNUMBER($M$129)=TRUE,AND(INT($M$129)=$M$129,$M$129&gt;=_xlfn.AGGREGATE(9,3,$M$130:$M$132),$M$129&gt;=0),OR($M$129="*",$M$129="＊"))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IF(ISNUMBER($N$105)=TRUE,AND(INT($N$105)=$N$105,$N$105&gt;=_xlfn.AGGREGATE(9,3,$N$106:$N$109),$N$105&gt;=0),OR($N$105="*",$N$105="＊"))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IF(ISNUMBER($N$110)=TRUE,AND(INT($N$110)=$N$110,$N$110&gt;=_xlfn.AGGREGATE(9,3,$N$111:$N$133),$N$110&gt;=0),OR($N$110="*",$N$110="＊"))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IF(ISNUMBER($N$121)=TRUE,AND(INT($N$121)=$N$121,$N$121&gt;=_xlfn.AGGREGATE(9,3,$N$122:$N$124),$N$121&gt;=0),OR($N$121="*",$N$121="＊"))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IF(ISNUMBER($N$129)=TRUE,AND(INT($N$129)=$N$129,$N$129&gt;=_xlfn.AGGREGATE(9,3,$N$130:$N$132),$N$129&gt;=0),OR($N$129="*",$N$129="＊"))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IF(ISNUMBER($O$110)=TRUE,AND(INT($O$110)=$O$110,$O$110&gt;=_xlfn.AGGREGATE(9,3,$O$111:$O$133),$O$110&gt;=0),OR($O$110="*",$O$110="＊"))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IF(ISNUMBER($O$114)=TRUE,AND(INT($O$114)=$O$114,$O$114&gt;=_xlfn.AGGREGATE(9,3,$O$115:$O$118),$O$114&gt;=0),OR($O$114="*",$O$114="＊"))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IF(ISNUMBER($O$121)=TRUE,AND(INT($O$121)=$O$121,$O$121&gt;=_xlfn.AGGREGATE(9,3,$O$122:$O$124),$O$121&gt;=0),OR($O$121="*",$O$121="＊"))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IF(ISNUMBER($O$129)=TRUE,AND(INT($O$129)=$O$129,$O$129&gt;=_xlfn.AGGREGATE(9,3,$O$130:$O$132),$O$129&gt;=0),OR($O$129="*",$O$129="＊"))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IF(ISNUMBER($P$110)=TRUE,AND($P$110*10=INT($P$110*10),$P$110&gt;=_xlfn.AGGREGATE(9,3,$P$111:$P$133),$P$110&gt;=0),OR($P$110="*",$P$110="＊"))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IF(ISNUMBER($P$114)=TRUE,AND($P$114*10=INT($P$114*10),$P$114&gt;=_xlfn.AGGREGATE(9,3,$P$115:$P$118),$P$114&gt;=0),OR($P$114="*",$P$114="＊"))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IF(ISNUMBER($P$121)=TRUE,AND($P$121*10=INT($P$121*10),$P$121&gt;=_xlfn.AGGREGATE(9,3,$P$122:$P$124),$P$121&gt;=0),OR($P$121="*",$P$121="＊"))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IF(ISNUMBER($P$129)=TRUE,AND($P$129*10=INT($P$129*10),$P$129&gt;=_xlfn.AGGREGATE(9,3,$P$130:$P$132),$P$129&gt;=0),OR($P$129="*",$P$129="＊"))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IF(ISNUMBER($N$114)=TRUE,AND(INT($N$114)=$N$114,$N$114&gt;=_xlfn.AGGREGATE(9,3,$N$115:$N$118),$N$114&gt;=0),OR($N$114="*",$N$114="＊"))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IF(ISNUMBER($F$105)=TRUE,AND(INT($F$105)=$F$105,$F$105&gt;=_xlfn.AGGREGATE(9,3,$F$106:$F$109),$F$105&gt;=0),OR($F$105="*",$F$105="＊"))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IF(ISNUMBER($F$121)=TRUE,AND(INT($F$121)=$F$121,$F$121&gt;=_xlfn.AGGREGATE(9,3,$F$122:$F$124),$F$121&gt;=0),OR($F$121="*",$F$121="＊"))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IF(ISNUMBER($F$114)=TRUE,AND(INT($F$114)=$F$114,$F$114&gt;=_xlfn.AGGREGATE(9,3,$F$115:$F$118),$F$114&gt;=0),OR($F$114="*",$F$114="＊"))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IF(ISNUMBER($F$110)=TRUE,AND(INT($F$110)=$F$110,$F$110&gt;=_xlfn.AGGREGATE(9,3,$F$111:$F$133),$F$110&gt;=0),OR($F$110="*",$F$110="＊"))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IF(ISNUMBER($G$121)=TRUE,AND(INT($G$121)=$G$121,$G$121&gt;=_xlfn.AGGREGATE(9,3,$G$122:$G$124),$G$121&gt;=0),OR($G$121="*",$G$121="＊"))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IF(ISNUMBER($G$114)=TRUE,AND(INT($G$114)=$G$114,$G$114&gt;=_xlfn.AGGREGATE(9,3,$G$115:$G$118),$G$114&gt;=0),OR($G$114="*",$G$114="＊"))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IF(ISNUMBER($G$110)=TRUE,AND(INT($G$110)=$G$110,$G$110&gt;=_xlfn.AGGREGATE(9,3,$G$111:$G$133),$G$110&gt;=0),OR($G$110="*",$G$110="＊"))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IF(ISNUMBER($G$105)=TRUE,AND(INT($G$105)=$G$105,$G$105&gt;=_xlfn.AGGREGATE(9,3,$G$106:$G$109),$G$105&gt;=0),OR($G$105="*",$G$105="＊"))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IF(ISNUMBER($H$121)=TRUE,AND(INT($H$121)=$H$121,$H$121&gt;=_xlfn.AGGREGATE(9,3,$H$122:$H$124),$H$121&gt;=0),OR($H$121="*",$H$121="＊"))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IF(ISNUMBER($H$114)=TRUE,AND(INT($H$114)=$H$114,$H$114&gt;=_xlfn.AGGREGATE(9,3,$H$115:$H$118),$H$114&gt;=0),OR($H$114="*",$H$114="＊"))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IF(ISNUMBER($H$110)=TRUE,AND(INT($H$110)=$H$110,$H$110&gt;=_xlfn.AGGREGATE(9,3,$H$111:$H$133),$H$110&gt;=0),OR($H$110="*",$H$110="＊"))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IF(ISNUMBER($H$129)=TRUE,AND(INT($H$129)=$H$129,$H$129&gt;=_xlfn.AGGREGATE(9,3,$H$130:$H$132),$H$129&gt;=0),OR($H$129="*",$H$129="＊"))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IF(ISNUMBER($I$114)=TRUE,AND($I$114*10=INT($I$114*10),$I$114&gt;=_xlfn.AGGREGATE(9,3,$I$115:$I$118),$I$114&gt;=0),OR($I$114="*",$I$114="＊"))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IF(ISNUMBER($I$129)=TRUE,AND($I$129*10=INT($I$129*10),$I$129&gt;=_xlfn.AGGREGATE(9,3,$I$130:$I$132),$I$129&gt;=0),OR($I$129="*",$I$129="＊"))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IF(ISNUMBER($J$105)=TRUE,AND(INT($J$105)=$J$105,$J$105&gt;=_xlfn.AGGREGATE(9,3,$J$106:$J$109),$J$105&gt;=0),OR($J$105="*",$J$105="＊"))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IF(ISNUMBER($H$105)=TRUE,AND(INT($H$105)=$H$105,$H$105&gt;=_xlfn.AGGREGATE(9,3,$H$106:$H$109),$H$105&gt;=0),OR($H$105="*",$H$105="＊"))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IF(ISNUMBER($J$110)=TRUE,AND(INT($J$110)=$J$110,$J$110&gt;=_xlfn.AGGREGATE(9,3,$J$111:$J$133),$J$110&gt;=0),OR($J$110="*",$J$110="＊"))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IF(ISNUMBER($J$114)=TRUE,AND(INT($J$114)=$J$114,$J$114&gt;=_xlfn.AGGREGATE(9,3,$J$115:$J$118),$J$114&gt;=0),OR($J$114="*",$J$114="＊"))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IF(ISNUMBER($J$121)=TRUE,AND(INT($J$121)=$J$121,$J$121&gt;=_xlfn.AGGREGATE(9,3,$J$122:$J$124),$J$121&gt;=0),OR($J$121="*",$J$121="＊"))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IF(ISNUMBER($J$129)=TRUE,AND(INT($J$129)=$J$129,$J$129&gt;=_xlfn.AGGREGATE(9,3,$J$130:$J$132),$J$129&gt;=0),OR($J$129="*",$J$129="＊"))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IF(ISNUMBER($K$105)=TRUE,AND($K$105*10=INT($K$105*10),$K$105&gt;=_xlfn.AGGREGATE(9,3,$K$106:$K$109),$K$105&gt;=0),OR($K$105="*",$K$105="＊"))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IF(ISNUMBER($K$110)=TRUE,AND($K$110*10=INT($K$110*10),$K$110&gt;=_xlfn.AGGREGATE(9,3,$K$111:$K$133),$K$110&gt;=0),OR($K$110="*",$K$110="＊"))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IF(ISNUMBER($K$114)=TRUE,AND($K$114*10=INT($K$114*10),$K$114&gt;=_xlfn.AGGREGATE(9,3,$K$115:$K$118),$K$114&gt;=0),OR($K$114="*",$K$114="＊"))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IF(ISNUMBER($K$121)=TRUE,AND($K$121*10=INT($K$121*10),$K$121&gt;=_xlfn.AGGREGATE(9,3,$K$122:$K$124),$K$121&gt;=0),OR($K$121="*",$K$121="＊"))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IF(ISNUMBER($K$129)=TRUE,AND($K$129*10=INT($K$129*10),$K$129&gt;=_xlfn.AGGREGATE(9,3,$K$130:$K$132),$K$129&gt;=0),OR($K$129="*",$K$129="＊"))</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50" t="s">
        <v>290</v>
      </c>
      <c r="C2" s="251"/>
      <c r="D2" s="64" t="s">
        <v>291</v>
      </c>
      <c r="E2" s="122"/>
    </row>
    <row r="3" spans="2:5" ht="19.5" customHeight="1" x14ac:dyDescent="0.4">
      <c r="B3" s="246" t="s">
        <v>18</v>
      </c>
      <c r="C3" s="246"/>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6" t="s">
        <v>23</v>
      </c>
      <c r="C16" s="246"/>
      <c r="D16" s="65" t="s">
        <v>293</v>
      </c>
      <c r="E16" s="122"/>
    </row>
    <row r="17" spans="2:5" ht="19.5" customHeight="1" x14ac:dyDescent="0.4">
      <c r="B17" s="247" t="s">
        <v>299</v>
      </c>
      <c r="C17" s="248"/>
      <c r="D17" s="9" t="s">
        <v>294</v>
      </c>
      <c r="E17" s="122"/>
    </row>
    <row r="18" spans="2:5" ht="49.5" customHeight="1" x14ac:dyDescent="0.4">
      <c r="B18" s="3"/>
      <c r="C18" s="36" t="s">
        <v>47</v>
      </c>
      <c r="D18" s="67" t="s">
        <v>10</v>
      </c>
      <c r="E18" s="122"/>
    </row>
    <row r="19" spans="2:5" ht="39.75" customHeight="1" x14ac:dyDescent="0.4">
      <c r="B19" s="3"/>
      <c r="C19" s="159" t="s">
        <v>3150</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47" t="s">
        <v>300</v>
      </c>
      <c r="C22" s="24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7" t="s">
        <v>301</v>
      </c>
      <c r="C29" s="248"/>
      <c r="D29" s="9" t="s">
        <v>296</v>
      </c>
      <c r="E29" s="122"/>
    </row>
    <row r="30" spans="2:5" ht="19.5" customHeight="1" x14ac:dyDescent="0.4">
      <c r="B30" s="2"/>
      <c r="C30" s="36" t="s">
        <v>39</v>
      </c>
      <c r="D30" s="9" t="s">
        <v>3</v>
      </c>
      <c r="E30" s="122"/>
    </row>
    <row r="31" spans="2:5" ht="19.5" customHeight="1" x14ac:dyDescent="0.4">
      <c r="B31" s="256" t="s">
        <v>302</v>
      </c>
      <c r="C31" s="257"/>
      <c r="D31" s="9" t="s">
        <v>4</v>
      </c>
      <c r="E31" s="122"/>
    </row>
    <row r="32" spans="2:5" ht="30" customHeight="1" x14ac:dyDescent="0.4">
      <c r="B32" s="256" t="s">
        <v>303</v>
      </c>
      <c r="C32" s="257"/>
      <c r="D32" s="9" t="s">
        <v>5</v>
      </c>
      <c r="E32" s="122"/>
    </row>
    <row r="33" spans="1:5" ht="129.75" customHeight="1" x14ac:dyDescent="0.4">
      <c r="B33" s="254" t="s">
        <v>307</v>
      </c>
      <c r="C33" s="255"/>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60" t="s">
        <v>286</v>
      </c>
      <c r="C37" s="260"/>
      <c r="D37" s="36" t="s">
        <v>286</v>
      </c>
      <c r="E37" s="122"/>
    </row>
    <row r="38" spans="1:5" ht="39.75" customHeight="1" x14ac:dyDescent="0.4">
      <c r="B38" s="247" t="s">
        <v>26</v>
      </c>
      <c r="C38" s="258"/>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6" t="s">
        <v>30</v>
      </c>
      <c r="C42" s="246"/>
      <c r="D42" s="9" t="s">
        <v>71</v>
      </c>
      <c r="E42" s="122"/>
    </row>
    <row r="43" spans="1:5" ht="19.5" customHeight="1" x14ac:dyDescent="0.4">
      <c r="B43" s="256" t="s">
        <v>304</v>
      </c>
      <c r="C43" s="257"/>
      <c r="D43" s="9" t="s">
        <v>9</v>
      </c>
      <c r="E43" s="122"/>
    </row>
    <row r="44" spans="1:5" ht="19.5" customHeight="1" x14ac:dyDescent="0.4">
      <c r="B44" s="246" t="s">
        <v>287</v>
      </c>
      <c r="C44" s="246"/>
      <c r="D44" s="10" t="s">
        <v>287</v>
      </c>
      <c r="E44" s="122"/>
    </row>
    <row r="45" spans="1:5" ht="19.5" customHeight="1" x14ac:dyDescent="0.4">
      <c r="B45" s="259" t="s">
        <v>31</v>
      </c>
      <c r="C45" s="246"/>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8" t="s">
        <v>32</v>
      </c>
      <c r="C48" s="253"/>
      <c r="D48" s="20" t="s">
        <v>305</v>
      </c>
      <c r="E48" s="122"/>
    </row>
    <row r="49" spans="1:5" ht="30" customHeight="1" x14ac:dyDescent="0.4">
      <c r="A49" s="5"/>
      <c r="B49" s="252" t="s">
        <v>288</v>
      </c>
      <c r="C49" s="258"/>
      <c r="D49" s="9" t="s">
        <v>3086</v>
      </c>
      <c r="E49" s="122"/>
    </row>
    <row r="50" spans="1:5" ht="30" customHeight="1" collapsed="1" x14ac:dyDescent="0.4">
      <c r="A50" s="5"/>
      <c r="B50" s="252" t="s">
        <v>99</v>
      </c>
      <c r="C50" s="253"/>
      <c r="D50" s="20" t="s">
        <v>402</v>
      </c>
      <c r="E50" s="122"/>
    </row>
    <row r="51" spans="1:5" ht="30" customHeight="1" collapsed="1" x14ac:dyDescent="0.4">
      <c r="A51" s="5"/>
      <c r="B51" s="252" t="s">
        <v>306</v>
      </c>
      <c r="C51" s="253"/>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0" t="s">
        <v>54</v>
      </c>
      <c r="C2" s="261"/>
      <c r="D2" s="251"/>
      <c r="E2" s="21" t="s">
        <v>291</v>
      </c>
      <c r="G2" s="6" t="s">
        <v>330</v>
      </c>
      <c r="H2" s="6" t="s">
        <v>353</v>
      </c>
      <c r="I2" s="6" t="s">
        <v>361</v>
      </c>
      <c r="J2" s="6" t="s">
        <v>398</v>
      </c>
    </row>
    <row r="3" spans="2:10" ht="39.75" customHeight="1" x14ac:dyDescent="0.4">
      <c r="B3" s="246" t="s">
        <v>308</v>
      </c>
      <c r="C3" s="246"/>
      <c r="D3" s="246"/>
      <c r="E3" s="40" t="s">
        <v>3129</v>
      </c>
      <c r="G3" s="39" t="s">
        <v>329</v>
      </c>
    </row>
    <row r="4" spans="2:10" ht="54" customHeight="1" x14ac:dyDescent="0.4">
      <c r="B4" s="252" t="s">
        <v>309</v>
      </c>
      <c r="C4" s="258"/>
      <c r="D4" s="253"/>
      <c r="E4" s="40" t="s">
        <v>3130</v>
      </c>
      <c r="G4" s="6" t="s">
        <v>331</v>
      </c>
    </row>
    <row r="5" spans="2:10" ht="39.75" customHeight="1" x14ac:dyDescent="0.4">
      <c r="B5" s="252" t="s">
        <v>310</v>
      </c>
      <c r="C5" s="258"/>
      <c r="D5" s="253"/>
      <c r="E5" s="40" t="s">
        <v>333</v>
      </c>
      <c r="G5" s="6" t="s">
        <v>332</v>
      </c>
    </row>
    <row r="6" spans="2:10" ht="39.75" customHeight="1" x14ac:dyDescent="0.4">
      <c r="B6" s="247" t="s">
        <v>311</v>
      </c>
      <c r="C6" s="249"/>
      <c r="D6" s="248"/>
      <c r="E6" s="40" t="s">
        <v>354</v>
      </c>
    </row>
    <row r="7" spans="2:10" ht="39.75" customHeight="1" x14ac:dyDescent="0.4">
      <c r="B7" s="3"/>
      <c r="C7" s="252" t="s">
        <v>312</v>
      </c>
      <c r="D7" s="253"/>
      <c r="E7" s="40" t="s">
        <v>338</v>
      </c>
      <c r="G7" s="6" t="s">
        <v>334</v>
      </c>
    </row>
    <row r="8" spans="2:10" ht="39.75" customHeight="1" x14ac:dyDescent="0.4">
      <c r="B8" s="3"/>
      <c r="C8" s="252" t="s">
        <v>53</v>
      </c>
      <c r="D8" s="253"/>
      <c r="E8" s="40" t="s">
        <v>335</v>
      </c>
      <c r="G8" s="6" t="s">
        <v>335</v>
      </c>
    </row>
    <row r="9" spans="2:10" ht="39.75" customHeight="1" x14ac:dyDescent="0.4">
      <c r="B9" s="3"/>
      <c r="C9" s="252" t="s">
        <v>51</v>
      </c>
      <c r="D9" s="253"/>
      <c r="E9" s="40" t="s">
        <v>336</v>
      </c>
      <c r="G9" s="6" t="s">
        <v>336</v>
      </c>
    </row>
    <row r="10" spans="2:10" ht="39.75" customHeight="1" x14ac:dyDescent="0.4">
      <c r="B10" s="2"/>
      <c r="C10" s="252" t="s">
        <v>52</v>
      </c>
      <c r="D10" s="253"/>
      <c r="E10" s="40" t="s">
        <v>337</v>
      </c>
      <c r="G10" s="6" t="s">
        <v>337</v>
      </c>
    </row>
    <row r="11" spans="2:10" ht="39.75" customHeight="1" x14ac:dyDescent="0.4">
      <c r="B11" s="247" t="s">
        <v>313</v>
      </c>
      <c r="C11" s="258"/>
      <c r="D11" s="253"/>
      <c r="E11" s="40" t="s">
        <v>358</v>
      </c>
    </row>
    <row r="12" spans="2:10" ht="39.75" customHeight="1" x14ac:dyDescent="0.4">
      <c r="B12" s="3"/>
      <c r="C12" s="252" t="s">
        <v>314</v>
      </c>
      <c r="D12" s="253"/>
      <c r="E12" s="40" t="s">
        <v>339</v>
      </c>
      <c r="G12" s="6" t="s">
        <v>339</v>
      </c>
    </row>
    <row r="13" spans="2:10" ht="39.75" customHeight="1" x14ac:dyDescent="0.4">
      <c r="B13" s="3"/>
      <c r="C13" s="252" t="s">
        <v>315</v>
      </c>
      <c r="D13" s="253"/>
      <c r="E13" s="40" t="s">
        <v>360</v>
      </c>
      <c r="I13" s="6" t="s">
        <v>359</v>
      </c>
    </row>
    <row r="14" spans="2:10" ht="39.75" customHeight="1" x14ac:dyDescent="0.4">
      <c r="B14" s="3"/>
      <c r="C14" s="252" t="s">
        <v>316</v>
      </c>
      <c r="D14" s="253"/>
      <c r="E14" s="40" t="s">
        <v>340</v>
      </c>
      <c r="G14" s="6" t="s">
        <v>340</v>
      </c>
    </row>
    <row r="15" spans="2:10" ht="39.75" customHeight="1" x14ac:dyDescent="0.4">
      <c r="B15" s="3"/>
      <c r="C15" s="247" t="s">
        <v>63</v>
      </c>
      <c r="D15" s="253"/>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52" t="s">
        <v>57</v>
      </c>
      <c r="D20" s="253"/>
      <c r="E20" s="40" t="s">
        <v>346</v>
      </c>
      <c r="G20" s="6" t="s">
        <v>346</v>
      </c>
    </row>
    <row r="21" spans="2:10" ht="39.75" customHeight="1" x14ac:dyDescent="0.4">
      <c r="B21" s="3"/>
      <c r="C21" s="252" t="s">
        <v>58</v>
      </c>
      <c r="D21" s="253"/>
      <c r="E21" s="40" t="s">
        <v>2770</v>
      </c>
      <c r="G21" s="6" t="s">
        <v>347</v>
      </c>
      <c r="J21" s="6" t="s">
        <v>399</v>
      </c>
    </row>
    <row r="22" spans="2:10" ht="39.75" customHeight="1" x14ac:dyDescent="0.4">
      <c r="B22" s="3"/>
      <c r="C22" s="247" t="s">
        <v>321</v>
      </c>
      <c r="D22" s="253"/>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52" t="s">
        <v>325</v>
      </c>
      <c r="D26" s="253"/>
      <c r="E26" s="40" t="s">
        <v>366</v>
      </c>
      <c r="I26" s="6" t="s">
        <v>364</v>
      </c>
    </row>
    <row r="27" spans="2:10" ht="75" customHeight="1" x14ac:dyDescent="0.4">
      <c r="B27" s="3"/>
      <c r="C27" s="252" t="s">
        <v>59</v>
      </c>
      <c r="D27" s="253"/>
      <c r="E27" s="40" t="s">
        <v>2775</v>
      </c>
      <c r="I27" s="6" t="s">
        <v>365</v>
      </c>
    </row>
    <row r="28" spans="2:10" ht="39.75" customHeight="1" x14ac:dyDescent="0.4">
      <c r="B28" s="3"/>
      <c r="C28" s="252" t="s">
        <v>64</v>
      </c>
      <c r="D28" s="253"/>
      <c r="E28" s="40" t="s">
        <v>350</v>
      </c>
      <c r="G28" s="6" t="s">
        <v>349</v>
      </c>
    </row>
    <row r="29" spans="2:10" ht="39.75" customHeight="1" x14ac:dyDescent="0.4">
      <c r="B29" s="3"/>
      <c r="C29" s="252" t="s">
        <v>326</v>
      </c>
      <c r="D29" s="253"/>
      <c r="E29" s="40" t="s">
        <v>369</v>
      </c>
      <c r="G29" s="39" t="s">
        <v>370</v>
      </c>
      <c r="H29" s="39"/>
    </row>
    <row r="30" spans="2:10" ht="39.75" customHeight="1" x14ac:dyDescent="0.4">
      <c r="B30" s="3"/>
      <c r="C30" s="247" t="s">
        <v>2772</v>
      </c>
      <c r="D30" s="253"/>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52" t="s">
        <v>328</v>
      </c>
      <c r="D34" s="253"/>
      <c r="E34" s="40" t="s">
        <v>358</v>
      </c>
    </row>
  </sheetData>
  <sheetProtection algorithmName="SHA-512" hashValue="RXFxzU1EtN6P75ngKRH81tOdfuzyV6VXlJ4T8zrF+auZ8Sn3e4inKEWAL3u1HqNqszTmJfDRlPUBB892N9+yrw==" saltValue="NcqUCx874Pjjcy7o85n3+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2023-07-20T00:56:50Z</cp:lastPrinted>
  <dcterms:created xsi:type="dcterms:W3CDTF">2023-02-03T00:54:25Z</dcterms:created>
  <dcterms:modified xsi:type="dcterms:W3CDTF">2023-10-23T00:51:25Z</dcterms:modified>
</cp:coreProperties>
</file>