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8_{6FDEE7AA-CA75-4279-A884-26B1F1A96D95}" xr6:coauthVersionLast="47" xr6:coauthVersionMax="47" xr10:uidLastSave="{00000000-0000-0000-0000-000000000000}"/>
  <bookViews>
    <workbookView xWindow="-28920" yWindow="-1935" windowWidth="29040" windowHeight="15840" xr2:uid="{4F2322AB-8DE4-4C17-9F5F-1D07A3F767B1}"/>
    <workbookView xWindow="-28920" yWindow="-1935" windowWidth="29040" windowHeight="15840" xr2:uid="{40BC4327-92B9-4206-BF13-DC55EFFAF27D}"/>
  </bookViews>
  <sheets>
    <sheet name="予算事業一覧" sheetId="3" r:id="rId1"/>
    <sheet name="事業概要説明資料" sheetId="2" r:id="rId2"/>
  </sheets>
  <definedNames>
    <definedName name="N_0023292f4772ca90c29d42df016d43bf">事業概要説明資料!$H$1748</definedName>
    <definedName name="N_017029674772ca90c29d42df016d4340">事業概要説明資料!$H$3043</definedName>
    <definedName name="N_03cd91af4732ca90c29d42df016d4304">事業概要説明資料!$H$4602</definedName>
    <definedName name="N_08cb69e347f2ca90c29d42df016d434f">事業概要説明資料!$H$880</definedName>
    <definedName name="N_0d8aa52347f2ca90c29d42df016d43a0">事業概要説明資料!$H$2611</definedName>
    <definedName name="N_0f3d29e747f2ca90c29d42df016d433d">事業概要説明資料!$H$3085</definedName>
    <definedName name="N_10f7296b47b2ca90c29d42df016d43e4">事業概要説明資料!$H$220</definedName>
    <definedName name="N_13bddd6f4732ca90c29d42df016d43bb">事業概要説明資料!$H$3370</definedName>
    <definedName name="N_17fed5634772ca90c29d42df016d434a">事業概要説明資料!$H$4215</definedName>
    <definedName name="N_1882adab4772ca90c29d42df016d4359">事業概要説明資料!$H$3335</definedName>
    <definedName name="N_1c5c216747f2ca90c29d42df016d43d1">事業概要説明資料!$H$4113</definedName>
    <definedName name="N_1ccb69e347f2ca90c29d42df016d437c">事業概要説明資料!$H$2789</definedName>
    <definedName name="N_1d10a5274772ca90c29d42df016d43b4">事業概要説明資料!$H$1061</definedName>
    <definedName name="N_1eeae56347f2ca90c29d42df016d43b1">事業概要説明資料!$H$1424</definedName>
    <definedName name="N_2137e5e747b2ca90c29d42df016d43c4">事業概要説明資料!$H$363</definedName>
    <definedName name="N_21e5212747b2ca90c29d42df016d4374">事業概要説明資料!$H$3152</definedName>
    <definedName name="N_21ff51274772ca90c29d42df016d4354">事業概要説明資料!$H$707</definedName>
    <definedName name="N_25ac21a747f2ca90c29d42df016d433a">事業概要説明資料!$H$3707</definedName>
    <definedName name="N_2bc8adeb47b2ca90c29d42df016d4338">事業概要説明資料!$H$3745</definedName>
    <definedName name="N_2e6dede747f2ca90c29d42df016d4309">事業概要説明資料!$H$2537</definedName>
    <definedName name="N_309c2d6747f2ca90c29d42df016d4326">事業概要説明資料!$H$4634</definedName>
    <definedName name="N_31fa696347f2ca90c29d42df016d43e9">事業概要説明資料!$H$292</definedName>
    <definedName name="N_320ae1ef47b2ca90c29d42df016d4316">事業概要説明資料!$H$4472</definedName>
    <definedName name="N_325e99ef4732ca90c29d42df016d4391">事業概要説明資料!$H$465</definedName>
    <definedName name="N_33caa16347f2ca90c29d42df016d43ca">事業概要説明資料!$H$3825</definedName>
    <definedName name="N_3532a1ab4772ca90c29d42df016d43b2">事業概要説明資料!$H$4538</definedName>
    <definedName name="N_382aa5ef47b2ca90c29d42df016d4382">事業概要説明資料!$H$433</definedName>
    <definedName name="N_415be5a347f2ca90c29d42df016d4393">事業概要説明資料!$H$1389</definedName>
    <definedName name="N_421165e74772ca90c29d42df016d4384">事業概要説明資料!$H$1159</definedName>
    <definedName name="N_442c692747f2ca90c29d42df016d4331">事業概要説明資料!$H$3669</definedName>
    <definedName name="N_475e99ef4732ca90c29d42df016d43b1">事業概要説明資料!$H$2072</definedName>
    <definedName name="N_4a7dd16f4732ca90c29d42df016d43d9">事業概要説明資料!$H$1354</definedName>
    <definedName name="N_4b4061674772ca90c29d42df016d430f">事業概要説明資料!#REF!</definedName>
    <definedName name="N_5283a96f4772ca90c29d42df016d4387">事業概要説明資料!$H$2878</definedName>
    <definedName name="N_535ca16747f2ca90c29d42df016d43a0">事業概要説明資料!$H$1321</definedName>
    <definedName name="N_538c9dab4732ca90c29d42df016d431a">事業概要説明資料!$H$1602</definedName>
    <definedName name="N_5469656f47b2ca90c29d42df016d43c0">事業概要説明資料!$H$1127</definedName>
    <definedName name="N_559ba1e347f2ca90c29d42df016d438f">事業概要説明資料!$H$4570</definedName>
    <definedName name="N_55a4a92347b2ca90c29d42df016d4340">事業概要説明資料!$H$674</definedName>
    <definedName name="N_55ed55af4732ca90c29d42df016d43c5">事業概要説明資料!$H$2757</definedName>
    <definedName name="N_574061674772ca90c29d42df016d4330">事業概要説明資料!$H$3550</definedName>
    <definedName name="N_5cae95234772ca90c29d42df016d4322">事業概要説明資料!$H$2917</definedName>
    <definedName name="N_5d74a12347b2ca90c29d42df016d4380">事業概要説明資料!$H$3117</definedName>
    <definedName name="N_5d8c1dab4732ca90c29d42df016d43c1">事業概要説明資料!$H$124</definedName>
    <definedName name="N_5dd56de347b2ca90c29d42df016d43a9">事業概要説明資料!$H$2647</definedName>
    <definedName name="N_5f2129e74772ca90c29d42df016d436f">事業概要説明資料!$H$80</definedName>
    <definedName name="N_6543ed2f4772ca90c29d42df016d4341">事業概要説明資料!$H$1020</definedName>
    <definedName name="N_654b65a347f2ca90c29d42df016d43a3">事業概要説明資料!$H$2138</definedName>
    <definedName name="N_658861eb47b2ca90c29d42df016d434c">事業概要説明資料!$H$1524</definedName>
    <definedName name="N_66d369af4772ca90c29d42df016d43cc">事業概要説明資料!$H$4183</definedName>
    <definedName name="N_66ed656b47f2ca90c29d42df016d4314">事業概要説明資料!$H$3784</definedName>
    <definedName name="N_6769296f47b2ca90c29d42df016d43c7">事業概要説明資料!$H$4364</definedName>
    <definedName name="N_68b5e5e347b2ca90c29d42df016d438c">事業概要説明資料!$H$38</definedName>
    <definedName name="N_68cb69e347f2ca90c29d42df016d439b">事業概要説明資料!$H$3861</definedName>
    <definedName name="N_6b6aa12347f2ca90c29d42df016d43b9">事業概要説明資料!$H$1950</definedName>
    <definedName name="N_6bae59234772ca90c29d42df016d43b6">事業概要説明資料!$H$2106</definedName>
    <definedName name="N_6d76296747b2ca90c29d42df016d43ee">事業概要説明資料!$H$4505</definedName>
    <definedName name="N_6f3e55ef4732ca90c29d42df016d4372">事業概要説明資料!$H$4075</definedName>
    <definedName name="N_7014e1ef4772ca90c29d42df016d435d">事業概要説明資料!$H$3896</definedName>
    <definedName name="N_70bcd1eb4732ca90c29d42df016d43bc">事業概要説明資料!$H$2578</definedName>
    <definedName name="N_716a612347f2ca90c29d42df016d43a1">事業概要説明資料!#REF!</definedName>
    <definedName name="N_71f0ada74772ca90c29d42df016d438f">事業概要説明資料!$H$2033</definedName>
    <definedName name="N_741bad6347f2ca90c29d42df016d430e">事業概要説明資料!$H$2722</definedName>
    <definedName name="N_75f62da747b2ca90c29d42df016d43d6">事業概要説明資料!$H$3300</definedName>
    <definedName name="N_778d652b47f2ca90c29d42df016d4330">事業概要説明資料!$H$6</definedName>
    <definedName name="N_79a7e92b47b2ca90c29d42df016d43cc">事業概要説明資料!$H$4254</definedName>
    <definedName name="N_7c105df247381e50112c4faf016d43b1">事業概要説明資料!$H$4150</definedName>
    <definedName name="N_7c85eda347b2ca90c29d42df016d43e6">事業概要説明資料!$H$1711</definedName>
    <definedName name="N_83dbade347f2ca90c29d42df016d43d8">事業概要説明資料!$H$1458</definedName>
    <definedName name="N_8476e56747b2ca90c29d42df016d43dd">事業概要説明資料!$H$4004</definedName>
    <definedName name="N_85e3e9af4772ca90c29d42df016d4356">事業概要説明資料!$H$401</definedName>
    <definedName name="N_87b4ad2347b2ca90c29d42df016d4305">事業概要説明資料!#REF!</definedName>
    <definedName name="N_89a3ed6f4772ca90c29d42df016d43f6">事業概要説明資料!$H$330</definedName>
    <definedName name="N_89af91e34772ca90c29d42df016d43d5">事業概要説明資料!$H$641</definedName>
    <definedName name="N_8b5aedef47b2ca90c29d42df016d43ee">事業概要説明資料!$H$3972</definedName>
    <definedName name="N_8db3e1af4772ca90c29d42df016d437e">事業概要説明資料!$H$561</definedName>
    <definedName name="N_90e0e9a74772ca90c29d42df016d4337">事業概要説明資料!$H$1781</definedName>
    <definedName name="N_928ca96747f2ca90c29d42df016d4399">事業概要説明資料!$H$1492</definedName>
    <definedName name="N_9499ed6f47b2ca90c29d42df016d435c">事業概要説明資料!$H$2380</definedName>
    <definedName name="N_952d25e747f2ca90c29d42df016d4390">事業概要説明資料!$H$1564</definedName>
    <definedName name="N_95e3e9af4772ca90c29d42df016d437c">事業概要説明資料!$H$3471</definedName>
    <definedName name="N_9639ed2f47b2ca90c29d42df016d431b">事業概要説明資料!$H$3584</definedName>
    <definedName name="N_980e59af4732ca90c29d42df016d43f4">事業概要説明資料!$H$260</definedName>
    <definedName name="N_986ed9ef4732ca90c29d42df016d4373">事業概要説明資料!$H$953</definedName>
    <definedName name="N_9ad7656b47b2ca90c29d42df016d432a">事業概要説明資料!$H$2826</definedName>
    <definedName name="N_9c0121e74772ca90c29d42df016d4336">事業概要説明資料!#REF!</definedName>
    <definedName name="N_a12d25e747f2ca90c29d42df016d43e3">事業概要説明資料!$H$1884</definedName>
    <definedName name="N_a16d516f4732ca90c29d42df016d430e">事業概要説明資料!$H$3625</definedName>
    <definedName name="N_a561a12b4772ca90c29d42df016d4398">事業概要説明資料!$H$3187</definedName>
    <definedName name="N_a65f95a34772ca90c29d42df016d4328">事業概要説明資料!$H$1283</definedName>
    <definedName name="N_a75025674772ca90c29d42df016d439d">事業概要説明資料!$H$2497</definedName>
    <definedName name="N_aa1c292747f2ca90c29d42df016d4332">事業概要説明資料!$H$2337</definedName>
    <definedName name="N_aecd51af4732ca90c29d42df016d43b3">事業概要説明資料!$H$1814</definedName>
    <definedName name="N_b1e02da74772ca90c29d42df016d4347">事業概要説明資料!$H$4439</definedName>
    <definedName name="N_b537e5e747b2ca90c29d42df016d43e4">事業概要説明資料!$H$1638</definedName>
    <definedName name="N_b9156d6347b2ca90c29d42df016d43d1">事業概要説明資料!$H$2999</definedName>
    <definedName name="N_b946616747b2ca90c29d42df016d43b8">事業概要説明資料!$H$2207</definedName>
    <definedName name="N_ba2bc3f247785e50112c4faf016d4375">事業概要説明資料!$H$3406</definedName>
    <definedName name="N_be266d2747b2ca90c29d42df016d43bf">事業概要説明資料!$H$156</definedName>
    <definedName name="N_c2572de747b2ca90c29d42df016d43e8">事業概要説明資料!$H$988</definedName>
    <definedName name="N_c405a96347b2ca90c29d42df016d4380">事業概要説明資料!$H$2414</definedName>
    <definedName name="N_c741ede74772ca90c29d42df016d430c">事業概要説明資料!$H$2685</definedName>
    <definedName name="N_c7ea296347f2ca90c29d42df016d4315">事業概要説明資料!$H$3265</definedName>
    <definedName name="N_ce3aa9ef47b2ca90c29d42df016d43ab">事業概要説明資料!$H$827</definedName>
    <definedName name="N_d0122d6b4772ca90c29d42df016d43d6">事業概要説明資料!$H$913</definedName>
    <definedName name="N_d07d916f4732ca90c29d42df016d43b2">事業概要説明資料!$H$789</definedName>
    <definedName name="N_d11dd12f4732ca90c29d42df016d433e">事業概要説明資料!$H$3223</definedName>
    <definedName name="N_d495a1e347b2ca90c29d42df016d435e">事業概要説明資料!$H$2000</definedName>
    <definedName name="N_d91e5daf4732ca90c29d42df016d4344">事業概要説明資料!$H$497</definedName>
    <definedName name="N_dd1ce52747f2ca90c29d42df016d4352">事業概要説明資料!$H$529</definedName>
    <definedName name="N_dda321af4772ca90c29d42df016d432f">事業概要説明資料!$H$3503</definedName>
    <definedName name="N_ddbca1a747f2ca90c29d42df016d4388">事業概要説明資料!$H$2963</definedName>
    <definedName name="N_de1165e74772ca90c29d42df016d4398">事業概要説明資料!$H$1229</definedName>
    <definedName name="N_defde56b47f2ca90c29d42df016d432c">事業概要説明資料!$H$1095</definedName>
    <definedName name="N_df7c296747f2ca90c29d42df016d430c">事業概要説明資料!$H$609</definedName>
    <definedName name="N_dfa9e1af47b2ca90c29d42df016d439e">事業概要説明資料!$H$3939</definedName>
    <definedName name="N_e18521e347b2ca90c29d42df016d4364">事業概要説明資料!$H$4396</definedName>
    <definedName name="N_e546616747b2ca90c29d42df016d439d">事業概要説明資料!$H$2175</definedName>
    <definedName name="N_e74c216747f2ca90c29d42df016d4345">事業概要説明資料!$H$3439</definedName>
    <definedName name="N_ebc2a9eb4772ca90c29d42df016d43c2">事業概要説明資料!$H$188</definedName>
    <definedName name="N_ecac51eb4732ca90c29d42df016d4358">事業概要説明資料!$H$1916</definedName>
    <definedName name="N_ecf36daf4772ca90c29d42df016d43f1">事業概要説明資料!$H$2243</definedName>
    <definedName name="N_f2c86deb47b2ca90c29d42df016d4388">事業概要説明資料!$H$755</definedName>
    <definedName name="N_f50d21e747f2ca90c29d42df016d435c">事業概要説明資料!$H$4311</definedName>
    <definedName name="N_f7e4e56347b2ca90c29d42df016d432b">事業概要説明資料!$H$1679</definedName>
    <definedName name="N_f8752da347b2ca90c29d42df016d4370">事業概要説明資料!$H$1191</definedName>
    <definedName name="N_f89ba1e347f2ca90c29d42df016d4337">事業概要説明資料!$H$1849</definedName>
    <definedName name="N_fbe1e56b4772ca90c29d42df016d43cc">事業概要説明資料!$H$4036</definedName>
    <definedName name="N_fe2f9d634772ca90c29d42df016d43e6">事業概要説明資料!$H$2303</definedName>
    <definedName name="print" localSheetId="0">予算事業一覧!print</definedName>
    <definedName name="_xlnm.Print_Area" localSheetId="1">事業概要説明資料!$A$1:$AY$4660</definedName>
    <definedName name="_xlnm.Print_Area" localSheetId="0">予算事業一覧!$A$1:$I$297</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73" i="2" l="1"/>
  <c r="AA73" i="2"/>
  <c r="AJ1049" i="2" l="1"/>
  <c r="AA1049" i="2"/>
  <c r="AJ1556" i="2" l="1"/>
  <c r="AA1556" i="2"/>
  <c r="AJ1555" i="2"/>
  <c r="AA1555" i="2"/>
  <c r="AJ1553" i="2"/>
  <c r="AA1553" i="2"/>
  <c r="AJ1552" i="2"/>
  <c r="AA1552" i="2"/>
  <c r="AJ1551" i="2"/>
  <c r="AA1551" i="2"/>
  <c r="AJ1550" i="2"/>
  <c r="AA1550" i="2"/>
  <c r="AJ1549" i="2"/>
  <c r="AA1549" i="2"/>
  <c r="F273" i="3"/>
  <c r="E273" i="3"/>
  <c r="F272" i="3"/>
  <c r="E272" i="3"/>
  <c r="F257" i="3"/>
  <c r="F256" i="3"/>
  <c r="E257" i="3"/>
  <c r="E256" i="3"/>
  <c r="F217" i="3"/>
  <c r="E217" i="3"/>
  <c r="F216" i="3"/>
  <c r="E216" i="3"/>
  <c r="E134" i="3"/>
  <c r="F134" i="3"/>
  <c r="F135" i="3"/>
  <c r="E135" i="3"/>
  <c r="F89" i="3"/>
  <c r="E89" i="3"/>
  <c r="F88" i="3"/>
  <c r="E88" i="3"/>
  <c r="F74" i="3"/>
  <c r="E75" i="3"/>
  <c r="F75" i="3"/>
  <c r="F35" i="3"/>
  <c r="E35" i="3"/>
  <c r="E74" i="3"/>
  <c r="E46" i="3"/>
  <c r="F34" i="3"/>
  <c r="E34" i="3"/>
  <c r="F40" i="3"/>
  <c r="I297" i="3"/>
  <c r="I296" i="3"/>
  <c r="H296" i="3" s="1"/>
  <c r="F297" i="3"/>
  <c r="F296" i="3"/>
  <c r="E297" i="3"/>
  <c r="E296" i="3"/>
  <c r="F295" i="3"/>
  <c r="F294" i="3"/>
  <c r="E295" i="3"/>
  <c r="E294" i="3"/>
  <c r="G293" i="3"/>
  <c r="G292" i="3"/>
  <c r="F291" i="3"/>
  <c r="F290" i="3"/>
  <c r="E291" i="3"/>
  <c r="E290" i="3"/>
  <c r="G289" i="3"/>
  <c r="G288" i="3"/>
  <c r="G287" i="3"/>
  <c r="G286" i="3"/>
  <c r="F285" i="3"/>
  <c r="F284" i="3"/>
  <c r="E285" i="3"/>
  <c r="E284" i="3"/>
  <c r="G283" i="3"/>
  <c r="G282" i="3"/>
  <c r="F281" i="3"/>
  <c r="F280" i="3"/>
  <c r="E281" i="3"/>
  <c r="E280" i="3"/>
  <c r="G279" i="3"/>
  <c r="G278" i="3"/>
  <c r="F277" i="3"/>
  <c r="F276" i="3"/>
  <c r="E277" i="3"/>
  <c r="E276" i="3"/>
  <c r="G275" i="3"/>
  <c r="G274" i="3"/>
  <c r="G267" i="3"/>
  <c r="G266" i="3"/>
  <c r="G269" i="3"/>
  <c r="G268" i="3"/>
  <c r="G265" i="3"/>
  <c r="G264" i="3"/>
  <c r="G271" i="3"/>
  <c r="G270" i="3"/>
  <c r="G263" i="3"/>
  <c r="G262" i="3"/>
  <c r="G261" i="3"/>
  <c r="G260" i="3"/>
  <c r="G259" i="3"/>
  <c r="G258" i="3"/>
  <c r="G223" i="3"/>
  <c r="G222" i="3"/>
  <c r="G231" i="3"/>
  <c r="G230" i="3"/>
  <c r="G253" i="3"/>
  <c r="G252" i="3"/>
  <c r="G225" i="3"/>
  <c r="G224" i="3"/>
  <c r="G245" i="3"/>
  <c r="G244" i="3"/>
  <c r="G221" i="3"/>
  <c r="G220" i="3"/>
  <c r="G243" i="3"/>
  <c r="G242" i="3"/>
  <c r="G219" i="3"/>
  <c r="G218" i="3"/>
  <c r="G247" i="3"/>
  <c r="G246" i="3"/>
  <c r="G251" i="3"/>
  <c r="G250" i="3"/>
  <c r="G233" i="3"/>
  <c r="G232" i="3"/>
  <c r="G241" i="3"/>
  <c r="G240" i="3"/>
  <c r="G229" i="3"/>
  <c r="G228" i="3"/>
  <c r="G239" i="3"/>
  <c r="G238" i="3"/>
  <c r="G249" i="3"/>
  <c r="G248" i="3"/>
  <c r="G237" i="3"/>
  <c r="G236" i="3"/>
  <c r="G235" i="3"/>
  <c r="G234" i="3"/>
  <c r="G227" i="3"/>
  <c r="G226" i="3"/>
  <c r="G255" i="3"/>
  <c r="G254" i="3"/>
  <c r="G153" i="3"/>
  <c r="G152" i="3"/>
  <c r="G167" i="3"/>
  <c r="G166" i="3"/>
  <c r="G171" i="3"/>
  <c r="G170" i="3"/>
  <c r="G155" i="3"/>
  <c r="G154" i="3"/>
  <c r="G169" i="3"/>
  <c r="G168" i="3"/>
  <c r="G205" i="3"/>
  <c r="G204" i="3"/>
  <c r="G173" i="3"/>
  <c r="G172" i="3"/>
  <c r="G141" i="3"/>
  <c r="G140" i="3"/>
  <c r="G207" i="3"/>
  <c r="G206" i="3"/>
  <c r="G145" i="3"/>
  <c r="G144" i="3"/>
  <c r="G147" i="3"/>
  <c r="G146" i="3"/>
  <c r="G137" i="3"/>
  <c r="G136" i="3"/>
  <c r="G139" i="3"/>
  <c r="G138" i="3"/>
  <c r="G149" i="3"/>
  <c r="G148" i="3"/>
  <c r="G203" i="3"/>
  <c r="G202" i="3"/>
  <c r="G195" i="3"/>
  <c r="G194" i="3"/>
  <c r="G179" i="3"/>
  <c r="G178" i="3"/>
  <c r="G181" i="3"/>
  <c r="G180" i="3"/>
  <c r="G177" i="3"/>
  <c r="G176" i="3"/>
  <c r="G193" i="3"/>
  <c r="G192" i="3"/>
  <c r="G197" i="3"/>
  <c r="G196" i="3"/>
  <c r="G201" i="3"/>
  <c r="G200" i="3"/>
  <c r="G187" i="3"/>
  <c r="G186" i="3"/>
  <c r="G175" i="3"/>
  <c r="G174" i="3"/>
  <c r="G183" i="3"/>
  <c r="G182" i="3"/>
  <c r="G185" i="3"/>
  <c r="G184" i="3"/>
  <c r="G189" i="3"/>
  <c r="G188" i="3"/>
  <c r="G191" i="3"/>
  <c r="G190" i="3"/>
  <c r="G199" i="3"/>
  <c r="G198" i="3"/>
  <c r="G151" i="3"/>
  <c r="G150" i="3"/>
  <c r="G163" i="3"/>
  <c r="G162" i="3"/>
  <c r="G165" i="3"/>
  <c r="G164" i="3"/>
  <c r="G161" i="3"/>
  <c r="G160" i="3"/>
  <c r="G143" i="3"/>
  <c r="G142" i="3"/>
  <c r="G209" i="3"/>
  <c r="G208" i="3"/>
  <c r="G211" i="3"/>
  <c r="G210" i="3"/>
  <c r="G215" i="3"/>
  <c r="G214" i="3"/>
  <c r="G159" i="3"/>
  <c r="G158" i="3"/>
  <c r="G157" i="3"/>
  <c r="G156" i="3"/>
  <c r="G213" i="3"/>
  <c r="G212" i="3"/>
  <c r="G91" i="3"/>
  <c r="G90" i="3"/>
  <c r="G93" i="3"/>
  <c r="G92" i="3"/>
  <c r="G103" i="3"/>
  <c r="G102" i="3"/>
  <c r="G131" i="3"/>
  <c r="G130" i="3"/>
  <c r="G127" i="3"/>
  <c r="G126" i="3"/>
  <c r="G115" i="3"/>
  <c r="G114" i="3"/>
  <c r="G101" i="3"/>
  <c r="G100" i="3"/>
  <c r="G119" i="3"/>
  <c r="G118" i="3"/>
  <c r="G99" i="3"/>
  <c r="G98" i="3"/>
  <c r="G123" i="3"/>
  <c r="G122" i="3"/>
  <c r="G129" i="3"/>
  <c r="G128" i="3"/>
  <c r="G107" i="3"/>
  <c r="G106" i="3"/>
  <c r="G125" i="3"/>
  <c r="G124" i="3"/>
  <c r="G105" i="3"/>
  <c r="G104" i="3"/>
  <c r="G133" i="3"/>
  <c r="G132" i="3"/>
  <c r="G121" i="3"/>
  <c r="G120" i="3"/>
  <c r="G111" i="3"/>
  <c r="G110" i="3"/>
  <c r="G97" i="3"/>
  <c r="G96" i="3"/>
  <c r="G117" i="3"/>
  <c r="G116" i="3"/>
  <c r="G95" i="3"/>
  <c r="G94" i="3"/>
  <c r="G113" i="3"/>
  <c r="G112" i="3"/>
  <c r="G109" i="3"/>
  <c r="G108" i="3"/>
  <c r="G79" i="3"/>
  <c r="G78" i="3"/>
  <c r="G85" i="3"/>
  <c r="G84" i="3"/>
  <c r="G83" i="3"/>
  <c r="G82" i="3"/>
  <c r="G87" i="3"/>
  <c r="G86" i="3"/>
  <c r="G81" i="3"/>
  <c r="G80" i="3"/>
  <c r="G77" i="3"/>
  <c r="G76" i="3"/>
  <c r="G53" i="3"/>
  <c r="G52" i="3"/>
  <c r="G67" i="3"/>
  <c r="G66" i="3"/>
  <c r="G51" i="3"/>
  <c r="G50" i="3"/>
  <c r="G55" i="3"/>
  <c r="G54" i="3"/>
  <c r="G69" i="3"/>
  <c r="G68" i="3"/>
  <c r="G65" i="3"/>
  <c r="G64" i="3"/>
  <c r="G63" i="3"/>
  <c r="G62" i="3"/>
  <c r="G49" i="3"/>
  <c r="G48" i="3"/>
  <c r="G59" i="3"/>
  <c r="G58" i="3"/>
  <c r="G61" i="3"/>
  <c r="G60" i="3"/>
  <c r="G73" i="3"/>
  <c r="G72" i="3"/>
  <c r="G57" i="3"/>
  <c r="G56" i="3"/>
  <c r="G71" i="3"/>
  <c r="G70" i="3"/>
  <c r="F47" i="3"/>
  <c r="F46" i="3"/>
  <c r="E47" i="3"/>
  <c r="G45" i="3"/>
  <c r="G44" i="3"/>
  <c r="G43" i="3"/>
  <c r="G42" i="3"/>
  <c r="F41" i="3"/>
  <c r="E41" i="3"/>
  <c r="E40" i="3"/>
  <c r="G39" i="3"/>
  <c r="G38" i="3"/>
  <c r="G37" i="3"/>
  <c r="G36" i="3"/>
  <c r="G25" i="3"/>
  <c r="G24" i="3"/>
  <c r="G17" i="3"/>
  <c r="G16" i="3"/>
  <c r="G21" i="3"/>
  <c r="G20" i="3"/>
  <c r="G23" i="3"/>
  <c r="G22" i="3"/>
  <c r="G27" i="3"/>
  <c r="G26" i="3"/>
  <c r="G19" i="3"/>
  <c r="G18" i="3"/>
  <c r="G33" i="3"/>
  <c r="G32" i="3"/>
  <c r="G15" i="3"/>
  <c r="G14" i="3"/>
  <c r="G13" i="3"/>
  <c r="G12" i="3"/>
  <c r="G31" i="3"/>
  <c r="G30" i="3"/>
  <c r="G29" i="3"/>
  <c r="G28" i="3"/>
  <c r="F11" i="3"/>
  <c r="F10" i="3"/>
  <c r="E11" i="3"/>
  <c r="E10" i="3"/>
  <c r="AJ4659" i="2"/>
  <c r="AA4659" i="2"/>
  <c r="AJ4627" i="2"/>
  <c r="AA4627" i="2"/>
  <c r="AJ4595" i="2"/>
  <c r="AA4595" i="2"/>
  <c r="AJ4563" i="2"/>
  <c r="AA4563" i="2"/>
  <c r="AJ4531" i="2"/>
  <c r="AA4531" i="2"/>
  <c r="AJ4498" i="2"/>
  <c r="AA4498" i="2"/>
  <c r="AJ4389" i="2"/>
  <c r="AA4389" i="2"/>
  <c r="AJ4432" i="2"/>
  <c r="AA4432" i="2"/>
  <c r="AJ4357" i="2"/>
  <c r="AA4357" i="2"/>
  <c r="AJ4465" i="2"/>
  <c r="AA4465" i="2"/>
  <c r="AJ4304" i="2"/>
  <c r="AA4304" i="2"/>
  <c r="AJ4247" i="2"/>
  <c r="AA4247" i="2"/>
  <c r="AJ4208" i="2"/>
  <c r="AA4208" i="2"/>
  <c r="AJ3577" i="2"/>
  <c r="AA3577" i="2"/>
  <c r="AJ3738" i="2"/>
  <c r="AA3738" i="2"/>
  <c r="AJ4143" i="2"/>
  <c r="AA4143" i="2"/>
  <c r="AJ3618" i="2"/>
  <c r="AA3618" i="2"/>
  <c r="AJ3997" i="2"/>
  <c r="AA3997" i="2"/>
  <c r="AJ3543" i="2"/>
  <c r="AA3543" i="2"/>
  <c r="AJ3965" i="2"/>
  <c r="AA3965" i="2"/>
  <c r="AJ3496" i="2"/>
  <c r="AA3496" i="2"/>
  <c r="AJ4029" i="2"/>
  <c r="AA4029" i="2"/>
  <c r="AJ4106" i="2"/>
  <c r="AA4106" i="2"/>
  <c r="AJ3777" i="2"/>
  <c r="AA3777" i="2"/>
  <c r="AJ3932" i="2"/>
  <c r="AA3932" i="2"/>
  <c r="AJ3700" i="2"/>
  <c r="AA3700" i="2"/>
  <c r="AJ3889" i="2"/>
  <c r="AA3889" i="2"/>
  <c r="AJ4068" i="2"/>
  <c r="AA4068" i="2"/>
  <c r="AJ3854" i="2"/>
  <c r="AA3854" i="2"/>
  <c r="AJ3818" i="2"/>
  <c r="AA3818" i="2"/>
  <c r="AJ3662" i="2"/>
  <c r="AA3662" i="2"/>
  <c r="AJ4176" i="2"/>
  <c r="AA4176" i="2"/>
  <c r="AJ2236" i="2"/>
  <c r="AA2236" i="2"/>
  <c r="AJ2571" i="2"/>
  <c r="AA2571" i="2"/>
  <c r="AJ2640" i="2"/>
  <c r="AA2640" i="2"/>
  <c r="AJ2296" i="2"/>
  <c r="AA2296" i="2"/>
  <c r="AJ2604" i="2"/>
  <c r="AA2604" i="2"/>
  <c r="AJ3293" i="2"/>
  <c r="AA3293" i="2"/>
  <c r="AJ2678" i="2"/>
  <c r="AA2678" i="2"/>
  <c r="AJ2026" i="2"/>
  <c r="AA2026" i="2"/>
  <c r="AJ3328" i="2"/>
  <c r="AA3328" i="2"/>
  <c r="AJ2099" i="2"/>
  <c r="AA2099" i="2"/>
  <c r="AJ2131" i="2"/>
  <c r="AA2131" i="2"/>
  <c r="AJ1943" i="2"/>
  <c r="AA1943" i="2"/>
  <c r="AJ1993" i="2"/>
  <c r="AA1993" i="2"/>
  <c r="AJ2168" i="2"/>
  <c r="AA2168" i="2"/>
  <c r="AJ3258" i="2"/>
  <c r="AA3258" i="2"/>
  <c r="AJ3110" i="2"/>
  <c r="AA3110" i="2"/>
  <c r="AJ2782" i="2"/>
  <c r="AA2782" i="2"/>
  <c r="AJ2819" i="2"/>
  <c r="AA2819" i="2"/>
  <c r="AJ2750" i="2"/>
  <c r="AA2750" i="2"/>
  <c r="AJ3078" i="2"/>
  <c r="AA3078" i="2"/>
  <c r="AJ3145" i="2"/>
  <c r="AA3145" i="2"/>
  <c r="AJ3216" i="2"/>
  <c r="AA3216" i="2"/>
  <c r="AJ2956" i="2"/>
  <c r="AA2956" i="2"/>
  <c r="AJ2715" i="2"/>
  <c r="AA2715" i="2"/>
  <c r="AJ2871" i="2"/>
  <c r="AA2871" i="2"/>
  <c r="AJ2910" i="2"/>
  <c r="AA2910" i="2"/>
  <c r="AJ2992" i="2"/>
  <c r="AA2992" i="2"/>
  <c r="AJ3036" i="2"/>
  <c r="AA3036" i="2"/>
  <c r="AJ3180" i="2"/>
  <c r="AA3180" i="2"/>
  <c r="AJ2200" i="2"/>
  <c r="AA2200" i="2"/>
  <c r="AJ2490" i="2"/>
  <c r="AA2490" i="2"/>
  <c r="AJ2530" i="2"/>
  <c r="AA2530" i="2"/>
  <c r="AJ2407" i="2"/>
  <c r="AA2407" i="2"/>
  <c r="AJ2065" i="2"/>
  <c r="AA2065" i="2"/>
  <c r="AJ3363" i="2"/>
  <c r="AA3363" i="2"/>
  <c r="AJ3399" i="2"/>
  <c r="AA3399" i="2"/>
  <c r="AJ3464" i="2"/>
  <c r="AA3464" i="2"/>
  <c r="AJ2373" i="2"/>
  <c r="AA2373" i="2"/>
  <c r="AJ2330" i="2"/>
  <c r="AA2330" i="2"/>
  <c r="AJ3432" i="2"/>
  <c r="AA3432" i="2"/>
  <c r="AJ1222" i="2"/>
  <c r="AA1222" i="2"/>
  <c r="AJ1276" i="2"/>
  <c r="AA1276" i="2"/>
  <c r="AJ1451" i="2"/>
  <c r="AA1451" i="2"/>
  <c r="AJ1842" i="2"/>
  <c r="AA1842" i="2"/>
  <c r="AJ1417" i="2"/>
  <c r="AA1417" i="2"/>
  <c r="AJ1704" i="2"/>
  <c r="AA1704" i="2"/>
  <c r="AJ1382" i="2"/>
  <c r="AA1382" i="2"/>
  <c r="AJ1774" i="2"/>
  <c r="AA1774" i="2"/>
  <c r="AJ1877" i="2"/>
  <c r="AA1877" i="2"/>
  <c r="AJ1517" i="2"/>
  <c r="AA1517" i="2"/>
  <c r="AJ1807" i="2"/>
  <c r="AA1807" i="2"/>
  <c r="AJ1485" i="2"/>
  <c r="AA1485" i="2"/>
  <c r="AJ1909" i="2"/>
  <c r="AA1909" i="2"/>
  <c r="AJ1741" i="2"/>
  <c r="AA1741" i="2"/>
  <c r="AJ1595" i="2"/>
  <c r="AA1595" i="2"/>
  <c r="AJ1347" i="2"/>
  <c r="AA1347" i="2"/>
  <c r="AJ1672" i="2"/>
  <c r="AA1672" i="2"/>
  <c r="AJ1314" i="2"/>
  <c r="AA1314" i="2"/>
  <c r="AJ1631" i="2"/>
  <c r="AA1631" i="2"/>
  <c r="AJ1152" i="2"/>
  <c r="AA1152" i="2"/>
  <c r="AJ1120" i="2"/>
  <c r="AA1120" i="2"/>
  <c r="AJ1184" i="2"/>
  <c r="AA1184" i="2"/>
  <c r="AJ1088" i="2"/>
  <c r="AA1088" i="2"/>
  <c r="AJ1054" i="2"/>
  <c r="AA1054" i="2"/>
  <c r="AJ906" i="2"/>
  <c r="AA906" i="2"/>
  <c r="AJ634" i="2"/>
  <c r="AA634" i="2"/>
  <c r="AJ667" i="2"/>
  <c r="AA667" i="2"/>
  <c r="AJ946" i="2"/>
  <c r="AA946" i="2"/>
  <c r="AJ873" i="2"/>
  <c r="AA873" i="2"/>
  <c r="AJ820" i="2"/>
  <c r="AA820" i="2"/>
  <c r="AJ602" i="2"/>
  <c r="AA602" i="2"/>
  <c r="AJ748" i="2"/>
  <c r="AA748" i="2"/>
  <c r="AJ782" i="2"/>
  <c r="AA782" i="2"/>
  <c r="AJ1013" i="2"/>
  <c r="AA1013" i="2"/>
  <c r="AJ700" i="2"/>
  <c r="AA700" i="2"/>
  <c r="AJ981" i="2"/>
  <c r="AA981" i="2"/>
  <c r="AJ554" i="2"/>
  <c r="AA554" i="2"/>
  <c r="AJ522" i="2"/>
  <c r="AA522" i="2"/>
  <c r="AJ490" i="2"/>
  <c r="AA490" i="2"/>
  <c r="AJ458" i="2"/>
  <c r="AA458" i="2"/>
  <c r="AJ285" i="2"/>
  <c r="AA285" i="2"/>
  <c r="AJ149" i="2"/>
  <c r="AA149" i="2"/>
  <c r="AJ213" i="2"/>
  <c r="AA213" i="2"/>
  <c r="AJ253" i="2"/>
  <c r="AA253" i="2"/>
  <c r="AJ323" i="2"/>
  <c r="AA323" i="2"/>
  <c r="AJ181" i="2"/>
  <c r="AA181" i="2"/>
  <c r="AJ426" i="2"/>
  <c r="AA426" i="2"/>
  <c r="AJ117" i="2"/>
  <c r="AA117" i="2"/>
  <c r="AJ394" i="2"/>
  <c r="AA394" i="2"/>
  <c r="AJ356" i="2"/>
  <c r="AA356" i="2"/>
  <c r="AA31" i="2"/>
  <c r="AA1557" i="2" l="1"/>
  <c r="AJ1557" i="2"/>
  <c r="G34" i="3"/>
  <c r="G41" i="3"/>
  <c r="G75" i="3"/>
  <c r="G135" i="3"/>
  <c r="G257" i="3"/>
  <c r="G277" i="3"/>
  <c r="G285" i="3"/>
  <c r="G295" i="3"/>
  <c r="G10" i="3"/>
  <c r="G46" i="3"/>
  <c r="G88" i="3"/>
  <c r="G216" i="3"/>
  <c r="G272" i="3"/>
  <c r="G280" i="3"/>
  <c r="G290" i="3"/>
  <c r="G296" i="3"/>
  <c r="G11" i="3"/>
  <c r="G35" i="3"/>
  <c r="G47" i="3"/>
  <c r="G89" i="3"/>
  <c r="G217" i="3"/>
  <c r="G273" i="3"/>
  <c r="G281" i="3"/>
  <c r="G291" i="3"/>
  <c r="G297" i="3"/>
  <c r="G40" i="3"/>
  <c r="G74" i="3"/>
  <c r="G134" i="3"/>
  <c r="G256" i="3"/>
  <c r="G276" i="3"/>
  <c r="G284" i="3"/>
  <c r="G294" i="3"/>
</calcChain>
</file>

<file path=xl/sharedStrings.xml><?xml version="1.0" encoding="utf-8"?>
<sst xmlns="http://schemas.openxmlformats.org/spreadsheetml/2006/main" count="3012" uniqueCount="866">
  <si>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</si>
  <si>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</si>
  <si>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</si>
  <si>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</si>
  <si>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</si>
  <si>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</si>
  <si>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</si>
  <si>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</si>
  <si>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健康局　</t>
    <phoneticPr fontId="8"/>
  </si>
  <si>
    <t>健康局職員の人件費</t>
  </si>
  <si>
    <t>健康局職員の人件費</t>
    <phoneticPr fontId="13"/>
  </si>
  <si>
    <t>6年度</t>
    <phoneticPr fontId="4"/>
  </si>
  <si>
    <t>7年度</t>
    <phoneticPr fontId="4"/>
  </si>
  <si>
    <t>合　　　　計</t>
    <rPh sb="0" eb="1">
      <t>ゴウ</t>
    </rPh>
    <rPh sb="5" eb="6">
      <t>ケイ</t>
    </rPh>
    <phoneticPr fontId="4"/>
  </si>
  <si>
    <t>住吉市民病院跡地に整備する小児・周産期外来整備事業</t>
  </si>
  <si>
    <t>住吉市民病院跡地に整備する小児・周産期外来整備事業</t>
    <phoneticPr fontId="13"/>
  </si>
  <si>
    <t>住吉市民病院の跡地に整備する新施設において、地域における小児・周産期医療を確保するため、小児・周産期外来を行う付属棟を整備する。</t>
    <phoneticPr fontId="13"/>
  </si>
  <si>
    <t>大阪・関西万博における感染症発生動向調査事業（万博感染症対策強化事業）</t>
  </si>
  <si>
    <t>大阪・関西万博における感染症発生動向調査事業（万博感染症対策強化事業）</t>
    <phoneticPr fontId="13"/>
  </si>
  <si>
    <t>・万博開催や訪日外国人の増加により、輸入感染症の発生に加えて、バイオテロなど様々な感染症危機が想定されるため、関係機関と連携し、主に病原体の早期探知を目的とした環境サーベイランスの手法の確立、実装に向けた実証研究を促進する。
・万博開催期間前後にかけて、大阪健康安全基盤研究所（以下「大安研」）に「大阪・関西万博感染症情報解析センター」を設置し、強化サーベイランスの実施、週報等にて情報還元を行うことで早期対応につなげる。また、解析した情報を基に万博関係者や来場者、来阪者に向けた感染予防の啓発を実施する。
・同センターの取組みによる知見の集積・総括を通じ、感染症パンデミックに平時から備えるため、大安研を中心とする感染症危機管理体制の強化に取り組む。</t>
    <phoneticPr fontId="13"/>
  </si>
  <si>
    <t>・万博会場周辺から下水を採取し、次世代シーケンサーによる解析等を実施する。分析結果と感染状況を比較し感染症流行予測モデルを作成、予測データ情報の発信等を含めた研究結果を取りまとめる。
・大安研において「（仮称）健康危機管理監」を新設する（部長級研究員〈医師職〉１名）</t>
    <phoneticPr fontId="4"/>
  </si>
  <si>
    <t>健康危機管理体制強化事業</t>
  </si>
  <si>
    <t>感染症発生動向調査事業（下水サーベイランス）</t>
  </si>
  <si>
    <t>健康局運営事務費</t>
    <phoneticPr fontId="13"/>
  </si>
  <si>
    <t>健康局の所管事務の円滑かつ効率的な執行に資する</t>
    <phoneticPr fontId="13"/>
  </si>
  <si>
    <t>健康局管理</t>
    <phoneticPr fontId="4"/>
  </si>
  <si>
    <t>地域保健管理費</t>
    <phoneticPr fontId="13"/>
  </si>
  <si>
    <t>・健康局の所管事務の円滑かつ効率的な執行に資するため
・各区保健福祉センター、保健所及び生活衛生監視事務所業務における円滑な宿日直業務の実施
・健康局及び各区保健福祉センターの災害対応力の向上により地震や風水害などの発生時に円滑な保健医療活動の実施を図る
・薬資材整備等に要する経費及び保健師等が大規模災害発生時に派遣された際に使用する救急資材の整備
・地域保健にかかる図書・資料の収集による保健施策の充実、公衆衛生医の養成</t>
    <phoneticPr fontId="13"/>
  </si>
  <si>
    <t>府支出金の還付金</t>
  </si>
  <si>
    <t>府支出金の還付金</t>
    <phoneticPr fontId="13"/>
  </si>
  <si>
    <t>住吉診療所は建物建設当時に大阪府より整備補助金の交付を受けていることから、建物の有償貸付実施については、有償貸付期間の賃借料収入のうち、大阪府社会福祉施設等財産処分要綱第８条の規定に基づき計算される金額を大阪府へ返還する。</t>
    <phoneticPr fontId="13"/>
  </si>
  <si>
    <t>還付金</t>
  </si>
  <si>
    <t>還付金</t>
    <phoneticPr fontId="4"/>
  </si>
  <si>
    <t>生活衛生監視事務所管理運営費</t>
  </si>
  <si>
    <t>生活衛生監視事務所管理運営費</t>
    <phoneticPr fontId="13"/>
  </si>
  <si>
    <t>生活衛生監視事務所（市内5箇所）の管理運営にかかる維持管理経費</t>
    <phoneticPr fontId="13"/>
  </si>
  <si>
    <t>市内5箇所の生活衛生監視事務所にかかる管理運営を行い、健康危機管理体制の充実・強化を図るため。</t>
    <phoneticPr fontId="4"/>
  </si>
  <si>
    <t>総合福祉システムの標準準拠システム移行経費</t>
  </si>
  <si>
    <t>総合福祉システムの標準準拠システム移行経費</t>
    <phoneticPr fontId="13"/>
  </si>
  <si>
    <t>「自治体情報システムの標準化・共通化に係る手順書」に基づき、総合福祉システムの開発等を実施する。【全体費用を健康局・福祉局・こども青少年局・市民局で按分】</t>
    <phoneticPr fontId="1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</si>
  <si>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</si>
  <si>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保健所庁舎整備事業</t>
    <phoneticPr fontId="13"/>
  </si>
  <si>
    <t>保健所施設の機能向上を目的として、将来の大規模感染症発生時に一元的な対応を効果的かつ機動的に行うことができるスペースを有した保健所施設を確保し、平常時にはそのスペースを市職員に対する研修・訓練等に使用できる施設として整備し、現行施設から新施設に移転する。</t>
    <phoneticPr fontId="13"/>
  </si>
  <si>
    <t>・ 他の用途との合築建物で、ホテルとして運用していた「安土町複合施設（保健所）（もとヴィアーレ大阪）」を新保健所施設として転用するための改修工事を令和５年１２月～令和８年６月に実施する。
・ 今後の大規模感染症に対応可能とする、保健所機能の一元化のため新保健所への移転を行う。
・ 民間施設等を賃貸利用している現保健所（あべのメディックス及び船場センタービル）の原状回復工事を実施する。</t>
    <phoneticPr fontId="4"/>
  </si>
  <si>
    <t>改修工事に係る経費</t>
  </si>
  <si>
    <t>現行保健所の原状回復に係る経費</t>
  </si>
  <si>
    <t>安土町複合施設管理経費</t>
  </si>
  <si>
    <t>保健所移転に係る経費</t>
  </si>
  <si>
    <t>安土町複合施設維持経費</t>
  </si>
  <si>
    <t>安土町複合施設運営経費</t>
  </si>
  <si>
    <t>保健所庁舎管理経費</t>
  </si>
  <si>
    <t>保健所庁舎管理経費</t>
    <phoneticPr fontId="13"/>
  </si>
  <si>
    <t>地域保健法第５条第１項に基づき大阪市保健所条例により設置する大阪市保健所にかかる一般事務及び管理運営経費</t>
    <phoneticPr fontId="13"/>
  </si>
  <si>
    <t>・光熱水費・使用料・不動産賃借料・分担金（管理費及び修繕積立金）</t>
    <phoneticPr fontId="4"/>
  </si>
  <si>
    <t>保健所管理運営費</t>
    <phoneticPr fontId="13"/>
  </si>
  <si>
    <t>保健所にかかる管理運営経費</t>
    <phoneticPr fontId="4"/>
  </si>
  <si>
    <t>保健所管理運営経費</t>
  </si>
  <si>
    <t>骨髄等提供者（ドナー）に対する助成制度</t>
  </si>
  <si>
    <t>骨髄等提供者（ドナー）に対する助成制度</t>
    <phoneticPr fontId="13"/>
  </si>
  <si>
    <t>骨髄移植は、白血病などの血液の病気の重要な治療法であり、毎年多くの患者が移植を希望している。しかし、日本骨髄バンクを介して実際に移植が受けられる患者が約６割にとどまっている。その原因として、面談や検査のための通院・入院の時間的な拘束が多いなど、ドナーが移植のために休業することの経済的な不安があると考えられることから、ドナーの休業による経済的な不安の解消を図ることによりドナーの負担軽減につなげ、骨髄移植を促進する。</t>
    <phoneticPr fontId="13"/>
  </si>
  <si>
    <t>助成金、骨髄ドナー助成制度の広報</t>
    <phoneticPr fontId="4"/>
  </si>
  <si>
    <t>運営事務費</t>
  </si>
  <si>
    <t>運営事務費</t>
    <phoneticPr fontId="13"/>
  </si>
  <si>
    <t>大阪市の環境を保全し市民の健康を守るために、大気汚染・水質汚濁・底質や土壌汚染等の環境公害に関する検査や調査研究、飲料水等の各種用水の試験・検査、排水処理や廃棄物処理に係る調査研究、生物に関する調査等を実施する。</t>
    <phoneticPr fontId="13"/>
  </si>
  <si>
    <t>大気質、水質、底質及び土壌の分析。調査や環境汚染防止に関する調査研究。</t>
    <phoneticPr fontId="4"/>
  </si>
  <si>
    <t>備品整備費</t>
  </si>
  <si>
    <t>備品整備費</t>
    <phoneticPr fontId="13"/>
  </si>
  <si>
    <t>環境科学研究センターにおける検査研究用の機器のうち老朽化に伴い修繕ができないものについて、市民の安全安心を守るために緊急性等を勘案のうえ随時更新を行っている。</t>
    <phoneticPr fontId="13"/>
  </si>
  <si>
    <t>環境科学研究センター備品整備</t>
    <phoneticPr fontId="4"/>
  </si>
  <si>
    <t>大阪健康安全基盤研究所運営費交付金</t>
  </si>
  <si>
    <t>大阪健康安全基盤研究所運営費交付金</t>
    <phoneticPr fontId="13"/>
  </si>
  <si>
    <t>地方独立行政法人大阪健康安全基盤研究所は、地域保健対策を効果的に推進し、公衆衛生の向上及び増進、健康危機事象への対応機能の向上を図るため、西日本を代表とする科学的かつ技術的中核である地方衛生研究所として、関係行政部局、保健所等と緊密な連携の下、公衆衛生に係る調査研究、試験検査及び研修指導並びに公衆衛生情報等の収集、解析、提供等を着実に行うことができるよう、共同設立団体である大阪府とともに運営に必要な経費を交付する。</t>
    <phoneticPr fontId="13"/>
  </si>
  <si>
    <t>地方独立行政法人法第42条に基づき、地方独立行政法人大阪健康安全基盤研究所の運営に必要な経費を交付する。</t>
    <phoneticPr fontId="4"/>
  </si>
  <si>
    <t>大阪健康安全基盤研究所管理事務経費</t>
  </si>
  <si>
    <t>大阪健康安全基盤研究所管理事務経費</t>
    <phoneticPr fontId="13"/>
  </si>
  <si>
    <t>大阪健康安全基盤研究所の各事業年度及び中期目標に係る業務の実績に関する評価等を実施する。</t>
    <phoneticPr fontId="13"/>
  </si>
  <si>
    <t>地方独立行政法人法の規定に基づき、大阪健康安全基盤研究所評価委員会の運営等を実施し、大阪健康安基盤研究所の業務実績に関する評価等を行うことにより、法人の業務の公共性及び透明性を確保する。</t>
    <phoneticPr fontId="4"/>
  </si>
  <si>
    <t>結核医療費</t>
    <phoneticPr fontId="13"/>
  </si>
  <si>
    <t>　結核の適正な医療を普及することを目的とし、感染症の予防及び感染症の患者に対する医療に関する法律に基づき、結核患者に対する医療費を負担することにより、結核のまん延を防止する。</t>
    <phoneticPr fontId="13"/>
  </si>
  <si>
    <t>・結核医療費（37条、37条の2）
・結核医療費審査支払事務委託料（37条、37条の2）
・公費負担にかかる事務費</t>
    <phoneticPr fontId="4"/>
  </si>
  <si>
    <t>結核医療費（37条）</t>
  </si>
  <si>
    <t>結核医療費（37条の２）</t>
  </si>
  <si>
    <t>新型コロナウイルス感染症対策関連経費</t>
    <phoneticPr fontId="13"/>
  </si>
  <si>
    <t>新型コロナウイルス感染症患者における、検査費用及び入院等医療費の保険適用後の自己負担分について公費負担を行う。</t>
    <phoneticPr fontId="13"/>
  </si>
  <si>
    <t>５類感染症移行前に医療機関において実施した検査費用の自己負担分及び本市で入院勧告を行った患者の保険適用後の自己負担分について公費負担を行う。</t>
    <phoneticPr fontId="4"/>
  </si>
  <si>
    <t>新型コロナウイルス感染症患者入院医療費公費負担</t>
  </si>
  <si>
    <t>新型コロナウイルス感染症PCR検査公費負担</t>
  </si>
  <si>
    <t>国庫支出金の還付金</t>
  </si>
  <si>
    <t>国庫支出金の還付金</t>
    <phoneticPr fontId="13"/>
  </si>
  <si>
    <t>令和５年度に概算で受入れた国庫支出金を、実績に基づき精算後、受入超過額を返還する。</t>
    <phoneticPr fontId="13"/>
  </si>
  <si>
    <t>肝炎ウイルス検査事業</t>
  </si>
  <si>
    <t>肝炎ウイルス検査事業</t>
    <phoneticPr fontId="13"/>
  </si>
  <si>
    <t>受検者の利便性に配慮した肝炎ウイルス検査を実施することにより、肝炎ウイルス陽性者を早期に発見するとともに、フォローアップにより陽性者を早期治療に繋げ、ウイルス性肝炎患者等の重症化予防を図る。</t>
    <phoneticPr fontId="13"/>
  </si>
  <si>
    <t>・帳票作成および啓発物作成経費
・医療機関連絡用郵便料等
・検査委託料</t>
    <phoneticPr fontId="4"/>
  </si>
  <si>
    <t>エイズ・性感染症予防事業</t>
    <phoneticPr fontId="13"/>
  </si>
  <si>
    <t>　大阪市のHIV感染者及びエイズ患者数は、ここ数年、減少傾向にあるものの、エイズ患者報告割合は依然として高い。感染経路としては大半が性的接触であり、年齢別ではHIV感染者が20歳代から30歳代、エイズ患者は30歳代から40歳代に集中している状況である。それに加え、近年梅毒患者報告数が急増しており、ＨＩＶ感染症は他の性感染症に罹患していると感染の確率が数倍から数十倍高くなるといわれ、今後HIVの感染拡大が危惧されている。
　HIV・性感染症は、正しい知識とそれに基づく注意深い個人の行動により多くの場合において感染を防ぐことのできる疾患であることから、医療、介護、教育、啓発等を計画的に実施することにより、正確な情報の提供と理解の促進を図る。またＨＩＶ感染者・エイズ患者の早期発見と二次感染の未然防止を図り、市民の感染不安を取り除く観点から、平日昼間、夜間並びに土曜日、日曜日昼間にHIV検査を実施する。性感染症検査についてもHIV検査と併せて実施し、市民の感染不安を取り除くとともに、感染の早期発見・早期治療、重症化の防止、二次感染の防止を図る</t>
    <phoneticPr fontId="13"/>
  </si>
  <si>
    <t>・北、中央、淀川区保健福祉センター等でのHIV等検査費用
・大阪検査相談・啓発・支援センターでのHIV等検査費用
・各種研修の実施及び派遣にかかる経費
・印刷物による普及啓発にかかる経費
・エイズ専門相談実施経費
・外国人を対象としたエイズ相談事業の実施経費
・エイズ予防週間事業の実施経費
・エイズ対策評価委員会の実施経費
・指針冊子作成・送付経費</t>
    <phoneticPr fontId="4"/>
  </si>
  <si>
    <t>エイズ対策ＨＩＶ検査事業</t>
  </si>
  <si>
    <t>性感染症予防事業</t>
  </si>
  <si>
    <t>エイズ対策普及啓発費</t>
  </si>
  <si>
    <t>感染症予防事業費</t>
    <phoneticPr fontId="13"/>
  </si>
  <si>
    <t>・「感染症の予防及び感染症の患者に対する医療に関する法律」に基づき、感染症にかかる情報の収集、市民向けの情報提供及び啓発活動等により、感染症の予防とまん延防止に努める。
・感染症発生時における保菌者・患者接触者への健康調査、原因病原細菌の分子疫学的解析により感染症の拡大を防止する。
・「感染症の予防及び感染症の患者に対する医療に関する法律」に基づき、感染症の発生情報を正確に把握・分析し、その結果を市民や医療機関関係者へ的確に提供・公開することにより、感染症の発生及びまん延を防止することを目的とする。</t>
    <phoneticPr fontId="13"/>
  </si>
  <si>
    <t>・感染症診査協議会にかかる経費
・各種会議・研修会参加にかかる旅費等
・市内出張、公用車管理等通信運搬に要する経費等
・感染症対策にかかる医学調査研究経費
・定期刊行物、事務用品等
・感染症発生時の健康調査等の実施経費
・医療費支払審査事務費
・感染症患者等医療費公費負担
・感染症発生動向調査委員会にかかる経費
・感染症発生動向調査にかかる経費
・インフルエンザ予防普及啓発にかかる経費</t>
    <phoneticPr fontId="4"/>
  </si>
  <si>
    <t>感染症発生動向調査事業費</t>
  </si>
  <si>
    <t>風しん抗体検査事業</t>
  </si>
  <si>
    <t>風しん抗体検査事業</t>
    <phoneticPr fontId="13"/>
  </si>
  <si>
    <t>・風しん抗体検査事業
・予防接種法に基づく風しんの定期接種</t>
    <phoneticPr fontId="4"/>
  </si>
  <si>
    <t>予防接種法に基づく風しんの定期接種</t>
  </si>
  <si>
    <t>結核対策事業</t>
    <phoneticPr fontId="13"/>
  </si>
  <si>
    <t>　結核対策事業では、感染症の予防及び感染症の患者に対する医療に関する法律、第3次大阪市結核対策基本指針に基づき、結核対策の推進についての幅広い業務に取り組む。
　・結核予防週間（毎年9月24日～30日）等を利用し、広く市民に対し、結核の正しい知識の啓発並びに予防意識の向上を図る。
　・結核発生動向等の情報収集及び情報の解析により、対策を推進する。
　・結核患者に対する入院勧告や公費負担等に関し、必要な事項を審議する。
　・結核患者の早期発見及びまん延防止のため、ハイリスク層に焦点をあて健診を行う。
　・結核患者発生時にその感染源追求と二次感染防止のため、感染の危険性がある患者家族、その他濃厚接触者、特定の集団に対し、健診を実施する。
　・結核患者に対する面接による指導及び、治療終了後の再発防止のための健診を行う。</t>
    <phoneticPr fontId="13"/>
  </si>
  <si>
    <t>・結核予防事業の実施
・感染症診査協議会（結核部会）にかかる経費
・結核発生動向調査事業の実施
・結核定期健康診断にかかる経費
・結核接触者健診にかかる経費
・結核管理健診にかかる経費</t>
    <phoneticPr fontId="4"/>
  </si>
  <si>
    <t>結核接触者健診事業</t>
  </si>
  <si>
    <t>結核発生動向調査事業</t>
  </si>
  <si>
    <t>結核定期健康診断事業</t>
  </si>
  <si>
    <t>感染症診査協議会（結核部会）経費</t>
  </si>
  <si>
    <t>結核予防事業</t>
  </si>
  <si>
    <t>結核管理健診事業</t>
  </si>
  <si>
    <t>DOTS事業</t>
  </si>
  <si>
    <t>DOTS事業</t>
    <phoneticPr fontId="13"/>
  </si>
  <si>
    <t>　DOTS事業は、結核の治療終了まで患者に対して服薬の支援を行い、確実に治療成功に繋げることで、再発や耐性菌の発生を防止し、罹患率の減少につなげる。
　全市的に地域に出向く訪問型DOTSを実施するとともに、平日の夜・土曜日の対応が可能なものとして、医療機関受診者に対して医療機関DOTS、かかりつけ医を持たない薬局来局者に対して薬局DOTSを実施する。
　また、結核治療の成績や治療中断者の中断に至った経過などの検討を行うコホート検討会を実施し、地域医療機関の参画による情報共有を図り、処遇困難事例への効果的な対応の検討をすることで結核治療中断・失敗をなくし、結核治療成績の向上を図る。
　さらに、外国人患者の治療を確実に完結させるために、コミュニケーションツールを導入し、外国人結核対策を推進していく。</t>
    <phoneticPr fontId="13"/>
  </si>
  <si>
    <t>・DOTS実施にかかる委託料
・コホート検討会の実施
・DOTS実施にかかる事務費</t>
    <phoneticPr fontId="4"/>
  </si>
  <si>
    <t>「感染症の予防及び感染症の患者に対する医療に関する法律」に基づき、感染症の発生情報を正確に把握・分析し、その結果を市民や医療機関関係者へ的確に提供・公開することにより、感染症の発生及び蔓延を防止し、大阪・関西万博の安全・安心な開催を確保する。</t>
    <phoneticPr fontId="13"/>
  </si>
  <si>
    <t>大阪・関西万博における感染症発生動向調査にかかる経費
（大阪・関西万博感染症情報解析センターの運用、感染症情報の解析・還元、強化サーベイランス体制の整備、感染症病原体の調査・検査、蚊媒介サーベイランスの実施）</t>
    <phoneticPr fontId="4"/>
  </si>
  <si>
    <t>新興・再興感染症対策事業</t>
  </si>
  <si>
    <t>新興・再興感染症対策事業</t>
    <phoneticPr fontId="13"/>
  </si>
  <si>
    <t>新たな健康危機をもたらす感染症等が発生した場合に備え、大規模な感染症の流行を想定した保健所体制を迅速に構築することを目的とする。</t>
    <phoneticPr fontId="13"/>
  </si>
  <si>
    <t>大規模感染症の発生初期から、移送体制、積極的疫学調査体制及び検査体制を迅速に確保できるようにするため、感染対策物資（個人防護具等）の備蓄管理を行うとともに、感染症対応業務を行う人材を養成するための研修を実施する。</t>
    <phoneticPr fontId="4"/>
  </si>
  <si>
    <t>結核健康診断補助</t>
  </si>
  <si>
    <t>結核健康診断補助</t>
    <phoneticPr fontId="13"/>
  </si>
  <si>
    <t>　感染症の予防及び感染症の患者に対する医療に関する法律に基づき、学校又は施設の設置者が行う定期健康診断に要した費用に対して、政令で定めるところにより、その3分の2を補助することにより、健康管理に寄与するとともに、受診機会の拡大を図り、結核患者の早期発見及び結核のまん延防止を図る。</t>
    <phoneticPr fontId="13"/>
  </si>
  <si>
    <t>・健診補助金（政令で定めるところにより、対象額の3分の2）
・交付決定等に係る事務費</t>
    <phoneticPr fontId="4"/>
  </si>
  <si>
    <t>各種予防接種事業</t>
    <phoneticPr fontId="13"/>
  </si>
  <si>
    <t>感染のおそれのある疾病の発生及びまん延を予防するため、法定の疾病について予防接種を行い、公衆衛生の向上及び増進を図る。</t>
    <phoneticPr fontId="13"/>
  </si>
  <si>
    <t>・各種予防接種実施経費（結核を除く）
・各種予防接種実施経費（感染症の影響による拡充）
・予防接種後健康状況調査経費
・マイナンバー制度にかかる中間サーバ接続端末経費
・予防接種法に基づく風しんの定期接種
・結核予防接種実施経費</t>
    <phoneticPr fontId="4"/>
  </si>
  <si>
    <t>結核予防接種実施経費</t>
  </si>
  <si>
    <t>予防接種後健康状況調査</t>
  </si>
  <si>
    <t>マイナンバー制度にかかる中間サーバ接続端末経費</t>
  </si>
  <si>
    <t>予防接種健康被害救済事業</t>
    <phoneticPr fontId="13"/>
  </si>
  <si>
    <t>　予防接種は、関係者がいかに注意を払っても極めてまれに不可避的に健康被害が生じうるという医学上の特殊性を有することを鑑み、健康被害者の救済を図るとともに、救済措置を講じることにより、接種者及び被接種者の予防接種に対する信頼を確保し、制度の安定を図る。
　昭和52年3月7日付衛発第186号厚生省公衆衛生局長通知「予防接種法及び結核予防法の一部を改正する法律の一部等の施行について」に基づき、健康被害発生に際し、医学的な見地からの調査を行い、必要な事項を審議するため、予防接種健康被害調査委員会を条例による附属機関として設置している。</t>
    <phoneticPr fontId="13"/>
  </si>
  <si>
    <t>・還付金</t>
    <phoneticPr fontId="4"/>
  </si>
  <si>
    <t>風しんワクチン接種費用助成事業</t>
  </si>
  <si>
    <t>風しんワクチン接種費用助成事業</t>
    <phoneticPr fontId="13"/>
  </si>
  <si>
    <t>風しんの抗体を有していないと判定された者のうち、妊娠を希望する女性及びその配偶者、同居者(妊婦の配偶者、同居者を含む。）に対し、風しんの予防接種に係る経費負担を軽減することにより接種を促進し、出生時の先天性風しん症候群の発生を防止する。</t>
    <phoneticPr fontId="13"/>
  </si>
  <si>
    <t>風しんの抗体を有していないと判定された者のうち、妊娠を希望する女性及びその配偶者、同居者（妊婦の配偶者、同居者を含む。）からの申請に基づき、助成限度額と対象者が医療機関で実際に支払った額とを比較して低い方の額を助成する。（原則、償還払い）</t>
    <phoneticPr fontId="4"/>
  </si>
  <si>
    <t>造血細胞移植後の任意予防接種費用助成事業</t>
  </si>
  <si>
    <t>造血細胞移植後の任意予防接種費用助成事業</t>
    <phoneticPr fontId="13"/>
  </si>
  <si>
    <t>造血細胞移植（骨髄移植、末梢血幹細胞移植又は臍帯血移植）または化学療法等の治療により、移植前に接種した予防接種法に基づく定期の予防接種の予防効果が期待できないと医師に判断され、任意で医師が必要であると認めた定期の予防接種ワクチンの再接種を行う者に対し、当該接種費用を助成することで、感染症の発生及び発病を防止する。</t>
    <phoneticPr fontId="13"/>
  </si>
  <si>
    <t>再接種者（保護者）からの申請に基づき、助成限度額と申請者が医療機関で実際に支払った額とを比較して低い方の額を、償還払いにより助成する。</t>
    <phoneticPr fontId="4"/>
  </si>
  <si>
    <t>がん検診事業</t>
    <phoneticPr fontId="13"/>
  </si>
  <si>
    <t>各種がん検診を実施し、がんを早期に発見し、早期治療につなげることで市民の死亡率を減少させ、生活の質（QOL）の向上と健康寿命の延伸を目指す。
　本市健康増進計画「すこやか大阪21（第3次）」（計画期間令和6年度～17年度）で設定するがん検診時受診率を目標に、大阪市がん検診受診数増加に努め、壮年期死亡の減少を目指していく。</t>
    <phoneticPr fontId="13"/>
  </si>
  <si>
    <t>胃がん、大腸がん、肺がん、子宮頸がん、乳がんの各検診並びに精度管理の実施</t>
    <phoneticPr fontId="4"/>
  </si>
  <si>
    <t>子宮頸がん検診の実施</t>
  </si>
  <si>
    <t>大腸がん検診の実施</t>
  </si>
  <si>
    <t>肺がん検診の実施</t>
  </si>
  <si>
    <t>胃がん検診の実施</t>
  </si>
  <si>
    <t>乳がん検診の実施</t>
  </si>
  <si>
    <t>がん検診推進事業の実施</t>
  </si>
  <si>
    <t>精度管理</t>
  </si>
  <si>
    <t>がん検診に係る事務費</t>
  </si>
  <si>
    <t>前立腺がん検診事業</t>
    <phoneticPr fontId="13"/>
  </si>
  <si>
    <t>前立腺がんの早期発見・早期治療を促進し、市民の生活の質（QOL）の維持向上、健康寿命の延伸につなげる。</t>
    <phoneticPr fontId="13"/>
  </si>
  <si>
    <t>次のとおり前立腺がん検診を実施する。
　①対象者：50、55、60、65、70歳の男性市民
　②実施場所：本市がん検診取扱医療機関
　③検査手法：PSA（前立腺特異抗原）検査（血液検査）
　④受診者の自己負担金：1,000円</t>
    <phoneticPr fontId="4"/>
  </si>
  <si>
    <t>前立腺がん検診の実施</t>
  </si>
  <si>
    <t>健康づくりプロモーション事業</t>
    <phoneticPr fontId="13"/>
  </si>
  <si>
    <t>民間企業と連携して広く情報発信・プロモーションすることにより、大阪市の健康増進に関する取組の認知度を高め、「いのち輝く未来社会のデザイン」をテーマとする2025年大阪・関西万博の開催にあわせた健康増進の機運を醸成するとともに、市民の具体的な行動変容を促し、日々の健康増進活動につなげることで、市民の健康寿命の延伸をめざす。</t>
    <phoneticPr fontId="13"/>
  </si>
  <si>
    <t>市民の健康づくりにつなげるプロモーション等の企画提案を公募型プロポーザル方式にて委託
・ヘルスリテラシーの向上を図るイベント企画運営業務
・検診受診率向上策の実施と改善提案業務
・食育の取組みを推進するコンテンツ作成業務
・各種健康づくり事業にかかる啓発媒体の作成並びに広報業務
・実施した各プロモーション業務の効果検証及び報告</t>
    <phoneticPr fontId="4"/>
  </si>
  <si>
    <t>健康づくりプロモーション事業の企画運営業務委託</t>
  </si>
  <si>
    <t>事業者選定会議開催</t>
  </si>
  <si>
    <t>がん患者のアピアランスケア支援事業</t>
    <phoneticPr fontId="13"/>
  </si>
  <si>
    <t xml:space="preserve">大阪・関西万博では、万博のテーマ「いのち輝く未来社会のデザイン」を実現し、SDGｓ達成に貢献するため、「TEAM EXPO 2025」プログラムを推進しており、本万博の会期前から企業、教育・学術・研究機関、国・政府関係機関、自治体、NGO、NPO法人、各種団体など、国内外において多様な参加者が主体となり、理想とする未来社会を共に創り上げていくことをめざす実験的な取組が行われている。
　本市としても、大阪・関西万博のテーマに沿った取組の一環として「アピアランスケア支援」を新たに実施するとともに、「TEAM EXPO 2025」に参画し、多様なパートナーとともにがんにり患しても前を向いて生きていく方々に寄り添った支援の輪の拡大をめざす。
</t>
    <phoneticPr fontId="13"/>
  </si>
  <si>
    <t xml:space="preserve">がん治療に伴う副作用による脱毛や乳房の喪失といった外見（アピアランス）の変化へのケアに対して支援する。
・ウィッグ（毛付き帽子を含む）購入経費　　　助成額：10分の10の額(上限30,000円)
・乳房補整具購入経費　　助成額：10分の10の額(上限30,000円、ただし人工乳房は50,000円)
企業・団体などと連携し「TEAM EXPO 2025」プログラムを活用した支援策を展開する。
</t>
    <phoneticPr fontId="4"/>
  </si>
  <si>
    <t>ウィッグ及び乳房補整具等の購入経費の助成</t>
  </si>
  <si>
    <t>ＩＣＴを用いた禁煙支援事業（おおさかチャチャっと卒煙）</t>
    <phoneticPr fontId="13"/>
  </si>
  <si>
    <t>万博を契機として検討されている大阪市内全域での路上喫煙の禁止に伴い、環境局では、喫煙所の増設を検討しているが、喫煙環境の変化は、禁煙の動機づけの一つであることから、禁煙を希望する子育て層・妊婦に対し、取り組みやすく効果的な禁煙支援環境を整備し、喫煙者を減少させ、「いのち輝く未来社会のデザイン」の一助とし、万博への機運醸成を図る。</t>
    <phoneticPr fontId="13"/>
  </si>
  <si>
    <t>20歳以上の市内在住者のうち、「20歳未満の方と同居する喫煙者」、「妊婦又は妊活中の女性と同居する喫煙者」、「喫煙している妊婦及び妊活中の女性」、「仕事やその他の理由で20歳未満の方や妊婦と接触する機会のある喫煙者」を対象に、ICTを用いた禁煙支援プログラムを提供するとともに、禁煙支援施策の周知・啓発を実施する。「（対象者）令和５年度：1,200人、令和６年度：1,870人、令和７年度：930人）
また、プログラム参加者から得られたデータを専門家の協力を得て分析・検討し施策に反映する。</t>
    <phoneticPr fontId="4"/>
  </si>
  <si>
    <t>ICTを用いた禁煙支援事業</t>
  </si>
  <si>
    <t>万博開催を契機としたがん検診受診率向上事業</t>
    <phoneticPr fontId="13"/>
  </si>
  <si>
    <t>　41歳から59歳の女性市民（国民健康保険被保険者）の乳がん検診の自己負担金を無料化するとともに、大阪健活マイレージ「アスマイル」を活用し本市がん検診受診者へインセンティブを付与する制度を創設することで、万博を契機とした地域住民の健康づくりに向けた意識の高揚及びアスマイルの推進を図り、市民の「健康」に対する意識・行動変容を促し健康寿命の延伸、健康寿命社会の実現を目指す。
　これらの事業を『大阪・関西万博「いっとこ！がん検診キャンペーン」』として周知啓発を行うことにより、大阪・関西万博開催に向けた機運を醸成する。</t>
    <phoneticPr fontId="13"/>
  </si>
  <si>
    <t>・41～59歳の女性市民（国民健康保険被保険者）に対して、乳がん検診無料クーポン券（1,500円）を送付。各区保健福祉センターや医療機関でクーポンを提示することにより、乳がん検診を無料で受診してもらう。
・本市がん検診を受診しアスマイルへの登録を行っている市民に対して電子マネーにも交換可能な独自ポイント（1,000円分）を付与する。
・上記２事業を『大阪・関西万博「いっとこ！がん検診キャンペーン」』として周知啓発するとともに、啓発イベント等において大阪・関西万博公式キャラクターである「ミャクミャク」等を用いた啓発物品を配布することにより大阪・関西万博開催に向けた機運醸成を図る。</t>
    <phoneticPr fontId="4"/>
  </si>
  <si>
    <t>乳がん検診にかかる自己負担金の無料化</t>
  </si>
  <si>
    <t>アスマイルを利用したインセンティブの付与</t>
  </si>
  <si>
    <t>歯周病検診事業</t>
    <phoneticPr fontId="13"/>
  </si>
  <si>
    <t>歯周病の早期発見および口腔保健意識の向上を図り、歯科検診の定期受診へのきっかけをつくることで、住民の健康水準の向上に資することを目的とする。</t>
    <phoneticPr fontId="13"/>
  </si>
  <si>
    <t>〇歯周病検診
≪検査内容≫　　 問診・口腔内診査
≪自己負担金≫　 500円（生活保護世帯及び市民税非課税世帯については無料）
〇郵送による個別の受診勧奨
≪対象者≫　　　20歳・25歳・30歳・35歳・40歳・45歳・50歳・55歳・60歳･65歳・70歳の市民
≪内容≫　　　  20歳については対象者全員に、それ以外の年齢については大阪市国保加入者で過去1年間で歯科受診をしていない者に対して、圧着はがきを送付し、歯周病検診の受診勧奨を行う。</t>
    <phoneticPr fontId="4"/>
  </si>
  <si>
    <t>歯周病検診の実施</t>
  </si>
  <si>
    <t>令和６年度に概算で受入れた国庫支出金を、実績に基づき精算後、受入超過額を返還する。</t>
    <phoneticPr fontId="13"/>
  </si>
  <si>
    <t>令和６年度に概算で受入れた国庫支出金を、実績に基づき精算後、受入超過額を返還する。</t>
    <phoneticPr fontId="4"/>
  </si>
  <si>
    <t>健康相談事業</t>
    <phoneticPr fontId="13"/>
  </si>
  <si>
    <t>心身の健康に関する個別の相談に応じ、必要な指導及び助言を行い、家庭における健康管理の普及を図る。</t>
    <phoneticPr fontId="13"/>
  </si>
  <si>
    <t>地域健康講座の開設時に併設するなど、地域に出向いて個別相談を実施する。また、歯科医師が『歯の健康』に関する個別の相談に応じ、専門的見地からの助言や指導を行い、健康管理に資することを目的として歯科健康相談を実施する。</t>
    <phoneticPr fontId="4"/>
  </si>
  <si>
    <t>歯科健康相談の実施</t>
  </si>
  <si>
    <t>非常勤歯科医師報酬</t>
  </si>
  <si>
    <t>地域健康相談の実施</t>
  </si>
  <si>
    <t>訪問指導事業</t>
    <phoneticPr fontId="13"/>
  </si>
  <si>
    <t>心身の状況、その置かれている環境等に照らして療養上の保健指導が必要であると認められる者及びその家族等に対し、保健師等が訪問して必要な保健指導を行うことにより、心身の機能低下の防止と、健康の保持増進を図ることを目的として実施する。</t>
    <phoneticPr fontId="13"/>
  </si>
  <si>
    <t>保健師・看護師・栄養士・歯科衛生士が互いに連携し主に次の内容で保健指導を行う。
ア. 家庭における療養方法に関する指導　　イ. 介護を要する状態になることの予防に関する指導　　ウ. 生活習慣病の予防等に関する指導　　エ. 家庭における機能訓練方法、住宅改造及び福祉用具の使用に関する指導　　オ. 諸制度の活用方法等に関する指導　　カ. 認知症に関する正しい知識、緊急の場合の相談先等に関する指導　　キ. 介護を担う家族等の健康管理に関する指導　　ク. その他健康管理上必要と認められる指導</t>
    <phoneticPr fontId="4"/>
  </si>
  <si>
    <t>訪問指導の実施</t>
  </si>
  <si>
    <t>健康診査事業</t>
  </si>
  <si>
    <t>健康診査事業</t>
    <phoneticPr fontId="13"/>
  </si>
  <si>
    <t>40歳以上の生活保護受給者・中国残留邦人支援給付受給者のうち、社会保険未加入者等を対象に、健康増進法に基づく市町村業務として健康診査を実施することにより、生活習慣病の予防と健康増進を図る。</t>
    <phoneticPr fontId="13"/>
  </si>
  <si>
    <t>事業対象者に対し、健診（問診、身体計測、腹囲測定、理学的検査、血圧測定、尿検査、血液検査）を実施する。</t>
    <phoneticPr fontId="4"/>
  </si>
  <si>
    <t>健康診査の実施</t>
  </si>
  <si>
    <t>公衆衛生活動事業補助金</t>
    <phoneticPr fontId="13"/>
  </si>
  <si>
    <t>市民の健康寿命の延伸と健康格差の縮小に向けて、医師による三次予防（疾病が発症した後、必要な治療を受け、機能の維持･回復を図ることをいう。以下同じ。）の普及啓発を図るための事業に対しその経費の一部を補助することにより本市の公衆衛生の向上に寄与することを目的とする。</t>
    <phoneticPr fontId="13"/>
  </si>
  <si>
    <t>医師による三次予防の普及啓発を図るための事業に対し、その必要な費用の一部について、予算の範囲内で補助する。
・補助対象事業：医療相談、講演会
・補助率：２分の１
・補助上限額：341,000円</t>
    <phoneticPr fontId="4"/>
  </si>
  <si>
    <t>医療相談、講演会事業に対する補助（補助率50％）</t>
  </si>
  <si>
    <t>区CM</t>
  </si>
  <si>
    <t>オーラルフレイルの普及啓発事業</t>
    <phoneticPr fontId="13"/>
  </si>
  <si>
    <t>各区において、講演会等により、オーラルフレイルの普及啓発を行う。
早い時期からのフレイル予防を促すことで、将来の介護状態になるリスクを抑制する。</t>
    <phoneticPr fontId="13"/>
  </si>
  <si>
    <t>地域において、歯科医師等の口腔に関する医療専門職が講演会（口腔ケアに係る指導含む）等の普及啓発を行い、行動変容を促す。</t>
    <phoneticPr fontId="4"/>
  </si>
  <si>
    <t>オーラルフレイルの普及啓発事業の実施</t>
  </si>
  <si>
    <t>健やかママの健康チェック事業</t>
  </si>
  <si>
    <t>健やかママの健康チェック事業</t>
    <phoneticPr fontId="13"/>
  </si>
  <si>
    <t>妊娠糖尿病既往者への「正しい情報の提供」と健康的な生活習慣獲得の動機付け並びに検査受診への「動機付け」を目的として実施する。</t>
    <phoneticPr fontId="13"/>
  </si>
  <si>
    <t>将来の糖尿病発症ハイリスク群として、妊娠糖尿病既往歴のある対象者を抽出し、自宅で出来る検査の案内及び健康情報の提供を行う。
　対象者は、スマートフォンなどで検査の申し込みを行い、郵送された検査キットにより自身で採血をし、検査機関へ送付する。
　検査結果は自身のスマートフォンなどで確認が出来、今後の健康管理に役立てる。</t>
    <phoneticPr fontId="4"/>
  </si>
  <si>
    <t>健やかママの健康チェック事業（公衆衛生医学調査研究）</t>
  </si>
  <si>
    <t>若年がん患者への在宅療養生活支援事業</t>
    <phoneticPr fontId="13"/>
  </si>
  <si>
    <t>若年がん患者が住み慣れた地域社会で尊厳をもって生活していくにあたり、必要な支援を受けることができる環境整備を目指す。</t>
    <phoneticPr fontId="13"/>
  </si>
  <si>
    <t>末期がんで在宅療養生活される若年（18～39歳）のがん患者を支援するため、在宅サービス利用料や福祉用具の購入費用等の一部を助成</t>
    <phoneticPr fontId="4"/>
  </si>
  <si>
    <t>若年がん患者への在宅療養生活支援</t>
  </si>
  <si>
    <t>健康手帳交付事業</t>
    <phoneticPr fontId="13"/>
  </si>
  <si>
    <t>健康手帳を健康診査の結果記録や健康チェックに利用するほか、市で実施している保健事業等を掲載することにより、市民の健康管理と適切な医療の確保に資することを目的とする。</t>
    <phoneticPr fontId="13"/>
  </si>
  <si>
    <t>特定健診・特定保健指導、健康教育、健康相談等の記録、健康の保持・増進に必要な事項等を掲載し、以下の対象者へ交付する。
【対象者】
・本市が主催するイベント等（成人式等）の参加者
・健康教育、健康相談、健康診査、訪問指導等の保健事業を受けた者、その他交付を希望する者</t>
    <phoneticPr fontId="4"/>
  </si>
  <si>
    <t>健康手帳の作成</t>
  </si>
  <si>
    <t>保健師指導事務費</t>
    <phoneticPr fontId="13"/>
  </si>
  <si>
    <t>各区保健福祉センター保健師の保健指導業務及び健康づくり課の一般事務経費を執行管理することにより、円滑な業務遂行を図る。</t>
    <phoneticPr fontId="13"/>
  </si>
  <si>
    <t>・健康づくり課における庶務的経費の支出と有価証券等の執行管理
・市健康づくり推進協議会活動支援、各区担当保健師の支援、各種表彰等事務</t>
    <phoneticPr fontId="4"/>
  </si>
  <si>
    <t>健康づくり課業務にかかる事務費</t>
  </si>
  <si>
    <t>区保健師業務にかかる事務費</t>
  </si>
  <si>
    <t>健康づくり推進協議会関係経費</t>
  </si>
  <si>
    <t>健康教育事業</t>
    <phoneticPr fontId="13"/>
  </si>
  <si>
    <t>骨粗しょう症検診の実施</t>
  </si>
  <si>
    <t>食生活習慣改善指導</t>
  </si>
  <si>
    <t>地域健康講座</t>
  </si>
  <si>
    <t>健康づくり対策事業</t>
    <phoneticPr fontId="13"/>
  </si>
  <si>
    <t>受動喫煙防止対策推進事業</t>
  </si>
  <si>
    <t>すこやか大阪２１推進事業</t>
  </si>
  <si>
    <t>健康増進活動事業補助金</t>
  </si>
  <si>
    <t>食育キャンペーン・イベント</t>
  </si>
  <si>
    <t>地域リーダー養成</t>
  </si>
  <si>
    <t>食環境づくり推進事業</t>
  </si>
  <si>
    <t>食育啓発事業</t>
  </si>
  <si>
    <t>区食育推進連絡調整会議運営経費</t>
  </si>
  <si>
    <t>すこやか大阪２１推進事業（各区すこやか委員会運営経費）</t>
  </si>
  <si>
    <t>たばこ対策促進事業</t>
  </si>
  <si>
    <t>地区組織活動育成</t>
  </si>
  <si>
    <t>大阪市食育推進連絡調整会議運営経費</t>
  </si>
  <si>
    <t>食育推進事業（大学連携）</t>
  </si>
  <si>
    <t>保健栄養指導事業</t>
    <phoneticPr fontId="13"/>
  </si>
  <si>
    <t>・健康増進法に基づき、市民の健康増進を図るための栄養指導、保健指導を行う。また、専門的知識及び技術の研鑽を図り、大阪市民の食生活改善に資することを目的とする。
・健康増進法に基づき、特定給食施設の現状を把握し、施設管理者及び関係者に対して適切な給食の運営、栄養管理について指導を行い喫食者の栄養状態の改善に努めることにより市民の健康の保持増進を図る。</t>
    <phoneticPr fontId="13"/>
  </si>
  <si>
    <t xml:space="preserve">・市民の健康増進を図るため保健指導・栄養指導を行う。
・特定給食施設の現状把握と給食の運営、栄養管理について指導、助言を行うとともに、研修会等を開催する。
・健康増進法上、食品表示法上にかかる虚偽誇大広告、栄養成分表示に関し、事業者等への指導を行う。
・栄養士の専門的知識及び技術の研鑽を図るため、研修会への職員派遣や研修会を開催する。    </t>
    <phoneticPr fontId="4"/>
  </si>
  <si>
    <t>食品表示に関する相談・指導、給食施設指導の実施</t>
  </si>
  <si>
    <t>栄養改善指導事業用</t>
  </si>
  <si>
    <t>栄養士業務の総括費用</t>
  </si>
  <si>
    <t>安全安心な生活衛生・医事衛生の確保に向けた監視指導DX推進事業</t>
  </si>
  <si>
    <t>安全安心な生活衛生・医事衛生の確保に向けた監視指導DX推進事業</t>
    <phoneticPr fontId="13"/>
  </si>
  <si>
    <t>市民・事業者からの申請等手続きの「書かない、待たない窓口」を実現するとともに、業務効率化により監視指導を強化することで事業の適正化を図り、よりよい市民・事業者サービスの充実に繋げる。</t>
    <phoneticPr fontId="13"/>
  </si>
  <si>
    <t>現在、アナログ対応で行っている生活衛生や医事衛生の許認可業務について、申請から許認可までの一連の手続
きや監視指導業務をデジタル化することで、業務全体の効率化を進めていく。</t>
    <phoneticPr fontId="4"/>
  </si>
  <si>
    <t>重症心身障がい児者の医療コーディネート事業</t>
  </si>
  <si>
    <t>重症心身障がい児者の医療コーディネート事業</t>
    <phoneticPr fontId="13"/>
  </si>
  <si>
    <t>在宅で療養する重症児者が円滑に適切な医療を受けられるよう、医療提供の適正化を図ることを目的とする。</t>
    <phoneticPr fontId="13"/>
  </si>
  <si>
    <t>・重症児者に関する専門的な知識・技術・情報を保有し、かつ、そのノウハウを他の医療機関の医療従事者に提供できる機能を持つ医療型の障がい児入所施設内に専任のコーディネーター（医師・看護師）を配置し、重症児者の基礎疾患等情報の登録および管理、連携医療機関等の医療従事者への指導・研修といった人材育成業務、重症児者の急病時における相談や応急的医療処置、連携医療機関への受入調整等を行う。
・出生時からの高度専門病院の主治医以外に重症児者が多様な症状に応じて地域の協力医療機関で受診できるよう、地域の協力医療機関（内科、小児科、外科、整形外科等）の確保・紹介を行う。　</t>
    <phoneticPr fontId="4"/>
  </si>
  <si>
    <t>休日・夜間急病診療所運営費</t>
    <phoneticPr fontId="13"/>
  </si>
  <si>
    <t>医療法（第30条の4）に基づく大阪府医療計画において、市町村が初期救急医療体制の整備をはかることとされている。
医療機関が通常診療を実施していない時間帯（夜間及び休日）において、市民が急病になった際に、初期救急診療（内科・小児科・眼科・耳鼻咽喉科）を実施する事業であり、市民が安心して生活でき健康の保持増進に寄与することを目的とする。</t>
    <phoneticPr fontId="13"/>
  </si>
  <si>
    <t>(公財）大阪市救急医療事業団に、中央急病診療所 外6か所の休日急病診療所の運営を委託し、市民が安心して生活できるよう、夜間・休日に受診できる診療所を開設する。</t>
    <phoneticPr fontId="4"/>
  </si>
  <si>
    <t>休日・夜間急病診療所の運営</t>
  </si>
  <si>
    <t>中央急病診療所　空調設備改修工事（３階、４階系統）</t>
  </si>
  <si>
    <t>今里休日急病診療所　電源装置改修工事</t>
  </si>
  <si>
    <t>中央急病診療所　エレベーター改修工事</t>
  </si>
  <si>
    <t>中野休日急病診療所　電話設備更新</t>
  </si>
  <si>
    <t>都島休日急病診療所　屋上防水改修工事</t>
  </si>
  <si>
    <t>市有ブロック塀の安全対策（今里休日急病診療所）</t>
  </si>
  <si>
    <t>都島休日急病診療所　電話設備更新</t>
  </si>
  <si>
    <t>西九条休日急病診療所等　自動ドア改修工事</t>
  </si>
  <si>
    <t>都島休日急病診療所　外壁工事</t>
  </si>
  <si>
    <t>健康なまちづくりに向けた保健師活動ＤＸ推進事業</t>
  </si>
  <si>
    <t>健康なまちづくりに向けた保健師活動ＤＸ推進事業</t>
    <phoneticPr fontId="13"/>
  </si>
  <si>
    <t>保健師活動業務のBPRとデジタル技術を活用した業務効率化を図ることにより、保健師が家庭訪問や保健指導などの本来業務に注力できる環境づくりをめざす。
あわせて、システム化により、保健師の人材育成、ノウハウの継承および、災害時の迅速な対応とデータ消失リスクの軽減にも寄与することをめざす。
また、保健師の地域活動におけるデータを収集し、地域特性に応じた保健活動を発展させることで市民サービスの更なる充実を図る。</t>
    <phoneticPr fontId="13"/>
  </si>
  <si>
    <t>保健師活動の大半を占めている家庭訪問や保健指導等については、訪問・指導内容記録などを紙で作成・管理しており、定期的な報告が必要な業務も多く存在している。また、各区保健福祉センターでの保健師業務は、母子・高齢・精神保健・感染症・難病など複数所属が所管する業務を横断的に実施しているため、業務体系が複雑になっている。
本事業では、保健師の抱える課題洗出しや、課題解決案の検討を所属横断的に行い、複雑化する業務の事務作業の効率化を行うため、保健師活動を支援するシステムを新たに構築し、段階的に拡充し、保健師業務の効率化進めていく。</t>
    <phoneticPr fontId="4"/>
  </si>
  <si>
    <t>在宅医療連携拠点事業</t>
  </si>
  <si>
    <t>在宅医療連携拠点事業</t>
    <phoneticPr fontId="13"/>
  </si>
  <si>
    <t>病気や障がいにかかわらず、住み慣れた地域で自分らしい生活を続けられるよう、在宅医療に必要な連携を担う拠点を中心とした地域における関係機関相互の連携により、在宅医療が円滑に提供される体制を構築する。</t>
    <phoneticPr fontId="13"/>
  </si>
  <si>
    <t>・在宅医療に必要な連携を担う拠点の設置運営
・大阪市在宅医療連携推進会議の開催
・多職種研修会の実施・地域住民向け講演会、パンフレット・リーフレットの作成及び配付等による普及啓発　
・人材育成（同行訪問）</t>
    <phoneticPr fontId="4"/>
  </si>
  <si>
    <t>周産期緊急医療対策費</t>
  </si>
  <si>
    <t>周産期緊急医療対策費</t>
    <phoneticPr fontId="13"/>
  </si>
  <si>
    <t>重症新生児及び母体や胎児が危険な状態にある妊産婦を、２４時間体制で、高度な医療機能を有する医療機関に緊急搬送し、適切な治療が受けられる体制を確保する。</t>
    <phoneticPr fontId="13"/>
  </si>
  <si>
    <t>妊娠満22週から、生後満7日未満までの期間における母体・胎児や新生児の生命に関わる、産科・小児科双方からの一貫した総合的な体制を「周産期医療」 という。大阪府・大阪市・堺市で一体的に周産期緊急医療体制の整備・充実を図る。
・周産期緊急搬送体制確保事業
母体や胎児が危険な状態にある妊産婦や新生児を地域の医療機関の要請に応じて、集中治療施設を有する高度専門医療機関に搬送し、適切な医療を提供する。
・産婦人科救急搬送体制確保事業
かかりつけ医に搬送できない妊産婦等の一次救急搬送患者を休日・夜間に受け入れる医療機関を当番制により確保する。</t>
    <phoneticPr fontId="4"/>
  </si>
  <si>
    <t>夜間歯科救急診療支援事業補助</t>
    <phoneticPr fontId="13"/>
  </si>
  <si>
    <t>市民が安心・安全に生活できるよう、医療機関が通常診療を実施していない時間帯（夜間）における急な歯痛、転倒などによる歯牙や顎部の外傷など、口腔疾患に対応する歯科急病診療体制を確保することを目的とする。</t>
    <phoneticPr fontId="13"/>
  </si>
  <si>
    <t>（一社）大阪府歯科医師会において、通年午後９時から翌朝午前３時まで、歯科の初期救急診療を実施するために必要な経費のうち、報酬、賃金、報償費、旅費、需用費、使用料、賃借料、役務費、委託料から診療収入、寄付金及び雑収入並びに大阪府補助対象額を控除した額の2分の1を補助対象とし、その2分の1を補助する。
実施場所：一般社団法人大阪府歯科医師会附属歯科診療所
診療日時：毎日　午後９時から翌日午前３時まで</t>
    <phoneticPr fontId="4"/>
  </si>
  <si>
    <t>夜間歯科救急診療支援事業</t>
  </si>
  <si>
    <t>地域保健医療計画推進事業</t>
    <phoneticPr fontId="13"/>
  </si>
  <si>
    <t>大阪府医療計画に基づく大阪市二次医療圏内における保健医療施策（地域医療構想、医療等各分野）及びそれに関連する福祉施策について、医療関係者等が協議検討するとともに、医療計画について審議を行い、もって地域保健医療の向上を図ることを目的とする。</t>
    <phoneticPr fontId="13"/>
  </si>
  <si>
    <t>大阪府からの受託事業として、大阪市二次医療圏に設置された大阪府大阪市保健医療協議会等の運営を行う。
（開催予定回数）
（１）保健医療協議会等
　　①保健医療協議会（北部・東部・西部・南部） ： ４回　　　　　④病院連絡会（全体・北部・東部・西部・南部） ： ５回
　　②保健医療連絡協議会 ： １回
　　③大阪市懇話会（医療・病床（2回）、在宅、精神） ： ４回
（２）消防法改正関連実施基準検証（救急懇話会） ： １回</t>
    <phoneticPr fontId="4"/>
  </si>
  <si>
    <t>保健医療連絡協議会等費</t>
  </si>
  <si>
    <t>事務経費</t>
  </si>
  <si>
    <t>消防法改正関連実施基準検証費</t>
  </si>
  <si>
    <t>保健福祉センター事業用経費</t>
    <phoneticPr fontId="13"/>
  </si>
  <si>
    <t>【保健福祉センター事業用経費】【備品整備】（健康施策課）
　局で一括管理することが効率的なものを集約することで、事業用備品等の計画的な配備や経費の節減を図る。
【原子爆弾被爆者事務費】【原子爆弾被爆者健康診断事業】（感染症対策課）
　原子爆弾被爆者に対する援護に関する法律に基づく各種申請書類の受付、進達、一般健康診断事業。
　原子爆弾の放射能に起因する健康被害に苦しむ被爆者の健康保持を目的とする。
【熱中症予防啓発事業】（健康施策課）
　近年、猛暑日が長期間にわたり記録されるなどにより、熱中症の患者発生が多くなっている。特に高齢者や乳幼児は体温調節がうまくできないことや、暑さを感じにくいこともあり、結果として熱中症を発症してしまうケースも少なくない。また、軽度の段階の熱中症であれば、涼しい場所で身体を冷やすなどの適切な応急処置を施せば、ほとんどの場合は回復するが、手当てが遅れると重症化し、命に関わるケースもある。そのため、高齢者をはじめ広く熱中症予防に関し啓発を行うことにより患者数の減少を図る。
【地域保健関係職員研修事業費】（健康施策課）
　医師・保健師等、地域保健事業に従事する職員の知識等の研鑽により、事業の円滑な実施を図る。
　また、公衆衛生学会を始めとする学会等における調査研究の発表を支援することにより、公衆衛生の発展と向上に寄与する。
【地域保健従事者現任教育推進事業】（健康施策課）
　保健師の現任教育体制を構築するとともに、新任期及び中堅期・管理期保健師に対し、適切かつ安全な保健サービスを提供できる実践能力を育成し、多様な市民ニーズに対応できる保健指導技術と知識の向上を図ることを目的とする。</t>
    <phoneticPr fontId="13"/>
  </si>
  <si>
    <t>【保健福祉センター事業用経費】【備品整備】（健康施策課）
・定期刊行物、事務用品等買入に要する経費
・備品の修繕に要する経費
・診察衣等の買入や洗濯に要する経費
・測定機器等の精度管理に要する経費
・各区保健福祉センターにて実施している常設健康相談に要する経費
【原子爆弾被爆者事務費】（感染症対策課）
　原子爆弾被爆者に対する援護に関する法律及び同法施行規則の規程に基づく各種申請書類の受付、進達。　
　原子爆弾被爆者に対する援護に関する法律（７条）に基づく一般健康診断の結果通知。
【原子爆弾被爆者健康診断事業】（感染症対策課）
　原子爆弾被爆者に対する援護に関する法律（７条）に基づく一般健康診断事業。
【熱中症予防啓発事業】（健康施策課）
　熱中症予防リーフレットを活用した保健師による地域保健活動などに加えて、民生委員・児童委員による地域の高齢者をはじめとした熱中症の発症リスクが高い方への注意喚起や見守りを行う。併せて、地域包括支援センターや介護事業所など、各機関に啓発リーフレットを配布して、熱中症に対する注意喚起を行う。
　また、啓発うちわを作成し、各区保健福祉センターや各種イベント等において、市民に配布し注意喚起を行う。
【地域保健関係職員研修事業費】（健康施策課）
・各種研修会、学会参加にかかる旅費及び資料等に要する経費
【地域保健従事者現任教育推進事業】（健康施策課）
・有識者等からなる大阪市保健師人材育成評価検討会を開催し、保健師の研修・教育体制の企画・評価・検証等を行う。
・保健師人材育成マニュアル・ガイドラインの改訂を行う。
・各期別保健師研修会の開催（新採用・新任期・中堅期・管理期）
・新任期保健師を育成・指導するプリセプター保健師に対する研修会の開催
・新任期保健師育成支援事業の実施
・国立保健医療科学院等が実施する研修への職員の派遣　
・健康危機管理事象に関する保健師研修会の開催　等</t>
    <phoneticPr fontId="4"/>
  </si>
  <si>
    <t>原子爆弾被爆者健康診断費</t>
  </si>
  <si>
    <t>原子爆弾被爆者事務費</t>
  </si>
  <si>
    <t>生涯歯科保健推進事業</t>
  </si>
  <si>
    <t>生涯歯科保健推進事業</t>
    <phoneticPr fontId="13"/>
  </si>
  <si>
    <t>本格的な少子高齢社会を迎えるにあたっては、妊婦・乳幼児にはじまるう蝕予防対策から成人・高齢者における歯の喪失予防対策まで、一貫した歯科保健事業を推進する必要があることから、市民の生涯においての口腔諸器官の健全な発育を目指すとともに、口腔機能の健全な保持増進を図ることを目的として事業を実施する。</t>
    <phoneticPr fontId="13"/>
  </si>
  <si>
    <t>幼稚園及び保育園の協力のもと、幼児及びその養育者等に事業周知を行い、幼児期から口腔保健に関する正しい知識を普及啓発するため、市内の幼稚園及び保育園等においてブラッシング指導、また必要に応じて歯科に関する個別相談等を実施するとともに、事業終了後には、参加者の意識がどのように変わったのかを検証する。</t>
    <phoneticPr fontId="4"/>
  </si>
  <si>
    <t>身体・知的障がい者等に対する地下鉄等乗車料金福祉措置</t>
    <phoneticPr fontId="13"/>
  </si>
  <si>
    <t>　精神障がい者の自立と社会経済活動への積極的な参加を促すため、大阪市高速電気軌道株式会社及び大阪シティバス株式会社が運営する交通機関の乗車料金の福祉措置を行う。</t>
    <phoneticPr fontId="13"/>
  </si>
  <si>
    <t>　本市に住所を有し、精神障がい者保健福祉手帳の交付を受けている方に対し、障がいの等級等に応じて、介護人付無料乗車証、単独用無料乗車証または乗車料金割引証を交付する。</t>
    <phoneticPr fontId="4"/>
  </si>
  <si>
    <t>障がい者の乗車料金福祉措置（交付金）（乗車料金）</t>
  </si>
  <si>
    <t>システム開発・改修経費</t>
  </si>
  <si>
    <t>障がい者の乗車料金福祉措置（事務費）</t>
  </si>
  <si>
    <t>障がい者の乗車料金福祉措置（交付金）（券面調製費）</t>
  </si>
  <si>
    <t>措置・緊急措置診察及び入院等事業</t>
    <phoneticPr fontId="13"/>
  </si>
  <si>
    <t>　精神保健福祉法に基づく警察官等からの通報があった者について、調査のうえ、必要があると認めるときは、精神保健指定医による措置診察を実施する。診察の結果、必要な場合には、市長の権限で入院措置を行うため、指定病院等へ搬送するとともに、その治療にかかる費用の一部について、同法に基づき一部負担する。
　また、精神科病院入院患者の適正な医療を確保するため、同法に基づく精神医療審査会を設置・運営するとともに、定期病状報告書、退院・処遇改善請求等の審査を行い、精神科病床を有する病院の実地指導等を行う。</t>
    <phoneticPr fontId="13"/>
  </si>
  <si>
    <t>・措置・緊急措置診察及び入院事業
・措置入院費公費負担事業
・精神医療適正化事業
・市長入院同意患者面接事業
・マイナンバー制度にかかる中間サーバー接続端末導入</t>
    <phoneticPr fontId="4"/>
  </si>
  <si>
    <t>措置入院費公費負担事業（医療費）</t>
  </si>
  <si>
    <t>措置・緊急措置診察及び入院事業</t>
  </si>
  <si>
    <t>精神医療適正化事業</t>
  </si>
  <si>
    <t>市長入院同意患者面接事業</t>
  </si>
  <si>
    <t>マイナンバー制度にかかる中間サーバー接続端末導入経費</t>
  </si>
  <si>
    <t>措置入院費公費負担事業（審査手数料）</t>
  </si>
  <si>
    <t>措置入院費公費負担事業事務費</t>
  </si>
  <si>
    <t>精神科救急医療体制の整備事業</t>
  </si>
  <si>
    <t>精神科救急医療体制の整備事業</t>
    <phoneticPr fontId="13"/>
  </si>
  <si>
    <t>　精神障がい者及び家族等からの様々な緊急的な相談に対して、当該精神障がい者や家族等の不安感などの緩和が図れるよう適切に対応するとともに、必要に応じて救急受診がスムーズに行えるよう対応する。</t>
    <phoneticPr fontId="13"/>
  </si>
  <si>
    <t>（１）おおさか精神科救急ダイヤル事業（府市堺共同）
（２）おおさか精神科救急医療情報センター運営事業（府市堺共同）
（３）精神科一次救急医療体制整備事業
（４）精神科二次救急医療体制整備事業（府市堺共同）
（５）合併症支援システム事業（府市堺共同）</t>
    <phoneticPr fontId="4"/>
  </si>
  <si>
    <t>依存症対策支援事業</t>
  </si>
  <si>
    <t>依存症対策支援事業</t>
    <phoneticPr fontId="13"/>
  </si>
  <si>
    <t>　アルコール・薬物・ギャンブル等依存症について、医療機関や精神保健福祉センター、民間団体・回復施設、保護観察所等が相互に連携し、依存症患者、依存症に関連する問題を有する者、依存症が疑われる者、依存症になるリスクを有する者及びその家族等の地域のニーズに総合的に対応する。</t>
    <phoneticPr fontId="13"/>
  </si>
  <si>
    <t>１．大阪市における依存症相談拠点として各依存症に対する相談窓口を設置し各種依存症者に対する専門相談を実施
２．各種依存症者の支援に携わる支援者に対する研修の実施
３．各種依存症に関する普及啓発および家族支援の実施
４．地域における依存症支援体制検討会、依存症関係機関連携会議に参画
５．大阪市依存症専門医療機関・依存症治療拠点機関の選定
６．ギャンブル等、アルコール依存症対策に関する普及啓発事業を実施（他都市と共同実施）
７．薬物事犯者をを対象とした個別面談及び定期的な電話連絡を通じた支援を実施　　　　ほか　　　　</t>
    <phoneticPr fontId="4"/>
  </si>
  <si>
    <t>精神保健福祉関連相談指導等事業</t>
    <phoneticPr fontId="13"/>
  </si>
  <si>
    <t>ひきこもり相談窓口の設置事業</t>
  </si>
  <si>
    <t>一般精神保健福祉相談事業</t>
  </si>
  <si>
    <t>地域生活安定支援事業</t>
  </si>
  <si>
    <t>思春期関連問題相談事業</t>
  </si>
  <si>
    <t>でかけるチーム精神保健相談事業</t>
  </si>
  <si>
    <t>こころの健康センター管理運営費</t>
    <phoneticPr fontId="13"/>
  </si>
  <si>
    <t>　各区で行う精神保健福祉活動を総合的にサポートするため、精神保健福祉に関する調査研究や施策の企画立案、保健・医療・福祉・人権・財産・雇用・教育関係者等との密接な連携を図る中核機関として、「大阪市こころの健康センター」の円滑な運営を図る。</t>
    <phoneticPr fontId="13"/>
  </si>
  <si>
    <t>・こころの健康センター一般事務の遂行にかかる経費を支出する。
・こころの健康センターが入っている都島センタービルにかかる管理経費を支出する。
・その他、精神関係各種会議等出張にかかる経費等を支出する。</t>
    <phoneticPr fontId="4"/>
  </si>
  <si>
    <t>運営経費</t>
  </si>
  <si>
    <t>都島センタービル管理費</t>
  </si>
  <si>
    <t>緊急安全対策（都島センタービル屋上防水改修工事）</t>
  </si>
  <si>
    <t>緊急安全対策（都島センタービル改修工事等）</t>
  </si>
  <si>
    <t>自殺防止対策事業</t>
    <phoneticPr fontId="13"/>
  </si>
  <si>
    <t>「大阪市自殺対策基本指針(第2次）」に基づき、啓発・予防、人材育成、ハイリスク者（自殺未遂者、自死遺族、うつ病）対策及びきめこまかな相談支援事業等、包括的な自殺支援を推進する。</t>
    <phoneticPr fontId="13"/>
  </si>
  <si>
    <t>自殺死亡率の減少のため、次の自殺防止対策事業を実施する。
　・地域の中心的な役割を果たす人材育成（ゲートキーパーの養成）
　・自死遺族相談事業
　・自殺予防電話相談事業
　・自殺予防週間啓発物作成経費
　・こども・若者の自殺危機対応チーム事業                  
　・精神保健福祉審議会自殺防止対策部会
　・自殺総合対策推進センター関連出張・研修経費</t>
    <phoneticPr fontId="4"/>
  </si>
  <si>
    <t>自殺予防電話相談事業</t>
  </si>
  <si>
    <t>こども・若者の自殺危機対応チーム事業</t>
  </si>
  <si>
    <t>ゲートキーパーの養成経費</t>
  </si>
  <si>
    <t>自死遺族相談事業実施経費</t>
  </si>
  <si>
    <t>精神保健福祉審議会自殺防止対策部会開催経費</t>
  </si>
  <si>
    <t>自殺総合対策推進センター関連出張・研修</t>
  </si>
  <si>
    <t>自殺予防週間啓発物作成</t>
  </si>
  <si>
    <t>「大阪市自殺対策基本指針」中間見直し関係経費</t>
  </si>
  <si>
    <t>精神障がい者地域生活支援広域調整等事業</t>
  </si>
  <si>
    <t>精神障がい者地域生活支援広域調整等事業</t>
    <phoneticPr fontId="13"/>
  </si>
  <si>
    <t>　精神科病院に入院中の精神障がい者が住み慣れた地域を拠点とし、充実した地域生活を送ることができるよう、地域生活への移行に向けた支援を推進し、長期入院患者（社会的入院者）の減少を図る。</t>
    <phoneticPr fontId="13"/>
  </si>
  <si>
    <t>・保健・医療・福祉関係者による協議の場           ・地域生活移行推進事業（委託）
・地域生活移行支援事業検討会                     ・地域移行支援に係る交通費の支給　　　　　　　　　　　　　　
・ピアサポーター養成講座                           　 ・心のサポーター養成講座の受講
・ピアサポートの活用（啓発講座等）　　　
・精神障がい者の家族支援（家族教室）　　　　</t>
    <phoneticPr fontId="4"/>
  </si>
  <si>
    <t>精神障がい者保健福祉手帳交付事業</t>
    <phoneticPr fontId="13"/>
  </si>
  <si>
    <t>　一定の精神障がいの状態にあることを証する手段となる精神障がい者保健福祉手帳を交付し、手帳を活用した各種の施策の利用により、精神障がい者の福祉の向上に資する。</t>
    <phoneticPr fontId="13"/>
  </si>
  <si>
    <t>（診断書による申請の場合）
申請書に添付された診断書を大阪市こころの健康センターで障がい等級を審査、判定し、各区保健福祉センターにおいて１～３級の障がい者手帳を交付する。
（年金証書による申請の場合）
申請書に精神障がいに起因する障害年金を受給していることを証する年金証書が添付されていた場合、各年金事務所に照会を行い、各区保健福祉センターにおいて１～３級の障がい者手帳を交付する。</t>
    <phoneticPr fontId="4"/>
  </si>
  <si>
    <t>精神障がい者保健福祉手帳交付</t>
  </si>
  <si>
    <t>措置入院者等退院後支援事業</t>
  </si>
  <si>
    <t>措置入院者等退院後支援事業</t>
    <phoneticPr fontId="13"/>
  </si>
  <si>
    <t>　措置入院患者等が退院後に社会復帰の促進及び自立と社会経済活動への参加促進等のために必要な医療等の包括的支援を継続的かつ確実に受けることにより、地域でその人らしい生活を安心して送ることができる仕組みを整備する。</t>
    <phoneticPr fontId="13"/>
  </si>
  <si>
    <t>１　・入院先に訪問し、当事業利用の意志確認をし、退院後の支援に関する希望やニーズ等を確認する面接を行う。
　　・入院先で、本人・家族・入院先の相談担当者等からなる、退院後の支援計画のための会議を開催する。
        （日程調整・出席依頼文の発行）
　　・支援計画を作成し、本人および関係機関に交付する。
２　・計画に基づき、訪問・電話による相談支援を行う。
　　・計画に沿った支援が滞りなく実施されているか、訪問・電話相談等でモニタリングを行う。
    ・必要に応じて会議を開催する。必要に応じ、計画の見直しを行う。
　　・支援期間終了時には当事業の終了について関係機関に意見を確認した後、引継ぎ文書を作成し、支援終了に
　　　関する通知を行う。</t>
    <phoneticPr fontId="4"/>
  </si>
  <si>
    <t>精神保健福祉従事職員研修</t>
  </si>
  <si>
    <t>精神保健福祉従事職員研修</t>
    <phoneticPr fontId="13"/>
  </si>
  <si>
    <t>　精神保健福祉施策実施のため、各種精神保健福祉事業に従事する職員の資質の向上は必要不可欠であることから、こころの健康センター及び各区精神保健福祉相談員はもとより精神保健福祉事務担当者、保健師、精神科医師等関係職員を対象に国等が実施する研修会への派遣及び本市実施の研修会を行う。</t>
    <phoneticPr fontId="13"/>
  </si>
  <si>
    <t>１　新任研修（3.5日間　対象者：精神保健福祉相談員・事務担当者）
２　新任フォロー研修（１日間　対象者：精神保健福祉相談員）
３　現任研修（全体研修、基礎/応用研修、業務検討会　計16日間　対象者：精神保健福祉相談員・保健師・事務担当者）　
４　関係職員研修（2日間　対象者：精神保健福祉業務に携わる事業所等の支援者）</t>
    <phoneticPr fontId="4"/>
  </si>
  <si>
    <t>精神保健福祉普及啓発事業</t>
    <phoneticPr fontId="13"/>
  </si>
  <si>
    <t>精神保健施策を円滑に推進するため、精神保健市民講座を実施し、精神保健福祉に関する正しい知識の普及啓発を行う。</t>
    <phoneticPr fontId="13"/>
  </si>
  <si>
    <t>・こころの健康センターで実施する普及啓発事業
　（１）精神保健福祉市民講座
・各区保健福祉センターが実施する普及啓発事業
　（１）精神保健福祉市民講座
　（２）区健康展等での普及啓発活動　等</t>
    <phoneticPr fontId="4"/>
  </si>
  <si>
    <t>精神保健普及啓発経費</t>
  </si>
  <si>
    <t>精神保健福祉審議会費</t>
  </si>
  <si>
    <t>精神保健福祉審議会費</t>
    <phoneticPr fontId="13"/>
  </si>
  <si>
    <t>　精神保健及び精神障害者福祉に関する法律の規定により、市長の附属機関として、学識経験者等で構成する「大阪市精神保健福祉審議会」を設置し、今後の本市精神保健福祉施策のあり方等について審議する。</t>
    <phoneticPr fontId="13"/>
  </si>
  <si>
    <t>・精神保健福祉審議会（本審議会）の開催：年１回</t>
    <phoneticPr fontId="4"/>
  </si>
  <si>
    <t>心神喪失者等医療観察法に基づく社会復帰支援事業</t>
  </si>
  <si>
    <t>心神喪失者等医療観察法に基づく社会復帰支援事業</t>
    <phoneticPr fontId="13"/>
  </si>
  <si>
    <t>　医療観察法による医療継続により再犯を防止し、円滑な社会復帰を図る。</t>
    <phoneticPr fontId="13"/>
  </si>
  <si>
    <t>　裁判所から入院決定もしくは通院決定がなされた心神喪失者等に対し、保護観察所が地域コーディネーターの役割を果たし、精神障がい者の地域ケアに携わる医療機関や精神保健福祉センター、保健福祉センター、精神障がい者社会復帰施設等との協力のもと、本人への観察・指導を行い、継続的な医療ケアを確保する。</t>
    <phoneticPr fontId="4"/>
  </si>
  <si>
    <t>障がい者支援計画及び障がい福祉計画の策定</t>
  </si>
  <si>
    <t>障がい者支援計画及び障がい福祉計画の策定</t>
    <phoneticPr fontId="13"/>
  </si>
  <si>
    <t>　次期「障がい者支援計画・障がい福祉計画・障がい児福祉計画」を策定し、「障がいの有無によって分け隔てられることなく、相互に人格と個性を尊重し合いながら共生する社会の実現」に向け、各種取り組みを推進する。
　なお、令和７年度に、大阪市障がい者等基礎調査を実施し、計画策定作業においては、障がい者施策にかかる諮問機関である大阪市障がい者施策推進協議会の専門部会「障がい者計画策定・推進部会」に作業部会を設置し、意見を聴取する。
　【全体費用を健康局・福祉局で按分】</t>
    <phoneticPr fontId="13"/>
  </si>
  <si>
    <t xml:space="preserve"> 　令和８年度末をもって、　「大阪市障がい者支援計画」は中間見直しが行われ、「第７期障がい福祉計画・第３期障がい児福祉計画」については、計画期間が終了するため、令和８年度に「大阪市障がい者支援計画」の中間見直し及び、令和９年度からの「第８期障がい福祉計画・第４期障がい児福祉計画」を策定する必要がある。
　支援計画の策定にあたっては、内閣府が定める「市町村障害者計画策定指針」において、地域の障がい者、住民の意見を広く聴取するよう配慮することとされていることや、障害者総合支援法及び児童福祉法において、市町村は障がい福祉計画及び障がい児福祉計画を作成するにあたっては、障がい者等にニーズ把握等を行うことが努力義務化されている。
　このことから、令和7年度に障がいのある当事者等の生活実態及びニーズを把握するため、基礎調査を実施する。
　また、基礎調査の実施を含む計画策定作業は、障がい者施策にかかる諮問機関である大阪市障がい者施策推進協議会の専門部会「障がい者計画策定・推進部会」に作業部会を設置し、意見を聴取し進める。</t>
    <phoneticPr fontId="4"/>
  </si>
  <si>
    <t>難病対策事業</t>
    <phoneticPr fontId="13"/>
  </si>
  <si>
    <t>難病の患者に対する良質かつ適切な医療の確保及び難病の患者の療養生活の質の維持向上を図り、もって国民保健の向上を図ること、及び難病患者及びその家族に対して、療養生活における負担の軽減を図ることを目的とする。</t>
    <phoneticPr fontId="13"/>
  </si>
  <si>
    <t>平成30年4月から難病法第40条（大都市の特例）に基づき、大阪府から権限が移譲され、医学的審査や受給者証の交付、医療費の支払い、指定医療機関及び指定医の指定業務、人工呼吸器使用患者支援事業、難病患者療養相談事業等を実施している。</t>
    <phoneticPr fontId="4"/>
  </si>
  <si>
    <t>特定医療費（指定難病）【医療費】</t>
  </si>
  <si>
    <t>特定医療費（指定難病）【審査手数料等】</t>
  </si>
  <si>
    <t>情報連携にかかる保健衛生システム改修費用</t>
  </si>
  <si>
    <t>PMH事業参加にかかる保健衛生システム改修</t>
  </si>
  <si>
    <t>難病患者療養相談事業</t>
  </si>
  <si>
    <t>小児慢性特定疾病対策事業</t>
    <phoneticPr fontId="13"/>
  </si>
  <si>
    <t>小児慢性特定疾病にかかっている児童等について、健全育成の観点から、患児家庭の医療費の負担軽減を図るため、医療費の自己負担分の一部を助成するとともに、日常生活に著しく支障のある在宅の小児慢性特定疾病児童等に対し日常生活用具を給付し、日常生活の便宜を図る。　
長期にわたり療養を必要とする児童について、適切な療育を確保するために、その疾病及び療育の状況を把握するとともに、その状況に応じた医師等による適切な相談指導を行い、日常生活における問題や障がいの軽減並びに健康の保持増進及び福祉の向上を図る。</t>
    <phoneticPr fontId="13"/>
  </si>
  <si>
    <t>医療費の助成を希望する患児の保護者から疾病の状態等が記載された医療意見書等の申請書類を受付し、厚生労働大臣が定める疾病の状態の程度に該当するかの医学的審査を行うとともに、審査基準に該当する者について、保護者の市民税課税額等に応じて政令で定める自己負担上限月額等の決定を行い、医療受給者証を発行する。また、医療の質を担保するため、厚生労働省が定める要件を満たす本市内に勤務する医師並びに本市内に所在する医療機関について指定を行う。
・長期療養児の適切な療育を確保するため、医療費助成申請時等に区にて疾病等の状況を把握し相談指導を行う。
・専門医師等による医療相談や保健指導、食生活相談等を行う療養相談会を開催し、適切な相談指導を行うとともに、患者同士が交流する場を設定し、日常生活上生じる問題や障がいの軽減を図る。また、小児慢性特定疾病児童等の養育経験者（ピアカウンセラー）による助言相談を行い、保護者の精神的な不安や負担の軽減を図る。
・NICUから退院し在宅医療に移行する患児が安心して療養ができるよう、高度専門病院と地域のかかりつけ医や訪問看護事業者・各区の地域担当保健師等が連携し支援する体制を構築するための研修会を開催する。</t>
    <phoneticPr fontId="4"/>
  </si>
  <si>
    <t>小児慢性特定疾病医療支援事業【医療費】</t>
  </si>
  <si>
    <t>小児慢性特定疾病児等療養相談事業</t>
  </si>
  <si>
    <t>小児慢性特定疾病児日常生活用具給付事業</t>
  </si>
  <si>
    <t>小児慢性特定疾病医療支援事業【審査手数料】</t>
  </si>
  <si>
    <t>未熟児養育医療費</t>
    <phoneticPr fontId="13"/>
  </si>
  <si>
    <t>未熟児は、正常な新生児に比べて生理的に欠陥があり、疾病にもかかりやすく、死亡率は極めて高く、心身の障がいを残すことも多いことから、生後速やかに適切な処置を講ずることが必要である。このため、医療を必要とする未熟児に対して、養育に必要な医療の給付を行うことにより、乳児の健全な育成を図る。</t>
    <phoneticPr fontId="13"/>
  </si>
  <si>
    <t>身体の発育が未熟のまま出生した乳児であって、正常児が出生時に有する諸機能を得るに至るまで、医師が入院養育が必要であると認めた未熟児に対して、指定養育医療機関において診察、薬剤又は診療所への入院及びその他の治療、病院又は診療所への入院及びその療養に伴う世話その他の看護、移送について給付を行う。</t>
    <phoneticPr fontId="4"/>
  </si>
  <si>
    <t>未熟児養育医療費【医療費】</t>
  </si>
  <si>
    <t>未熟児養育医療費【審査手数料】</t>
  </si>
  <si>
    <t>新生児マススクリーニング検査に関する実証事業</t>
  </si>
  <si>
    <t>新生児マススクリーニング検査に関する実証事業</t>
    <phoneticPr fontId="13"/>
  </si>
  <si>
    <t>国の調査研究事業と連携・協力（必要な検査データや情報提供）を行うとともに、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13"/>
  </si>
  <si>
    <t>大阪市内で出生した新生児のうち、その保護者が検査を希望する場合に、生後4～6日で採血した血液によるマススクリーニング検査を行う。（既存のマススクリーニング検査と共通のろ紙を用いる）　検査に係る費用等を補助（国1/2、本市1/2）し、医療機関で行う採血の費用や郵送料は本人負担とする。　検査対象疾患は、ＳＣＩＤ（重症複合免疫不全症）及びＳＭＡ（脊髄性筋萎縮症）の2疾患とする。</t>
    <phoneticPr fontId="4"/>
  </si>
  <si>
    <t>先天性代謝異常等検査事業</t>
  </si>
  <si>
    <t>先天性代謝異常等検査事業</t>
    <phoneticPr fontId="13"/>
  </si>
  <si>
    <t>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13"/>
  </si>
  <si>
    <t>大阪市内で出生した新生児のうち、その保護者が検査を希望する場合に、生後4～6日で採血した血液によるマススクリーニング検査を行う。
大阪市では検査に係る費用を公費負担し、医療機関で行う採血の費用や郵送料は本人負担となっている。
検査対象疾患は、先天性代謝異常（フェニルケトン尿症・メープルシロップ尿症・ホモシスチン尿症などのアミノ酸代謝系疾患や、有機酸代謝異常症、脂肪酸代謝異常症、ガラクトース血症）や内分泌疾患（先天性副腎過形成症、先天性甲状腺機能低下症）で計26疾患となっている。</t>
    <phoneticPr fontId="4"/>
  </si>
  <si>
    <t>医療機関オンライン化支援事業</t>
    <phoneticPr fontId="13"/>
  </si>
  <si>
    <t>小慢・難病データベース充実のため、国はデータ登録のオンライン化を進めている。医療機関が診断書のオンライン登録を行うにあたり、当該データベースに接続するためのかかり増し経費について、国が示す事業スキームに基づき支援することで、データ登録を促進することを目的とする。</t>
    <phoneticPr fontId="13"/>
  </si>
  <si>
    <t>診断書のオンライン登録は、①院内システムから診断書のファイルを出力し、USB等の媒体又は安全なネットワークを介して、インターネットに接続している端末にコピーし、データベースにアップロードする、②ブラウザでの直接入力を行う、の２つで対応予定であり、院内システムの改修費やブラウザでの直接入力用のＰＣの購入費等、医療機関がオンライン登録するにあたり必要な環境整備費用を対象として補助金を交付する。
補助スキームは、都道府県・指定都市等が希望する医療機関から補助金申請を受け、審査等を経て医療機関に上限額又は所要額の1/2の範囲内（50千円以内）で補助金を交付し、国は補助率10/10で都道府県・指定都市等に対して補助金を交付するものと示されている。</t>
    <phoneticPr fontId="4"/>
  </si>
  <si>
    <t>小慢・難病　医療機関オンライン化支援事業</t>
  </si>
  <si>
    <t>こども難病医療費助成事業</t>
    <phoneticPr fontId="13"/>
  </si>
  <si>
    <t>本市が指定する完治困難な慢性疾病にかかっている児童等について、健全育成の観点から、患児家庭の医療費の負担軽減を図るため、医療費の自己負担分の一部を助成するとともに、日常生活に著しく支障のある在宅の児童等に対し日常生活用具を給付し、日常生活の便宜を図る。</t>
    <phoneticPr fontId="13"/>
  </si>
  <si>
    <t>医療費助成を希望する患児の保護者から疾病の状態等が記載された医療意見書等の申請書類を受け付け、本市が定める疾病の状態の程度に該当するかの医学的審査等を行う。審査基準に該当する者について、保護者の市民税課税額等に応じて小児慢性特定疾病医療支援事業に準じて本市が定める自己負担上限月額等の決定を行い、医療受給者証を発行する。</t>
    <phoneticPr fontId="4"/>
  </si>
  <si>
    <t>こども難病医療費助成事業【扶助費】</t>
  </si>
  <si>
    <t>自立支援医療費</t>
    <phoneticPr fontId="13"/>
  </si>
  <si>
    <t>・身体上の障害を除去・軽減するための医療について、医療費の自己負担額を公費負担により軽減することを目的とする。</t>
    <phoneticPr fontId="13"/>
  </si>
  <si>
    <t>・身体上の障がいを有するか、疾患を放置することにより将来に障がいを残すと認められる児童で治療により確実な効果が期待できる場合に医療の給付を行う。指定医療機関において、対象児童が医療を必要とする場合に、保護者の申請に基づき医療保険適用の自己負担分の一部を公費負担する。
・一定以上の症状を有する精神疾患の治療のため継続して通院医療が必要な方に対して、医療費の支給認定を行い、医療費の自己負担額を軽減するため、一部を公費負担する。</t>
    <phoneticPr fontId="4"/>
  </si>
  <si>
    <t>精神障がい者通院医療費（医療費）</t>
  </si>
  <si>
    <t>精神障がい者通院医療費（審査手数料）</t>
  </si>
  <si>
    <t>自立支援医療費（身体障がい児育成医療費）【医療費】</t>
  </si>
  <si>
    <t>自立支援医療費（身体障がい児育成医療費）</t>
  </si>
  <si>
    <t>自立支援医療費（身体障がい児育成医療費）【審査手数料】</t>
  </si>
  <si>
    <t>保健衛生システム運用等関係経費（標準準拠システム移行経費）</t>
    <phoneticPr fontId="13"/>
  </si>
  <si>
    <t>令和３年９月１日に、「地方公共団体情報システムの標準化に関する法律」が施行され、地方公共団体が実施する主要な20業務について、令和７年度中までに、自治体等ごとに開発・運用している独自システムから、関係省庁が作成した標準仕様書に準拠し、国が調達するガバメントクラウド上に設置されるシステムへ移行することを目的とする。</t>
    <phoneticPr fontId="13"/>
  </si>
  <si>
    <t>「自治体情報システムの標準化・共通化に係る手順書」に基づき、自治体が実施すべき作業を実施する。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③移行フェーズ（移行データ作成、移行テスト、研修、既存システムの設定変更、規則・条例等改正　ほか）</t>
    <phoneticPr fontId="4"/>
  </si>
  <si>
    <t>保健衛生システム運用等関係経費（標準準拠システム移行経費）行政施策経費</t>
  </si>
  <si>
    <t>保健衛生システム運用経費</t>
  </si>
  <si>
    <t>保健衛生システム運用経費</t>
    <phoneticPr fontId="13"/>
  </si>
  <si>
    <t>健康づくり課が所管する健康診査事業、生活衛生課が所管する各種事業、保健医療対策課が所管する医療法に基づく事業、さらに、管理課が所管する難病対策事業、母子保健医療給付事業、感染症対策課が所管する予防接種事業に不可欠なシステムを一括して経済性・事務事業を効率的に運用することを目的とする。</t>
    <phoneticPr fontId="13"/>
  </si>
  <si>
    <t>保健衛生システムは、健康診査事業、難病等医療費公費負担、予防接種台帳管理を行う保健管理システムと、環境・食品衛生管理、飼犬・動物取扱業管理、薬事管理、医療施設等管理を行う衛生管理システムで構成され、健康づくり課・生活衛生課・保健所各課・健康局各事業所・区役所の計４４拠点、約９００名の職員が使用するシステムであり、その開発運用保守、及び機器リース等を一括して行っている。</t>
    <phoneticPr fontId="4"/>
  </si>
  <si>
    <t>情報通信設備保守点検</t>
  </si>
  <si>
    <t>医療指導事業</t>
    <phoneticPr fontId="13"/>
  </si>
  <si>
    <t>【医療指導事業】
医療機関等（病院・診療所・施術所等）が各種法律に基づき、適正に運用されるよう立入検査等により指導を行い、医療機関の医療安全の向上を目指し、患者が求める適正な医療水準の確保を図る。
【医療法人設立認可事業】
医療法人設立認可等事業の移譲を受けたことにより、従来から本市の権限である法第25条に基づく病院・診療所等への指導と合わせて統括的な指導行政が可能となり、より適正な医療機関の運営が期待される。</t>
    <phoneticPr fontId="13"/>
  </si>
  <si>
    <t>【医療指導事業】
「医療法」は、病院、診療所、助産所等の開設、管理に関して必要な事項及びこれらの施設の整備を推進するために必要な事項を定めている。医療法第２５条に基づいて、病院、診療所に対して定期的に立ち入り、医療従事者、管理、帳票・記録、委託業務、防災体制、清潔保持の状況及び構造設備等について検査を実施し、医療法における問題の有無についての検査を行い、必要と認められれば医療施設に対し指導や助言を行い、市民が安心して医療を受けることができるよう良質かつ適正な医療水準の確保を図っている。
また、医師や看護師等の免許申請の受付、「あん摩マツサージ師、はり師及びきゆう師等に関する法律」「柔道整復師法」に基づく施術所の届出、「歯科技工士法」に基づく歯科技工所の届出、「臨床検査技師等に関する法律」に基づく衛生検査所の登録などの事務を行っている。
【医療法人設立認可事業】
・設立認可（社会医療法人認定・合併・分割・解散を含む）【法第４２条の２第１・２項、第４２条の３第１・３項、第４４条第１項、第４５条第２項、第５５条第６・７項、第５８条の２第４・５項、第５９条の２、第６０条の３第４・５項、第６１条の３】
・定款変更等認可【法第５４条の９第３項】                 
・例外認可【法第４５条の５第６項、法第４６条の５第１・２項、法第４６条の６、法第４６条の６の２第３項】
・事業報告書等届出【法第５２条第１項、法第５４条の９第３項、法第５５条第８項】　                   　
・書類の閲覧【法第５２条第２項】
・立入検査等【法第６３条第１項】　　　            
・設立認可の取消等【第６５条】
・法人台帳整備【法施行令第５条の１１第１項】          
・他の所管庁への通知【法施行令第５条の１１第２項】</t>
    <phoneticPr fontId="4"/>
  </si>
  <si>
    <t>医療安全相談窓口事業</t>
  </si>
  <si>
    <t>医療法関係事業</t>
  </si>
  <si>
    <t>医療法人設立認可事業</t>
  </si>
  <si>
    <t>保健衛生情報調査研究事業</t>
  </si>
  <si>
    <t>保健衛生情報調査研究事業</t>
    <phoneticPr fontId="13"/>
  </si>
  <si>
    <t>　区や事業課自らが、EBPMに基づいた保健衛生事業を実施できるように、区や事業課への技術的支援機能を強化するとともに、根拠となる区ごとの保健衛生データやデータライブラリに掲載すべき情報の把握・分析・提供機能の強化・充実を図り、また、職員が保健衛生データを正しく読み取り、効果的に活用するための知識や技術（ノウハウ）を習得できる機会を増やす。</t>
    <phoneticPr fontId="13"/>
  </si>
  <si>
    <t>　各区・各事業課自らが事業評価や調査研究等を推進できるよう、特に各区への技術的支援機能及び区が必要とする保健衛生データの把握・分析・提供を行う。
　次期大阪市健康増進計画「すこやか大阪２１」（第３次）の目標である「健康寿命の延伸」に向けた各区における事業への取り組みを進めるため、必要とする目標項目を明らかにし成果につなげていく。
　令和2年4月の法改正により、大阪市として「高齢者の保健事業と介護予防の一体的な実施」に取り組む必要があることから、ワーキング会議に参画し、大阪市民におけるフレイル要因について傾向の把握と全国データとの比較、また、各要因について生活習慣等との関連の分析を行う。</t>
    <phoneticPr fontId="4"/>
  </si>
  <si>
    <t>衛生統計調査事業</t>
    <phoneticPr fontId="13"/>
  </si>
  <si>
    <t>統計法に基づき国（厚生労働省所管）が実施する厚生統計調査は、保健・医療・福祉・年金等の広範囲な情報を処理していることから、国勢調査と並ぶ我が国の基幹統計調査と位置付けられており、厚生労働行政施策及び医療行政施策等にかかる基礎資料を得ることを目的としている。</t>
    <phoneticPr fontId="13"/>
  </si>
  <si>
    <t>地域保健活動及び厚生労働行政等の基礎資料として利用するため、出生・死亡・婚姻・離婚及び死産の5種類の「人口動態事象」にかかる人口動態統計の作成を行っている。なお、保健所を経由して都道府県知事に提出、厚生労働省において集計を行っている「人口動態調査票」は、出生・死亡・婚姻及び離婚に関するものは「統計法」、死産については「死産の届出に関する規程」に基づき、それぞれ市区町村長に届けられる届書等に基づいて作成している。
　また、各種厚生労働統計調査については対象世帯への訪問が必要なものもあることから、統計調査員を委嘱し実施している。とりわけ国民生活基礎調査は毎年行われる厚生労働省の最も代表的な世帯に対する統計調査で、昭和61年より実施している。</t>
    <phoneticPr fontId="4"/>
  </si>
  <si>
    <t>国民生活基礎調査</t>
  </si>
  <si>
    <t>社会保障・人口問題研究所調査</t>
  </si>
  <si>
    <t>国民健康・栄養調査</t>
  </si>
  <si>
    <t>人口動態調査</t>
  </si>
  <si>
    <t>衛生統計調査</t>
  </si>
  <si>
    <t>歯科疾患実態調査</t>
  </si>
  <si>
    <t>医師・歯科医師・薬剤師調査</t>
  </si>
  <si>
    <t>献血推進事業</t>
  </si>
  <si>
    <t>献血推進事業</t>
    <phoneticPr fontId="13"/>
  </si>
  <si>
    <t>市内で必要とされる血液は市内で確保し、市民の健康を保持、福祉の向上に寄与することを目的とする。</t>
    <phoneticPr fontId="13"/>
  </si>
  <si>
    <t>・本市における献血の意義・重要性の普及啓発
・啓発物品の作成
・献血広報資料の配付
・広報紙、ホームページ及び本市提供の広報番組等広報メディアを利用し、広報・啓発を実施する。
・その他献血の推進のため、必要な事業を実施する。</t>
    <phoneticPr fontId="4"/>
  </si>
  <si>
    <t xml:space="preserve">現在、アナログ対応で行っている生活衛生や医事衛生の許認可業務について、申請から許認可までの一連の手続きや監視指導業務をデジタル化することで、業務全体の効率化を進めていく。
</t>
    <phoneticPr fontId="4"/>
  </si>
  <si>
    <t>環境衛生営業指導事業</t>
    <phoneticPr fontId="13"/>
  </si>
  <si>
    <t>　関係各法令に基づき、営業施設に必要な衛生水準を確保することにより、公衆衛生の向上を図る。また、営業者が自主的に組織した関係団体の諸事業についても、本趣旨に添って対応し、関係団体の育成指導に努める。
（公衆浴場衛生向上等事業補助・住民等相互交流活性化事業補助）
・衛生の維持管理に努めている公衆浴場に対しその経費を補助することにより、自主衛生管理の徹底を促し、規制指導との相乗効果により、衛生確保の徹底を図り、もって市民の健康保持を図る。
・一般公衆浴場の活性化及び公衆浴場を拠点とした住民等相互交流の促進を図り、もって公衆衛生の向上及び増進に寄与する。
・高齢者等利用者が安全に施設利用することができ、健康づくり・介護予防の促進に寄与する。</t>
    <phoneticPr fontId="13"/>
  </si>
  <si>
    <t>　年間を通して監視指導及び講習会等啓発活動を行い、適宜、調査研究等関連業務を実施する。
（公衆浴場衛生向上等事業補助・住民等相互交流活性化事業補助）
・一般公衆浴場の適切な衛生水準の維持向上に資する薬剤等、ボイラー等基幹設備並びにバリアフリー化設備の整備に要する経費補助。
・一般公衆浴場の活性化等に意欲のある浴場事業者等が自主的に取り組む地域住民の健康増進や交流促進等を図る事業に要する経費補助。</t>
    <phoneticPr fontId="4"/>
  </si>
  <si>
    <t>公衆浴場衛生向上事業補助金</t>
  </si>
  <si>
    <t>営業指導費</t>
  </si>
  <si>
    <t>公衆浴場住民等相互交流活性化事業補助金</t>
  </si>
  <si>
    <t>有害家庭用品</t>
  </si>
  <si>
    <t>乳肉衛生事業</t>
  </si>
  <si>
    <t>乳肉衛生事業</t>
    <phoneticPr fontId="13"/>
  </si>
  <si>
    <t>　市民の食生活の安全を確保するため、食品衛生法等に基づき、食肉・魚介類・乳類等にかかる規制業務を実施する。</t>
    <phoneticPr fontId="13"/>
  </si>
  <si>
    <t>・乳類・魚介類・食肉等の取扱施設の営業許可事務、監視指導
・乳類・魚介類・食肉等の収去検査及び調査研究
・食中毒や違反食品等が判明した際、必要な行政措置、食中毒発生時における拡大防止措置及び原因究明
・食品等による事故を未然に防ぐため、業者によるHACCPに沿った衛生管理の推進と消費者への食品衛生に関する知識の普及啓発
・食品の流通拠点である２卸売市場内の食品取扱施設の監視指導や流通食品の収去検査及び市場内の衛生指導
・大阪府ふぐ処理登録者の規制に関する条例の経過措置に基づく旧条例（大阪府ふぐ処理業等規制に関する条例）の事務委任を受け、ふぐの処理業に関する営業許可業務、監視指導並びに条例違反に関する行政処分
・食品輸出促進法による農林水産物及び食品の輸出証明書の発行等に関する手続き規定に基づく施設認定や輸出証明書の発行</t>
    <phoneticPr fontId="4"/>
  </si>
  <si>
    <t>と畜検査事業</t>
  </si>
  <si>
    <t>と畜検査事業</t>
    <phoneticPr fontId="13"/>
  </si>
  <si>
    <t>　市民の食生活の安全を確保するため、中央卸売市場南港市場内の食肉衛生検査所では、大阪市食肉処理場でと殺、解体処理される獣畜の生体検査、と殺解体後検査を行い、安全な食肉流通を図る。</t>
    <phoneticPr fontId="13"/>
  </si>
  <si>
    <t>・南港市場内の大阪市食肉処理場に搬入される牛、豚について、「と畜場法」に基づき１頭ずつ生体から検査を実施する。
・牛は高率に腸管出血性大腸菌を保菌しており、施設と枝肉等の微生物制御に関する指導を実施する。
・食品衛生法により食肉に動物用医薬品の残留基準が設定されていることから、モニタリング検査を実施する。</t>
    <phoneticPr fontId="4"/>
  </si>
  <si>
    <t>牛海綿状脳症対策事業</t>
  </si>
  <si>
    <t>食肉衛生検査所仮移転経費</t>
  </si>
  <si>
    <t>備品等整備</t>
    <phoneticPr fontId="13"/>
  </si>
  <si>
    <t>　市場附設の各検査施設や動物管理センター等において、その事業実施に必要な備品の計画的な整備・更新を行うとともに、老朽化している設備を改修し、施設機能の停止等を未然に防ぐことを目的とする。</t>
    <phoneticPr fontId="13"/>
  </si>
  <si>
    <t>　検査機器等の整備・更新を行う。</t>
    <phoneticPr fontId="4"/>
  </si>
  <si>
    <t>中央卸売市場東部市場食品衛生検査所空調改修工事</t>
  </si>
  <si>
    <t>備品等整備（動物管理センター　自動車購入）</t>
  </si>
  <si>
    <t>備品等整備（食肉衛生検査所）</t>
  </si>
  <si>
    <t>備品等整備（機器等廃棄）</t>
  </si>
  <si>
    <t>備品等整備（環境衛生監視課）</t>
  </si>
  <si>
    <t>備品等整備（中央市場食品衛生検査所）</t>
  </si>
  <si>
    <t>備品等整備（保健衛生検査所）</t>
  </si>
  <si>
    <t>備品等整備（東部市場食品衛生検査所）</t>
  </si>
  <si>
    <t>狂犬病予防等事業</t>
    <phoneticPr fontId="13"/>
  </si>
  <si>
    <t>　狂犬病の発生を予防し、そのまん延を防止し、及びこれを撲滅することにより、公衆衛生の向上及び公共の福祉の増進を図るため。また、係留されていない飼い犬の捕獲、抑留をすることにより市民生活の安全及び公衆衛生の向上に資することを目的とする。</t>
    <phoneticPr fontId="13"/>
  </si>
  <si>
    <t>・犬の登録及び狂犬病予防注射済票の交付事務
・狂犬病予防集合注射の実施
・未登録犬及び未注射犬の所有者への登録及び注射実施の勧奨
・野犬の捕獲　</t>
    <phoneticPr fontId="4"/>
  </si>
  <si>
    <t>狂犬病予防事業</t>
  </si>
  <si>
    <t>違法民泊対策事業</t>
  </si>
  <si>
    <t>違法民泊対策事業</t>
    <phoneticPr fontId="13"/>
  </si>
  <si>
    <t>　外国人観光客の増大に伴い、宿泊施設の需要に応えるため、国家戦略特別区域法における旅館業法の特例を活用した外国人滞在施設経営事業の認定事務を実施するとともに、住宅宿泊事業法による届出の受付事務を行う。また、違法民泊指導実動部隊による違法民泊の取締りを行うとともに、適法民泊への誘導を行う。</t>
    <phoneticPr fontId="13"/>
  </si>
  <si>
    <t>・外国人滞在施設経営事業を行う者の申請により、旅館業法の特例を認定する。
　本認定に伴い、申請書の受付、現地調査、認定書の交付を行う。
・住宅宿泊事業を行う者からの届出の受付を行う。
　本届出に伴い、届出内容の精査、受理を行う。
・近隣住民からの苦情等に対して、営業者等に指導を行う。
・違法民泊指導実動部隊により、違法民泊施設の掘り起こしを行い、取締り強化や適法民泊への誘導を行う。
・平常監視を実施し、適法民泊の適切な衛生管理等の指導を行う。</t>
    <phoneticPr fontId="4"/>
  </si>
  <si>
    <t>動物愛護管理事業</t>
  </si>
  <si>
    <t>動物愛護管理事業</t>
    <phoneticPr fontId="13"/>
  </si>
  <si>
    <t>　動物の愛護及び管理に関する法律に基づき、動物が命あるものであることにかんがみ、人と動物との共生に配慮しつつ、その習性を考慮して適正に取り扱うことにより、生命尊重と友愛の情操の涵養に資するとともに、動物による人の生命、財産等に対する侵害を防止することを目的として実施する。</t>
    <phoneticPr fontId="13"/>
  </si>
  <si>
    <t>（動物愛護管理事業）
・動物の愛護と適正飼養の普及啓発
・動物管理センターにける収容動物の譲渡事業の実施
・動物取扱業者に対する登録等事務及び監視指導の実施
・特定動物飼養の許可事務の実施
（所有者不明猫適正管理事業）
　地域における所有者不明猫管理のルール作り、合意形成及び不妊・去勢手術費用の支援
（多頭飼育対策）
・多頭飼育崩壊に至るおそれのある飼い主に対する繁殖措置に関する指導啓発
・一定の条件を満たす飼い主に対する飼い猫の不妊・去勢手術助成</t>
    <phoneticPr fontId="4"/>
  </si>
  <si>
    <t>所有者不明猫適正管理事業</t>
  </si>
  <si>
    <t>多頭飼育崩壊対策</t>
  </si>
  <si>
    <t>食品衛生事業</t>
  </si>
  <si>
    <t>食品衛生事業</t>
    <phoneticPr fontId="13"/>
  </si>
  <si>
    <t>　食品等の安全確保のために公衆衛生の見地から必要な規制等を講ずることにより、飲食に起因する衛生上の危害の発生を防止し、市民の健康保護を図る。</t>
    <phoneticPr fontId="13"/>
  </si>
  <si>
    <t>① 営業者に対する飲食店等の営業許可事務
② 大阪市食品衛生監視指導計画（毎年度策定）に基づく監視指導等
　（対象：食品等事業者、市民、市内で製造された又は市内を流通する食品等）　
③ 規格基準等に違反した食品等についての回収、廃棄等の措置
④ 食中毒等の事故発生時における拡大防止措置ならびに原因究明
⑤ 食品関係各種団体の指導育成
⑥ 食品衛生監視員の資質向上（研修会への参加）
⑦ 厚生労働省、消費者庁、他都道府県市等との連携</t>
    <phoneticPr fontId="4"/>
  </si>
  <si>
    <t>2025年日本国際博覧会に係る食品衛生及び環境衛生対策事業</t>
  </si>
  <si>
    <t>2025年日本国際博覧会に係る食品衛生及び環境衛生対策事業</t>
    <phoneticPr fontId="13"/>
  </si>
  <si>
    <t>　会場衛生監視センターにおいて、万博会場内の食品衛生及び環境衛生関係施設に係る監視指導や検査業務、食中毒調査等行うと共に、会場内外関係者等への食品衛生及び環境衛生に関する知識の普及啓発等を行うことで、公衆衛生上の危害の発生を防止し、もって来場者等の健康を保持することを目的とする。</t>
    <phoneticPr fontId="13"/>
  </si>
  <si>
    <t>　会場衛生監視センターにて次の業務を行う他、会場内外関係者等への食品衛生及び環境衛生に関する知識の普及啓発等を行い、自主衛生管理を推進する。
・食品衛生法その他の食品衛生関係法令に基づく監視指導や食中毒調査、食品等の収去及び検査
・建築物衛生法に基づく監視指導
・興行場法に基づく監視指導　
・水道法に基づく監視指導　
・有害物質を含有する家庭用品の規制に関する法律に基づく監視指導
・そ族昆虫類対策業務</t>
    <phoneticPr fontId="4"/>
  </si>
  <si>
    <t>生活衛生関係事務費</t>
    <phoneticPr fontId="13"/>
  </si>
  <si>
    <t>　生活衛生課における庶務的経費の予算を一元的に執行することによって、購入単価の抑制及び市内出張交通費や郵便料金等にかかる執行管理の効率化を図る。</t>
    <phoneticPr fontId="13"/>
  </si>
  <si>
    <t>　生活衛生課における庶務的経費。</t>
    <phoneticPr fontId="4"/>
  </si>
  <si>
    <t>一般事務</t>
  </si>
  <si>
    <t>そ族昆虫防除事業</t>
  </si>
  <si>
    <t>そ族昆虫防除事業</t>
    <phoneticPr fontId="13"/>
  </si>
  <si>
    <t>　そ族昆虫が媒介する感染症の発生を未然に防止し、快適な生活環境の確保を図る。</t>
    <phoneticPr fontId="13"/>
  </si>
  <si>
    <t>　感染症の発生を未然に防止し、快適な生活環境の確保を図るため、道路・溝等の公共発生源に対して薬剤散布を継続的に行うことにより、ねずみ・蚊・ハエ等の衛生害虫を防除するとともに、年間を通じて苦情・相談に応じるほか、地区組織の自主的な防除活動の育成及び啓発活動を推進している。</t>
    <phoneticPr fontId="4"/>
  </si>
  <si>
    <t>食鳥検査事業</t>
  </si>
  <si>
    <t>食鳥検査事業</t>
    <phoneticPr fontId="13"/>
  </si>
  <si>
    <t>　安全な食鳥肉を市民に提供するため、大規模食鳥処理場(処理羽数、年間３０万羽以上）における食鳥検査を実施するとともに、同処理場内での高病原性鳥インフルエンザ発生時に、速やかに対応することを目的とする。</t>
    <phoneticPr fontId="13"/>
  </si>
  <si>
    <t>・大規模食鳥処理場(処理羽数、年間３０万羽以上）における食鳥検査の実施
・高病原性鳥インフルエンザ発生時の速やかな対応</t>
    <phoneticPr fontId="4"/>
  </si>
  <si>
    <t>環境衛生事業</t>
    <phoneticPr fontId="13"/>
  </si>
  <si>
    <t>・浄化槽関係業務、建築物衛生法関係業務、一般廃棄物処理施設関係業務、化製場関係業務：生活環境の保全及び公衆衛生の向上を図る。
・簡易専用水道業務、小規模受水槽衛生対策業務、専用水道業務：利用者に清浄な飲料水の供給の確保を図る。</t>
    <phoneticPr fontId="13"/>
  </si>
  <si>
    <t>①浄化槽関係業務：公共水域等の水質の保全等の観点から浄化槽によるし尿及び雑排水の適正な処理を確保するため、監視指導を行う。
②建築物衛生法（ビル衛生管理）業務：「建築物衛生法」に規定される特定建築物の維持管理について、環境衛生上の正しい知識の普及を図り、必要な指導を行う。
③簡易専用水道業務：「水道法」に規定される簡易専用水道の維持管理が適正に行われるよう設置者に対して指導を行う。
④小規模受水槽衛生対策業務：「水道法」の適用を受けない受水槽の維持管理が適正に行われるよう設置者に対し啓発を行う。
⑤一般廃棄物処理施設関係業務：一般廃棄物処理施設の適正な設置及び維持管理を確保するため、監視及び指導を行う。
⑥専用水道業務：「水道法」に規定される専用水道の維持管理が適正に行われるよう設置者に対し指導を行う。
⑦化製場等関係業務：化製場等に起因する衛生上の危害を防止するため、必要な監視・指導を行う。</t>
    <phoneticPr fontId="4"/>
  </si>
  <si>
    <t>小規模受水槽衛生対策</t>
  </si>
  <si>
    <t>簡易専用水道</t>
  </si>
  <si>
    <t>ビル衛生管理</t>
  </si>
  <si>
    <t>一般廃棄物処理施設</t>
  </si>
  <si>
    <t>浄化槽</t>
  </si>
  <si>
    <t>専門監視事務費</t>
    <phoneticPr fontId="13"/>
  </si>
  <si>
    <t>　保健所（環境衛生監視課・食品衛生監視課）において実施する関係施設に対する監視指導等を効果的に行うことを目的とする。</t>
    <phoneticPr fontId="13"/>
  </si>
  <si>
    <t>　保健所（環境衛生監視課・食品衛生監視課）の管理運営経費。</t>
    <phoneticPr fontId="4"/>
  </si>
  <si>
    <t>専門監視事務</t>
  </si>
  <si>
    <t>薬務事務事業</t>
    <phoneticPr fontId="13"/>
  </si>
  <si>
    <t>(1)薬事事務：医薬品等の安全性の確保を行うことにより、保健衛生の向上を図る。
(2)毒劇物事務：毒物及び劇物について、保健衛生上の見地から必要な取締りを行う。
(3)特定保険医療材料等価格調査：国が作成する材料価格基準改正の基礎資料を得ることを目的として実施する。</t>
    <phoneticPr fontId="13"/>
  </si>
  <si>
    <t>(1)薬事事務：医薬品医療機器等法に規定された「薬局(薬局製剤製造業・製造販売業含む)」、医薬品販売業のうち「店舗販売業」及び「医療機器販売業」に対する許可を行うとともに第69条に基づき市長が任命した薬事監視員により立入検査、収去等監視指導を行う。また、第68条の3に基づき、小学生や市民等に対し医薬品等の適正使用に関する普及啓発を行う。
(2)毒劇物事務：毒物及び劇物取締法第4条に規定された「毒物劇物販売業」の登録、第6条の２に規定された「特定毒物研究者」の許可及び第22条第１項に規定された「毒物劇物業務上取扱者」の届出の受付を行う。また、第17条に基づき市長が任命した毒物劇物監視員により立入検査等を行う。
(3)特定保険医療材料等価格調査：高度管理医療機器等販売業の許認可業務が大阪府から権限移譲されたことに伴い、平成28年度より本市において特定保険医療材料等の価格調査の協力を行う。</t>
    <phoneticPr fontId="4"/>
  </si>
  <si>
    <t>薬務事務</t>
  </si>
  <si>
    <t>毒劇物事務</t>
  </si>
  <si>
    <t>特定保険医療材料等価格調査</t>
  </si>
  <si>
    <t>2025年日本国際博覧会NBCテロ等の健康危機対策事業</t>
  </si>
  <si>
    <t>2025年日本国際博覧会NBCテロ等の健康危機対策事業</t>
    <phoneticPr fontId="13"/>
  </si>
  <si>
    <t>　爆発物の原料となる毒物劇物について、取扱施設の監視及び適正な取扱い等の啓発を行うことで、テロ等の発生を未然に防止すると共に、テロ等発生時に備え必要な解毒剤等を確保することで、万博来場者及び市民等の健康・安全を保持することを目的とする。</t>
    <phoneticPr fontId="13"/>
  </si>
  <si>
    <t>（テロ等防止を目的として毒物劇物対策）
・毒物劇物取扱施設に対する監視指導の強化及び周知啓発。
・毒物劇物取扱事業者に対する講習会の実施。
（テロ等発生時に備えた対策）
・医療機関等に対して解毒剤等医薬品の備蓄、整備状況を確認する。
・不足している解毒剤等医薬品を確保すると共に、医薬品供給体制について調整を行う。</t>
    <phoneticPr fontId="4"/>
  </si>
  <si>
    <t>大阪市食品衛生・環境衛生優良施設表彰事業</t>
  </si>
  <si>
    <t>大阪市食品衛生・環境衛生優良施設表彰事業</t>
    <phoneticPr fontId="13"/>
  </si>
  <si>
    <t>　環境衛生並びに食品衛生関係の営業施設のうち、積極的な設備の改善と衛生的取り扱いの向上に努め、特に優秀な衛生状態を保持し、コンプライアンス及び危機管理を行っている施設に対して表彰状を発送し、他の模範として衛生管理の普及を図り、もって市民の生活衛生の向上に寄与することを目的とする。</t>
    <phoneticPr fontId="13"/>
  </si>
  <si>
    <t>(1)推薦施設選定
(2)表彰候補施設の選定
(3)受賞意向確認
(4)表彰候補施設の審査
(5)表彰施設の決定
(6)結果通知・表彰
(7)次年度表彰対象施設の調査〔令和７年度表彰関連〕</t>
    <phoneticPr fontId="4"/>
  </si>
  <si>
    <t>住居衛生推進事業</t>
  </si>
  <si>
    <t>住居衛生推進事業</t>
    <phoneticPr fontId="13"/>
  </si>
  <si>
    <t>　市民からの住環境に係る相談を受け付けるとともに、必要に応じて住まい方の確認や室内空気環境の測定及びその結果に基づく具体的な助言を行うことで、市民の快適な生活環境の確保に努める。</t>
    <phoneticPr fontId="13"/>
  </si>
  <si>
    <t>・居室内の化学物質や衛生害虫・不快害虫による室内環境悪化に対する相談事業
・住まい方の確認や室内空気環境の測定及びその結果に基づく助言
・リーフレット等を用いた衛生害虫、不快害虫の防除及び住環境に係る啓発事業</t>
    <phoneticPr fontId="4"/>
  </si>
  <si>
    <t>補償給付費</t>
  </si>
  <si>
    <t>補償給付費</t>
    <phoneticPr fontId="13"/>
  </si>
  <si>
    <t>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ことを目的とする。</t>
    <phoneticPr fontId="13"/>
  </si>
  <si>
    <t>公害健康被害の補償等に関する法律に基づく被認定者等に対し、療養の給付及び療養費、療養手当、障害補償費、遺族補償費、遺族補償費一時金及び葬祭料の6種類の補償給付を行っている。</t>
    <phoneticPr fontId="4"/>
  </si>
  <si>
    <t>公害保健関係事務費</t>
    <phoneticPr fontId="13"/>
  </si>
  <si>
    <t>　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事を目的とする。</t>
    <phoneticPr fontId="13"/>
  </si>
  <si>
    <t>【公害健康被害の補償等に関する法律施行のための事務費】
公害健康被害の補償等に関する法律施行の為の事務費・公害健康被害認定審査会の開催、公害診療報酬審査委員会の開催・療養手当、障害補償費、遺族補償費、遺族補償一時金、葬祭料の支給に係る事務費
【環境保健サーベイランス事業】
環境保健サーベイランス・システムとは長期的かつ予見的観点を持って、地域人口集団の健康状態と大気汚染との関係を定期的・継続的に観察し、必要に応じて所用の措置を早期に講ずるためのシステムであり、環境省が自治体に委託して行う質問票による健康調査であり、本市では淀川区・西淀川区に居住する３歳児・６歳児を対象としている。</t>
    <phoneticPr fontId="4"/>
  </si>
  <si>
    <t>事務費</t>
  </si>
  <si>
    <t>環境保健サーベイランス調査</t>
  </si>
  <si>
    <t>公害保健福祉事業費</t>
    <phoneticPr fontId="13"/>
  </si>
  <si>
    <t>公害健康被害の補償等に関する法律における第一種地域に係る被認定者を対象に、指定疾病により損なわれた被認定者の健康の回復・保持及び増進を図ることを目的としている。</t>
    <phoneticPr fontId="13"/>
  </si>
  <si>
    <t>＜リハビリテーション事業＞
医師、保健師などによる機能回復の実技指導を含めた指定疾患に関する知識の普及や運動療法を行い、健康の回復、保持及び増進を図る。
＜転地療養事業＞
医師、保健師による健康管理のもとに、空気の清浄な自然環境において、規律ある療養生活、機能回復訓練を通じ、健康の回復・保持・増進を図る。
＜家庭療養指導事業＞
保健師が家庭を訪問し日常生活の指導等を行い、健康回復・保持・増進を図る。
＜家庭療養用具貸与事業＞
重症の在宅療養者に対して、家庭療養用具（空気清浄機、加湿器）を貸与し、病状の回復を図る。
＜インフルエンザ予防接種自己負担費用助成事業＞
インフルエンザに係る予防接種において、被認定者の負担となる費用を助成し、もって健康の保持を図る。
＜禁煙治療の費用の助成に関する事業＞
医療機関で受けた禁煙治療の被認定者の負担となる費用を助成し、もって健康の保持を図る。
＜新型コロナウイルス予防接種自己負担費用助成事業＞
新型コロナウイルスに係る予防接種において、被認定者の負担となる費用を助成し、もって健康の保持を図る。</t>
    <phoneticPr fontId="4"/>
  </si>
  <si>
    <t>インフルエンザ予防接種自己負担費用助成事業</t>
  </si>
  <si>
    <t>転地療養事業</t>
  </si>
  <si>
    <t>新型コロナウイルス予防接種自己負担費用助成事業</t>
  </si>
  <si>
    <t>禁煙治療の費用の助成に関する事業</t>
  </si>
  <si>
    <t>リハビリテーション事業（健康回復教室）</t>
  </si>
  <si>
    <t>家庭療養指導事業</t>
  </si>
  <si>
    <t>家庭療養用具貸与事業</t>
  </si>
  <si>
    <t>リハビリテーション事業（機器整備事業）</t>
  </si>
  <si>
    <t>国庫支出金等の還付金</t>
    <phoneticPr fontId="13"/>
  </si>
  <si>
    <t>・前年度に概算で受入れた国庫支出金を実績に基づき精算後、受入超過額を返還する。
・補償給付費納付額確定後に過払い等により生じた超過納付金を返還する。</t>
    <phoneticPr fontId="13"/>
  </si>
  <si>
    <t>環境保健事業費</t>
    <phoneticPr fontId="13"/>
  </si>
  <si>
    <t>公害健康被害の補償等に関する法律における第一種地域の住民を対象として気管支ぜん息、ぜん息性気管支炎、慢性気管支炎及び肺気しゅに関する相談及び指導を行うことにより、当該疾患の予防並びに当該疾患に係る患者の健康の回復、保持及び増進に関する知識の普及及び意識の向上を図ることを目的としている。</t>
    <phoneticPr fontId="13"/>
  </si>
  <si>
    <t>＜健康相談事業＞
・ぜん息教室、親と子の健康回復教室
ぜん息に関する正しい知識の普及啓発を行うとともに、療養指導やリハビリ指導を行い、疾病の予防と患者の健康回復を図る。
・呼吸器講演会
呼吸器疾患に関する相談・指導を行うことにより、疾病の予防と患者の健康回復・保持増進に関する知識の普及及び向上を図る。
・乳幼児アトピー・ぜん息相談
乳幼児を対象に、ぜん息やアトピー性皮膚炎等のアレルギーに関する問診や、保健指導を実施し、気管支ぜん息発症の未然防止等を図る。         　　　                                                                   　　　　　　　　　　　       
＜健康診査事業＞
アレルギー素因のある幼児を対象に、ぜん息に関する問診や、保健指導を実施し、気管支ぜん息の発症等の未然防止を図る。
＜機能訓練事業＞
・水泳教室
気管支ぜん息児の体力づくりには、水泳が有効であり、医師による健康管理のもと、水泳指導員の指導により、体力の向上と自立心を養い、健康の回復、保持・増進を図る。</t>
    <phoneticPr fontId="4"/>
  </si>
  <si>
    <t>機能訓練事業（水泳教室）</t>
  </si>
  <si>
    <t>健康相談事業（呼吸器講演会）</t>
  </si>
  <si>
    <t>健康相談事業（ぜん息教室）</t>
  </si>
  <si>
    <t>健康相談事業（親と子の健康回復教室）</t>
  </si>
  <si>
    <t>健康相談事業（乳幼児アトピー・ぜん息相談）</t>
  </si>
  <si>
    <t>石綿読影の精度に係る調査事業</t>
  </si>
  <si>
    <t>石綿読影の精度に係る調査事業</t>
    <phoneticPr fontId="13"/>
  </si>
  <si>
    <t>①石綿読影の精度に係る調査：既存検診の機会を活用して石綿関連疾患が発見できる体制の整備を質するため、自治体の石綿読影の精度向上に向けた知見を収集する。
②有所見者の疾患の早期発見可能性に関する調査：石綿ばく露が推定される集団に対する健康管理の在り方について検討するため、追加的な検査を行うことで疾患の早期発見につながるかを調査し、知見の収集を行う</t>
    <phoneticPr fontId="13"/>
  </si>
  <si>
    <t>環境省においては、平成18年度以降、石綿の健康リスク調査を実施し、石綿ばく露による健康被害の可能性があり、石綿取扱い施設の周辺住民に対して、問診、胸部Ｘ線検査、胸部ＣＴ検査等を実施してきた。これにより、石綿ばく露の状況の違い等による石綿関連所見や石綿関連疾患の発生状況の比較等を行い、石綿ばくろ者の中・長期的な健康管理の在り方に関して、一定の知見を得た。平成27年度以降は、リスク調査で得られた知見を踏まえつつ、石綿検診モデルの実施に伴う課題等を検討するため、「石綿ばく露者の健康管理に係る試行調査」を行うことになった。本市においても、平成25年度に西成区で、中皮腫を発症した者や胸膜プラーグが認められる者が確認されたことにより、一般環境を経由した石綿ばく露による健康被害が危惧されるため、平成26年度から環境省の調査に参画した。平成30年度に行った石綿ばく露者の健康管理に係る試行調査の中間とりまとめにおいて、一般住民については、既存検診の機会を利用して石綿関連疾患が発見できるような体制を整備することが望ましいとされた。これを踏まえ本調査では、自治体が一次読影、国が二次読影を実施し、双方の読影結果を照合すること等により、自治体の石綿読影の精度確保に向けた知見を収集し、取りまとめる。また、中間とりまとめでは、石綿関連所見の存在から石綿ばく露が推定される集団について、どのような健康管理が望ましいか、現時点で知見が十分ではなく、追加的な検証が必要とされた。そのため、これらの集団を対象に、既存検診に加えて追加的な検査を行い、疾患の早期発見の可能性を検証することで、効果的かつ効率的な健康管理の在り方を検討する。</t>
    <phoneticPr fontId="4"/>
  </si>
  <si>
    <t>石綿健康被害救済事業</t>
  </si>
  <si>
    <t>石綿健康被害救済事業</t>
    <phoneticPr fontId="13"/>
  </si>
  <si>
    <t>　石綿（アスベスト）による健康被害を受けられた方及びその遺族で、労災補償等の対象とならない方に対して、救済給付を行うものである。</t>
    <phoneticPr fontId="13"/>
  </si>
  <si>
    <t>石綿（アスベスト）による健康被害を受けられた方及びその遺族で、労災補償等の対象とならない方に対して、救済給付を行うものであるが、申請窓口が独立行政法人環境再生保全機構、環境省地方環境事務所等に限られており、国から窓口の拡充要請を受け、大阪市においても、平成18年5月1日以降、同機構と受託契約を締結し、申請者の利便性を考慮し、各区保健福祉センターにおいて申請窓口を開設した。</t>
    <phoneticPr fontId="4"/>
  </si>
  <si>
    <t>動物愛護管理施策推進基金積立金</t>
    <phoneticPr fontId="13"/>
  </si>
  <si>
    <t>　動物の愛護及び管理に関する施策の推進を図る資金に充てるために動物愛護管理施策推進基金を設置し、寄附金を募り、動物愛護管理施策推進基金へ積み立てる。</t>
    <phoneticPr fontId="13"/>
  </si>
  <si>
    <t>動物愛護関連事業に対する寄附金を動物愛護管理施策推進基金へ積み立てる。</t>
    <phoneticPr fontId="4"/>
  </si>
  <si>
    <t>動物愛護管理施策推進基金積立</t>
  </si>
  <si>
    <t>動物愛護管理施策推進基金運用益</t>
  </si>
  <si>
    <t>病院管理事務経費</t>
  </si>
  <si>
    <t>病院管理事務経費</t>
    <phoneticPr fontId="13"/>
  </si>
  <si>
    <t>地方独立行政法人大阪市民病院機構が中期目標・中期計画に基づき、市民病院を運営していくために必要な大阪市地方独立行政法人大阪市民病院機構評価委員会の運営など地方独立行政法人支援業務を行う。</t>
    <phoneticPr fontId="13"/>
  </si>
  <si>
    <t>法人の業務実績の評価にかかる意見等を聴取するため、大阪市地方独立行政法人大阪市民病院機構評価委員会を開催する。
また、必要に応じ、大阪市民病院機構の定款の変更や、病院再編計画の策定のためなど、総務省などの関係先と調整などを行う。</t>
    <phoneticPr fontId="4"/>
  </si>
  <si>
    <t>市民病院機構運営費交付金</t>
  </si>
  <si>
    <t>市民病院機構運営費交付金</t>
    <phoneticPr fontId="13"/>
  </si>
  <si>
    <t>地方独立行政法人大阪市民病院機構が地域の医療機関と連携し、公的医療機関としての役割を果たし、市民に必要な医療を提供するため</t>
    <phoneticPr fontId="13"/>
  </si>
  <si>
    <t>地方独立行政法人大阪市民病院機構が採算性などの面から民間医療機関では対応が困難な政策医療の確保に要する経費のうち、自己収入をもって充てることができない経費などについて運営費交付金を交付する。</t>
    <phoneticPr fontId="4"/>
  </si>
  <si>
    <t>市民病院機構貸付金</t>
  </si>
  <si>
    <t>市民病院機構貸付金</t>
    <phoneticPr fontId="13"/>
  </si>
  <si>
    <t>事業目的を達成するため、老朽化した病院建物の整備、改修を行うため、その際に必要な資金を設立団体である本市が貸し付ける。</t>
    <phoneticPr fontId="4"/>
  </si>
  <si>
    <t>介護保険事業会計繰出金</t>
  </si>
  <si>
    <t>介護保険事業会計繰出金</t>
    <phoneticPr fontId="13"/>
  </si>
  <si>
    <t>介護保険事業会計で実施する在宅医療・介護連携推進事業について、国庫補助金・府支出金などの特定財源を差し引いた税などを一般会計より介護保険会計へ繰り入れる。</t>
    <phoneticPr fontId="13"/>
  </si>
  <si>
    <t>介護保険事業会計繰出金</t>
    <phoneticPr fontId="4"/>
  </si>
  <si>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</si>
  <si>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</si>
  <si>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</si>
  <si>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</si>
  <si>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</si>
  <si>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</si>
  <si>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</si>
  <si>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</si>
  <si>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</si>
  <si>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</si>
  <si>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</si>
  <si>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</si>
  <si>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</si>
  <si>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</si>
  <si>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</si>
  <si>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</si>
  <si>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</si>
  <si>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</si>
  <si>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</si>
  <si>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4-1-1</t>
    <phoneticPr fontId="4"/>
  </si>
  <si>
    <t>健康局職員の人件費</t>
    <phoneticPr fontId="1"/>
  </si>
  <si>
    <t>総務課</t>
    <phoneticPr fontId="1"/>
  </si>
  <si>
    <t>出</t>
    <phoneticPr fontId="8"/>
  </si>
  <si>
    <t>税</t>
    <phoneticPr fontId="8"/>
  </si>
  <si>
    <t>職員費計</t>
    <phoneticPr fontId="8"/>
  </si>
  <si>
    <t>4-1-2</t>
    <phoneticPr fontId="4"/>
  </si>
  <si>
    <t>住吉市民病院跡地に整備する小児・周産期外来整備事業</t>
    <phoneticPr fontId="1"/>
  </si>
  <si>
    <t>大阪・関西万博における感染症発生動向調査事業（万博感染症対策強化事業）</t>
    <phoneticPr fontId="1"/>
  </si>
  <si>
    <t>健康局運営事務費</t>
    <phoneticPr fontId="1"/>
  </si>
  <si>
    <t>総務課・こころの健康センター・健康施策課・経理課・感染症対策課</t>
    <phoneticPr fontId="1"/>
  </si>
  <si>
    <t>地域保健管理費</t>
    <phoneticPr fontId="1"/>
  </si>
  <si>
    <t>府支出金の還付金</t>
    <phoneticPr fontId="1"/>
  </si>
  <si>
    <t>健康施策課</t>
    <phoneticPr fontId="1"/>
  </si>
  <si>
    <t>生活衛生監視事務所管理運営費</t>
    <phoneticPr fontId="1"/>
  </si>
  <si>
    <t>生活衛生課</t>
    <phoneticPr fontId="1"/>
  </si>
  <si>
    <t>総合福祉システムの標準準拠システム移行経費</t>
    <phoneticPr fontId="1"/>
  </si>
  <si>
    <t>こころの健康センター</t>
    <phoneticPr fontId="1"/>
  </si>
  <si>
    <t>保健所庁舎整備事業</t>
    <phoneticPr fontId="1"/>
  </si>
  <si>
    <t>管理課</t>
    <phoneticPr fontId="1"/>
  </si>
  <si>
    <t>保健所庁舎管理経費</t>
    <phoneticPr fontId="1"/>
  </si>
  <si>
    <t>保健所管理運営費</t>
    <phoneticPr fontId="1"/>
  </si>
  <si>
    <t>骨髄等提供者（ドナー）に対する助成制度</t>
    <phoneticPr fontId="1"/>
  </si>
  <si>
    <t>感染症対策課</t>
    <phoneticPr fontId="1"/>
  </si>
  <si>
    <t>健康費計</t>
    <phoneticPr fontId="8"/>
  </si>
  <si>
    <t>4-1-3</t>
    <phoneticPr fontId="4"/>
  </si>
  <si>
    <t>運営事務費</t>
    <phoneticPr fontId="1"/>
  </si>
  <si>
    <t>環境科学研究センター</t>
    <phoneticPr fontId="1"/>
  </si>
  <si>
    <t>備品整備費</t>
    <phoneticPr fontId="1"/>
  </si>
  <si>
    <t>環境科学研究センター費計</t>
    <phoneticPr fontId="8"/>
  </si>
  <si>
    <t>4-1-4</t>
    <phoneticPr fontId="4"/>
  </si>
  <si>
    <t>大阪健康安全基盤研究所運営費交付金</t>
    <phoneticPr fontId="1"/>
  </si>
  <si>
    <t>大阪健康安全基盤研究所管理事務経費</t>
    <phoneticPr fontId="1"/>
  </si>
  <si>
    <t>健康安全基盤研究所費計</t>
    <phoneticPr fontId="8"/>
  </si>
  <si>
    <t>4-2-1</t>
    <phoneticPr fontId="4"/>
  </si>
  <si>
    <t>結核医療費</t>
    <phoneticPr fontId="1"/>
  </si>
  <si>
    <t>新型コロナウイルス感染症対策関連経費</t>
    <phoneticPr fontId="1"/>
  </si>
  <si>
    <t>国庫支出金の還付金</t>
    <phoneticPr fontId="1"/>
  </si>
  <si>
    <t>肝炎ウイルス検査事業</t>
    <phoneticPr fontId="1"/>
  </si>
  <si>
    <t>エイズ・性感染症予防事業</t>
    <phoneticPr fontId="1"/>
  </si>
  <si>
    <t>感染症予防事業費</t>
    <phoneticPr fontId="1"/>
  </si>
  <si>
    <t>風しん抗体検査事業</t>
    <phoneticPr fontId="1"/>
  </si>
  <si>
    <t>結核対策事業</t>
    <phoneticPr fontId="1"/>
  </si>
  <si>
    <t>DOTS事業</t>
    <phoneticPr fontId="1"/>
  </si>
  <si>
    <t>新興・再興感染症対策事業</t>
    <phoneticPr fontId="1"/>
  </si>
  <si>
    <t>結核健康診断補助</t>
    <phoneticPr fontId="1"/>
  </si>
  <si>
    <t>感染症予防費計</t>
    <phoneticPr fontId="8"/>
  </si>
  <si>
    <t>4-2-2</t>
    <phoneticPr fontId="4"/>
  </si>
  <si>
    <t>各種予防接種事業</t>
    <phoneticPr fontId="1"/>
  </si>
  <si>
    <t>予防接種健康被害救済事業</t>
    <phoneticPr fontId="1"/>
  </si>
  <si>
    <t>風しんワクチン接種費用助成事業</t>
    <phoneticPr fontId="1"/>
  </si>
  <si>
    <t>造血細胞移植後の任意予防接種費用助成事業</t>
    <phoneticPr fontId="1"/>
  </si>
  <si>
    <t>予防接種費計</t>
    <phoneticPr fontId="8"/>
  </si>
  <si>
    <t>4-2-3</t>
    <phoneticPr fontId="4"/>
  </si>
  <si>
    <t>がん検診事業</t>
    <phoneticPr fontId="1"/>
  </si>
  <si>
    <t>健康づくり課</t>
    <phoneticPr fontId="1"/>
  </si>
  <si>
    <t>前立腺がん検診事業</t>
    <phoneticPr fontId="1"/>
  </si>
  <si>
    <t>健康づくりプロモーション事業</t>
    <phoneticPr fontId="1"/>
  </si>
  <si>
    <t>がん患者のアピアランスケア支援事業</t>
    <phoneticPr fontId="1"/>
  </si>
  <si>
    <t>ＩＣＴを用いた禁煙支援事業（おおさかチャチャっと卒煙）</t>
    <phoneticPr fontId="1"/>
  </si>
  <si>
    <t>万博開催を契機としたがん検診受診率向上事業</t>
    <phoneticPr fontId="1"/>
  </si>
  <si>
    <t>歯周病検診事業</t>
    <phoneticPr fontId="1"/>
  </si>
  <si>
    <t>健康相談事業</t>
    <phoneticPr fontId="1"/>
  </si>
  <si>
    <t>訪問指導事業</t>
    <phoneticPr fontId="1"/>
  </si>
  <si>
    <t>健康診査事業</t>
    <phoneticPr fontId="1"/>
  </si>
  <si>
    <t>公衆衛生活動事業補助金</t>
    <phoneticPr fontId="1"/>
  </si>
  <si>
    <t>区ＣＭ</t>
    <phoneticPr fontId="3"/>
  </si>
  <si>
    <t>区ＣＭ出</t>
  </si>
  <si>
    <t>区ＣＭ税</t>
  </si>
  <si>
    <t>オーラルフレイルの普及啓発事業</t>
    <phoneticPr fontId="1"/>
  </si>
  <si>
    <t>健やかママの健康チェック事業</t>
    <phoneticPr fontId="1"/>
  </si>
  <si>
    <t>若年がん患者への在宅療養生活支援事業</t>
    <phoneticPr fontId="1"/>
  </si>
  <si>
    <t>健康手帳交付事業</t>
    <phoneticPr fontId="1"/>
  </si>
  <si>
    <t>保健師指導事務費</t>
    <phoneticPr fontId="1"/>
  </si>
  <si>
    <t>健康づくり課・管理課</t>
    <phoneticPr fontId="1"/>
  </si>
  <si>
    <t>健康教育事業</t>
    <phoneticPr fontId="1"/>
  </si>
  <si>
    <t>健康づくり対策事業</t>
    <phoneticPr fontId="1"/>
  </si>
  <si>
    <t>保健栄養指導事業</t>
    <phoneticPr fontId="1"/>
  </si>
  <si>
    <t>健康増進費計</t>
    <phoneticPr fontId="8"/>
  </si>
  <si>
    <t>4-2-4</t>
    <phoneticPr fontId="4"/>
  </si>
  <si>
    <t>安全安心な生活衛生・医事衛生の確保に向けた監視指導DX推進事業</t>
    <phoneticPr fontId="1"/>
  </si>
  <si>
    <t>重症心身障がい児者の医療コーディネート事業</t>
    <phoneticPr fontId="1"/>
  </si>
  <si>
    <t>休日・夜間急病診療所運営費</t>
    <phoneticPr fontId="1"/>
  </si>
  <si>
    <t>健康なまちづくりに向けた保健師活動ＤＸ推進事業</t>
    <phoneticPr fontId="1"/>
  </si>
  <si>
    <t>在宅医療連携拠点事業</t>
    <phoneticPr fontId="1"/>
  </si>
  <si>
    <t>周産期緊急医療対策費</t>
    <phoneticPr fontId="1"/>
  </si>
  <si>
    <t>夜間歯科救急診療支援事業補助</t>
    <phoneticPr fontId="1"/>
  </si>
  <si>
    <t>地域保健医療計画推進事業</t>
    <phoneticPr fontId="1"/>
  </si>
  <si>
    <t>保健福祉センター事業用経費</t>
    <phoneticPr fontId="1"/>
  </si>
  <si>
    <t>健康施策課・感染症対策課</t>
    <phoneticPr fontId="1"/>
  </si>
  <si>
    <t>生涯歯科保健推進事業</t>
    <phoneticPr fontId="1"/>
  </si>
  <si>
    <t>身体・知的障がい者等に対する地下鉄等乗車料金福祉措置</t>
    <phoneticPr fontId="1"/>
  </si>
  <si>
    <t>措置・緊急措置診察及び入院等事業</t>
    <phoneticPr fontId="1"/>
  </si>
  <si>
    <t>精神科救急医療体制の整備事業</t>
    <phoneticPr fontId="1"/>
  </si>
  <si>
    <t>依存症対策支援事業</t>
    <phoneticPr fontId="1"/>
  </si>
  <si>
    <t>精神保健福祉関連相談指導等事業</t>
    <phoneticPr fontId="1"/>
  </si>
  <si>
    <t>こころの健康センター管理運営費</t>
    <phoneticPr fontId="1"/>
  </si>
  <si>
    <t>自殺防止対策事業</t>
    <phoneticPr fontId="1"/>
  </si>
  <si>
    <t>精神障がい者地域生活支援広域調整等事業</t>
    <phoneticPr fontId="1"/>
  </si>
  <si>
    <t>精神障がい者保健福祉手帳交付事業</t>
    <phoneticPr fontId="1"/>
  </si>
  <si>
    <t>措置入院者等退院後支援事業</t>
    <phoneticPr fontId="1"/>
  </si>
  <si>
    <t>精神保健福祉従事職員研修</t>
    <phoneticPr fontId="1"/>
  </si>
  <si>
    <t>精神保健福祉普及啓発事業</t>
    <phoneticPr fontId="1"/>
  </si>
  <si>
    <t>精神保健福祉審議会費</t>
    <phoneticPr fontId="1"/>
  </si>
  <si>
    <t>心神喪失者等医療観察法に基づく社会復帰支援事業</t>
    <phoneticPr fontId="1"/>
  </si>
  <si>
    <t>障がい者支援計画及び障がい福祉計画の策定</t>
    <phoneticPr fontId="1"/>
  </si>
  <si>
    <t>こころの健康センター・管理課</t>
    <phoneticPr fontId="1"/>
  </si>
  <si>
    <t>難病対策事業</t>
    <phoneticPr fontId="1"/>
  </si>
  <si>
    <t>小児慢性特定疾病対策事業</t>
    <phoneticPr fontId="1"/>
  </si>
  <si>
    <t>未熟児養育医療費</t>
    <phoneticPr fontId="1"/>
  </si>
  <si>
    <t>新生児マススクリーニング検査に関する実証事業</t>
    <phoneticPr fontId="1"/>
  </si>
  <si>
    <t>先天性代謝異常等検査事業</t>
    <phoneticPr fontId="1"/>
  </si>
  <si>
    <t>医療機関オンライン化支援事業</t>
    <phoneticPr fontId="1"/>
  </si>
  <si>
    <t>こども難病医療費助成事業</t>
    <phoneticPr fontId="1"/>
  </si>
  <si>
    <t>自立支援医療費</t>
    <phoneticPr fontId="1"/>
  </si>
  <si>
    <t>保健衛生システム運用等関係経費（標準準拠システム移行経費）</t>
    <phoneticPr fontId="1"/>
  </si>
  <si>
    <t>保健医療対策課</t>
    <phoneticPr fontId="1"/>
  </si>
  <si>
    <t>保健衛生システム運用経費</t>
    <phoneticPr fontId="1"/>
  </si>
  <si>
    <t>医療指導事業</t>
    <phoneticPr fontId="1"/>
  </si>
  <si>
    <t>保健衛生情報調査研究事業</t>
    <phoneticPr fontId="1"/>
  </si>
  <si>
    <t>衛生統計調査事業</t>
    <phoneticPr fontId="1"/>
  </si>
  <si>
    <t>健康づくり課・保健医療対策課</t>
    <phoneticPr fontId="1"/>
  </si>
  <si>
    <t>献血推進事業</t>
    <phoneticPr fontId="1"/>
  </si>
  <si>
    <t>保健医療費計</t>
    <phoneticPr fontId="8"/>
  </si>
  <si>
    <t>4-2-5</t>
    <phoneticPr fontId="4"/>
  </si>
  <si>
    <t>環境衛生営業指導事業</t>
    <phoneticPr fontId="1"/>
  </si>
  <si>
    <t>乳肉衛生事業</t>
    <phoneticPr fontId="1"/>
  </si>
  <si>
    <t>と畜検査事業</t>
    <phoneticPr fontId="1"/>
  </si>
  <si>
    <t>備品等整備</t>
    <phoneticPr fontId="1"/>
  </si>
  <si>
    <t>狂犬病予防等事業</t>
    <phoneticPr fontId="1"/>
  </si>
  <si>
    <t>違法民泊対策事業</t>
    <phoneticPr fontId="1"/>
  </si>
  <si>
    <t>動物愛護管理事業</t>
    <phoneticPr fontId="1"/>
  </si>
  <si>
    <t>食品衛生事業</t>
    <phoneticPr fontId="1"/>
  </si>
  <si>
    <t>2025年日本国際博覧会に係る食品衛生及び環境衛生対策事業</t>
    <phoneticPr fontId="1"/>
  </si>
  <si>
    <t>生活衛生関係事務費</t>
    <phoneticPr fontId="1"/>
  </si>
  <si>
    <t>そ族昆虫防除事業</t>
    <phoneticPr fontId="1"/>
  </si>
  <si>
    <t>食鳥検査事業</t>
    <phoneticPr fontId="1"/>
  </si>
  <si>
    <t>環境衛生事業</t>
    <phoneticPr fontId="1"/>
  </si>
  <si>
    <t>専門監視事務費</t>
    <phoneticPr fontId="1"/>
  </si>
  <si>
    <t>薬務事務事業</t>
    <phoneticPr fontId="1"/>
  </si>
  <si>
    <t>2025年日本国際博覧会NBCテロ等の健康危機対策事業</t>
    <phoneticPr fontId="1"/>
  </si>
  <si>
    <t>大阪市食品衛生・環境衛生優良施設表彰事業</t>
    <phoneticPr fontId="1"/>
  </si>
  <si>
    <t>住居衛生推進事業</t>
    <phoneticPr fontId="1"/>
  </si>
  <si>
    <t>生活衛生費計</t>
    <phoneticPr fontId="8"/>
  </si>
  <si>
    <t>4-2-6</t>
    <phoneticPr fontId="4"/>
  </si>
  <si>
    <t>補償給付費</t>
    <phoneticPr fontId="1"/>
  </si>
  <si>
    <t>公害保健関係事務費</t>
    <phoneticPr fontId="1"/>
  </si>
  <si>
    <t>公害保健福祉事業費</t>
    <phoneticPr fontId="1"/>
  </si>
  <si>
    <t>国庫支出金等の還付金</t>
    <phoneticPr fontId="1"/>
  </si>
  <si>
    <t>環境保健事業費</t>
    <phoneticPr fontId="1"/>
  </si>
  <si>
    <t>石綿読影の精度に係る調査事業</t>
    <phoneticPr fontId="1"/>
  </si>
  <si>
    <t>石綿健康被害救済事業</t>
    <phoneticPr fontId="1"/>
  </si>
  <si>
    <t>公害保健費計</t>
    <phoneticPr fontId="8"/>
  </si>
  <si>
    <t>4-2-7</t>
    <phoneticPr fontId="4"/>
  </si>
  <si>
    <t>動物愛護管理施策推進基金積立金</t>
    <phoneticPr fontId="1"/>
  </si>
  <si>
    <t>動物愛護管理施策推進基金積立金計</t>
    <phoneticPr fontId="8"/>
  </si>
  <si>
    <t>4-3-1</t>
    <phoneticPr fontId="4"/>
  </si>
  <si>
    <t>病院管理事務経費</t>
    <phoneticPr fontId="1"/>
  </si>
  <si>
    <t>管理費計</t>
    <phoneticPr fontId="8"/>
  </si>
  <si>
    <t>4-3-2</t>
    <phoneticPr fontId="4"/>
  </si>
  <si>
    <t>市民病院機構運営費交付金</t>
    <phoneticPr fontId="1"/>
  </si>
  <si>
    <t>運営推進費計</t>
    <phoneticPr fontId="8"/>
  </si>
  <si>
    <t>4-3-3</t>
    <phoneticPr fontId="4"/>
  </si>
  <si>
    <t>市民病院機構貸付金</t>
    <phoneticPr fontId="1"/>
  </si>
  <si>
    <t>整備推進費計</t>
    <phoneticPr fontId="8"/>
  </si>
  <si>
    <t>15-5-1</t>
    <phoneticPr fontId="4"/>
  </si>
  <si>
    <t>介護保険事業会計繰出金</t>
    <phoneticPr fontId="1"/>
  </si>
  <si>
    <t>介護保険事業会計繰出金計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</si>
  <si>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</si>
  <si>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</si>
  <si>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</si>
  <si>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算 定 ②</t>
    <rPh sb="0" eb="1">
      <t>サン</t>
    </rPh>
    <rPh sb="2" eb="3">
      <t>サダム</t>
    </rPh>
    <phoneticPr fontId="8"/>
  </si>
  <si>
    <t>算定中</t>
    <rPh sb="0" eb="3">
      <t>サンテイチュウ</t>
    </rPh>
    <phoneticPr fontId="3"/>
  </si>
  <si>
    <t>健康局職員の人件費</t>
    <phoneticPr fontId="4"/>
  </si>
  <si>
    <t>算定中</t>
    <rPh sb="0" eb="3">
      <t>サンテイチュウ</t>
    </rPh>
    <phoneticPr fontId="4"/>
  </si>
  <si>
    <t>研究費</t>
    <phoneticPr fontId="4"/>
  </si>
  <si>
    <t>保健事業夜間・休日対応業務経費</t>
    <phoneticPr fontId="4"/>
  </si>
  <si>
    <t>一般事務費</t>
    <phoneticPr fontId="4"/>
  </si>
  <si>
    <t>災害救助対策用保健医療活動体制整備</t>
    <phoneticPr fontId="4"/>
  </si>
  <si>
    <t>桃山C画地の再契約</t>
    <phoneticPr fontId="4"/>
  </si>
  <si>
    <t>桃山再契約</t>
    <phoneticPr fontId="4"/>
  </si>
  <si>
    <t>市民に健康づくりの重要性を普及啓発することを目的として、すこやか大阪２１推進事業をはじめ、食育推進事業、受動喫煙防止対策推進事業等の各種事業を実施する。</t>
    <phoneticPr fontId="13"/>
  </si>
  <si>
    <t>・受動喫煙防止対策推進事業
・すこやか大阪２１推進事業
・健康増進活動事業補助金
・食育キャンペーン・イベント
・地域リーダー養成
・食環境づくり推進事業
・食育啓発事業
・区食育推進連絡調整会議運営経費
・たばこ対策促進事業
・地区組織活動育成
・大阪市食育推進連絡調整会議運営経費
・食育推進事業（大学連携）</t>
    <phoneticPr fontId="4"/>
  </si>
  <si>
    <t>生活習慣病の予防その他健康に関する事項について、正しい知識の普及を図るとともに、適切な指導や支援を行うことにより、「自らの健康は自らが守る」という認識と自覚を高め、生涯を通じた健康の保持増進に資することを目的とし、地域に出向いた講座を実施する。また、生活習慣病の発症には食生活が大きく関与することから個々人に応じた食生活習慣改善指導を実施するとともに、寝たきり等の原因となる骨粗しょう症の予防のための骨粗しょう症検診を実施する。</t>
    <phoneticPr fontId="13"/>
  </si>
  <si>
    <t>・骨粗しょう症検診の実施
・食生活習慣改善指導
・地域健康講座</t>
    <phoneticPr fontId="4"/>
  </si>
  <si>
    <t>事務費　（システム改修費）</t>
    <phoneticPr fontId="4"/>
  </si>
  <si>
    <t>こころの健康センター・管理課・健康施策課</t>
    <phoneticPr fontId="1"/>
  </si>
  <si>
    <t>・付属棟（小児周産期外来）の整備を行う公立大学法人大阪に対し、整備に必要な経費を運営費交付金として交付する。</t>
    <phoneticPr fontId="4"/>
  </si>
  <si>
    <t>安土町複合施設管理組合費用</t>
    <rPh sb="11" eb="13">
      <t>ヒヨウ</t>
    </rPh>
    <phoneticPr fontId="4"/>
  </si>
  <si>
    <t>・文具類、定期刊行物等の事務経費
・宿日直業務従事者の雇用に要する経費
・各区保健福祉センターの薬資材整備等に要する経費
・研修医（公衆衛生医）雇用に要する経費・医学用図書等の買入に要する経費
・保健衛生にかかる出張に要する経費（会議・研修等）</t>
    <phoneticPr fontId="4"/>
  </si>
  <si>
    <t>保健福祉センター事業用経費</t>
    <phoneticPr fontId="4"/>
  </si>
  <si>
    <t>地域保健関係職員研修事業費</t>
    <phoneticPr fontId="4"/>
  </si>
  <si>
    <t>地域保健従事者現任教育推進事業</t>
    <phoneticPr fontId="4"/>
  </si>
  <si>
    <t>熱中症予防啓発事業（保健福祉センター事業用経費）</t>
    <phoneticPr fontId="4"/>
  </si>
  <si>
    <t>熱中症予防啓発の活用による万博開催に向けた機運醸成事業</t>
    <phoneticPr fontId="4"/>
  </si>
  <si>
    <t>備品整備（保健福祉センター）</t>
    <phoneticPr fontId="4"/>
  </si>
  <si>
    <t>感染症予防事務諸費</t>
    <phoneticPr fontId="4"/>
  </si>
  <si>
    <t>感染症予防事務諸費(感染症患者等医療費公費負担)</t>
    <phoneticPr fontId="4"/>
  </si>
  <si>
    <t>感染症予防事務諸費(医療費支払審査事務費)</t>
    <phoneticPr fontId="4"/>
  </si>
  <si>
    <t>結核発生動向調査事業（PMH事業用）</t>
    <rPh sb="14" eb="16">
      <t>ジギョウ</t>
    </rPh>
    <rPh sb="16" eb="17">
      <t>ヨウ</t>
    </rPh>
    <phoneticPr fontId="4"/>
  </si>
  <si>
    <t>結核定期健康診断事業（検診車購入）</t>
    <rPh sb="11" eb="14">
      <t>ケンシンシャ</t>
    </rPh>
    <rPh sb="14" eb="16">
      <t>コウニュウ</t>
    </rPh>
    <phoneticPr fontId="4"/>
  </si>
  <si>
    <t>休日・夜間急病診療所の運営</t>
    <phoneticPr fontId="4"/>
  </si>
  <si>
    <t>予防接種法に基づく風しんの定期接種</t>
    <phoneticPr fontId="4"/>
  </si>
  <si>
    <t>各種予防接種事業（結核を除く）</t>
    <rPh sb="9" eb="11">
      <t>ケッカク</t>
    </rPh>
    <rPh sb="12" eb="13">
      <t>ノゾ</t>
    </rPh>
    <phoneticPr fontId="4"/>
  </si>
  <si>
    <t>新型コロナウイルスワクチン接種事業（特例臨時接種分）</t>
    <phoneticPr fontId="3"/>
  </si>
  <si>
    <t>予防接種健康被害救済事業（特例臨時接種分含む）</t>
    <rPh sb="20" eb="21">
      <t>フク</t>
    </rPh>
    <phoneticPr fontId="4"/>
  </si>
  <si>
    <t xml:space="preserve">　精神疾患、思春期関連問題、ひきこもりなどのこころの健康相談を、専門医、精神保健福祉相談員などが、本人や家族、関係機関より相談を受け、面接や訪問を行い、保健・医療・福祉などの総合的な助言を行う。
</t>
    <phoneticPr fontId="13"/>
  </si>
  <si>
    <t>・一般精神保健福祉相談事業
・思春期関連問題相談事業
１　個別相談指導（月２回）
２　技術指導及び技術援助
（１）保健福祉センター等に対して、専門的立場から技術指導及び技術援助を行う。
（２）思春期問題啓発講座（年２回）
（３）支援者向け研修会（年１回）
・でかけるチーム精神保健相談事業
１　技術支援機能
　　各区の精神保健福祉相談のうち、複雑困難事例に対して、技術支援（スーパーバイズ）を行う。
２　でかけるチーム相談
　　各区における複雑困難事例に対して、地域等にでかけて相談を受け往診を含めた危機介入等を実施する。
　（チーム構成：医師・精神保健福祉相談員・福祉職員・臨床心理技術者 等）
・ひきこもり相談支援事業
・地域生活安定支援事業
１　地域生活向上教室
２　酒害教室事業</t>
    <phoneticPr fontId="4"/>
  </si>
  <si>
    <t>精神障がい者通院医療費（事務費）</t>
    <phoneticPr fontId="4"/>
  </si>
  <si>
    <t>保健医療対策課・生活衛生課・健康施策課</t>
    <phoneticPr fontId="1"/>
  </si>
  <si>
    <t>　先天性風しん症候群の予防のために、風しん抗体価が低く予防接種が必要である風しん感受性者を抽出するため、妊娠を希望する女性とその配偶者、妊婦の配偶者、妊娠を希望する女性の同居者及び妊婦の同居者を対象として風しん抗体検査を実施し、風しんの感染予防及びまん延防止を図る。
　また、第5期風しん定期接種及びその前置としての風しん抗体検査事業の終了に伴う対応を行う。</t>
    <rPh sb="87" eb="88">
      <t>シャ</t>
    </rPh>
    <rPh sb="95" eb="96">
      <t>シャ</t>
    </rPh>
    <rPh sb="148" eb="149">
      <t>オヨ</t>
    </rPh>
    <rPh sb="152" eb="154">
      <t>ゼンチ</t>
    </rPh>
    <rPh sb="158" eb="159">
      <t>カゼ</t>
    </rPh>
    <rPh sb="165" eb="167">
      <t>ジギョウ</t>
    </rPh>
    <rPh sb="168" eb="170">
      <t>シュウリョウ</t>
    </rPh>
    <rPh sb="171" eb="172">
      <t>トモナ</t>
    </rPh>
    <rPh sb="176" eb="177">
      <t>オコナ</t>
    </rPh>
    <phoneticPr fontId="13"/>
  </si>
  <si>
    <t>予防接種救済事業扶助費、予防接種健康被害調査委員会開催経費（事務費）（特例臨時接種分含む）</t>
    <phoneticPr fontId="4"/>
  </si>
  <si>
    <t>令和6年度に概算で受入れた国庫支出金を、実績に基づき精算後、受入超過額を返還する。</t>
    <phoneticPr fontId="13"/>
  </si>
  <si>
    <t>令和6年度に概算で受入れた国庫支出金を、実績に基づき精算後、受入超過額を返還する。</t>
    <phoneticPr fontId="4"/>
  </si>
  <si>
    <t>健康局運営事務費（総務）</t>
  </si>
  <si>
    <t>健康局運営事務費（経理）</t>
  </si>
  <si>
    <t>市有不動産売却（大安研）</t>
  </si>
  <si>
    <t>職員福利厚生費</t>
  </si>
  <si>
    <t>健康局運営事務費（感染症対策）</t>
  </si>
  <si>
    <t>市有不動産売却（総務）</t>
  </si>
  <si>
    <t>市有不動産売却（経理）</t>
  </si>
  <si>
    <t>健康局運営事務費（病院）</t>
  </si>
  <si>
    <t>市有不動産売却（病院）</t>
  </si>
  <si>
    <t>総合福祉システム（福祉五法システム）運用関係経費</t>
  </si>
  <si>
    <t>市有不動産売却（健康施策）</t>
    <rPh sb="8" eb="10">
      <t>ケンコウ</t>
    </rPh>
    <phoneticPr fontId="4"/>
  </si>
  <si>
    <t>未熟児養育医療費【事務費】</t>
    <rPh sb="9" eb="12">
      <t>ジムヒ</t>
    </rPh>
    <phoneticPr fontId="4"/>
  </si>
  <si>
    <t>小児慢性特定疾病医療支援事業【事務費】</t>
    <phoneticPr fontId="4"/>
  </si>
  <si>
    <t>こども難病医療費助成事業【事務費】</t>
    <phoneticPr fontId="4"/>
  </si>
  <si>
    <t>特定医療費（指定難病）【事務費】</t>
    <phoneticPr fontId="4"/>
  </si>
  <si>
    <t>新型インフルエンザ対策事業</t>
    <rPh sb="0" eb="2">
      <t>シンガタ</t>
    </rPh>
    <rPh sb="9" eb="13">
      <t>タイサクジギョウ</t>
    </rPh>
    <phoneticPr fontId="3"/>
  </si>
  <si>
    <t>ナッジを活用した大腸がん検診モデル事業</t>
  </si>
  <si>
    <t>ワクワクEXPO with 第19回食育推進全国大会事業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</si>
</sst>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quot;△ &quot;#,##0"/>
    <numFmt numFmtId="177" formatCode="\(#,##0\);\(&quot;△ &quot;#,##0\)"/>
  </numFmts>
  <fonts count="29">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color theme="1"/>
      <name val="游ゴシック"/>
      <family val="2"/>
      <charset val="128"/>
      <scheme val="minor"/>
    </font>
    <font>
      <sz val="12"/>
      <color rgb="FFFF0000"/>
      <name val="ＭＳ Ｐゴシック"/>
      <family val="3"/>
      <charset val="128"/>
    </font>
    <font>
      <sz val="11"/>
      <color rgb="FFFF0000"/>
      <name val="ＭＳ Ｐゴシック"/>
      <family val="3"/>
      <charset val="128"/>
    </font>
    <font>
      <sz val="11"/>
      <name val="游ゴシック"/>
      <family val="2"/>
      <charset val="128"/>
      <scheme val="minor"/>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8">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xf numFmtId="6" fontId="25" fillId="0" borderId="0" applyFont="0" applyFill="0" applyBorder="0" applyAlignment="0" applyProtection="0">
      <alignment vertical="center"/>
    </xf>
  </cellStyleXfs>
  <cellXfs count="151">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6" fontId="18" fillId="0" borderId="0" xfId="7" applyFont="1" applyAlignment="1">
      <alignment vertical="center"/>
    </xf>
    <xf numFmtId="0" fontId="16" fillId="0" borderId="0" xfId="4" applyFont="1" applyFill="1" applyAlignment="1">
      <alignment vertical="center"/>
    </xf>
    <xf numFmtId="0" fontId="17" fillId="0" borderId="0" xfId="4" applyFont="1" applyFill="1" applyAlignment="1">
      <alignment vertical="center"/>
    </xf>
    <xf numFmtId="0" fontId="19" fillId="0" borderId="0" xfId="4" applyFont="1" applyFill="1" applyAlignment="1">
      <alignment vertical="center"/>
    </xf>
    <xf numFmtId="0" fontId="17" fillId="0" borderId="29" xfId="4" applyFont="1" applyFill="1" applyBorder="1" applyAlignment="1">
      <alignment horizontal="center" vertical="center"/>
    </xf>
    <xf numFmtId="0" fontId="17" fillId="0" borderId="31" xfId="4" applyFont="1" applyFill="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0" fontId="17" fillId="0" borderId="17" xfId="4" applyFont="1" applyBorder="1" applyAlignment="1">
      <alignment horizontal="center" vertical="center"/>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176" fontId="17" fillId="0" borderId="33" xfId="4" applyNumberFormat="1" applyFont="1" applyFill="1" applyBorder="1" applyAlignment="1">
      <alignment horizontal="center" vertical="center" wrapText="1"/>
    </xf>
    <xf numFmtId="176" fontId="17" fillId="0" borderId="31" xfId="4" applyNumberFormat="1" applyFont="1" applyFill="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176" fontId="17" fillId="0" borderId="34" xfId="4" applyNumberFormat="1" applyFont="1" applyFill="1" applyBorder="1" applyAlignment="1">
      <alignment horizontal="center" vertical="center" wrapText="1"/>
    </xf>
    <xf numFmtId="176" fontId="17" fillId="0" borderId="32" xfId="4" applyNumberFormat="1" applyFont="1" applyFill="1" applyBorder="1" applyAlignment="1">
      <alignment horizontal="center" vertical="center" wrapText="1"/>
    </xf>
    <xf numFmtId="0" fontId="17" fillId="0" borderId="34" xfId="4" applyFont="1" applyBorder="1" applyAlignment="1">
      <alignment horizontal="left" vertical="center" wrapText="1"/>
    </xf>
    <xf numFmtId="0" fontId="18" fillId="0" borderId="34" xfId="4" applyFont="1" applyBorder="1" applyAlignment="1">
      <alignment horizontal="left" vertical="center" wrapText="1"/>
    </xf>
    <xf numFmtId="0" fontId="18" fillId="0" borderId="32" xfId="4" applyFont="1" applyBorder="1" applyAlignment="1">
      <alignment horizontal="left" vertical="center" wrapTex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8" xfId="4" applyFont="1" applyBorder="1" applyAlignment="1">
      <alignment horizontal="center" vertical="center"/>
    </xf>
    <xf numFmtId="176" fontId="17" fillId="0" borderId="36" xfId="4" applyNumberFormat="1" applyFont="1" applyBorder="1" applyAlignment="1">
      <alignment horizontal="center" vertical="center" shrinkToFit="1"/>
    </xf>
    <xf numFmtId="176" fontId="17" fillId="0" borderId="18" xfId="4" applyNumberFormat="1" applyFont="1" applyBorder="1" applyAlignment="1">
      <alignment horizontal="center" vertical="center" shrinkToFit="1"/>
    </xf>
    <xf numFmtId="0" fontId="12" fillId="0" borderId="20" xfId="1" applyFont="1" applyBorder="1" applyAlignment="1">
      <alignment vertical="center" shrinkToFit="1"/>
    </xf>
    <xf numFmtId="0" fontId="28" fillId="0" borderId="20" xfId="0" applyFont="1" applyBorder="1" applyAlignment="1">
      <alignment vertical="center" shrinkToFit="1"/>
    </xf>
    <xf numFmtId="0" fontId="28" fillId="0" borderId="21" xfId="0" applyFont="1" applyBorder="1" applyAlignment="1">
      <alignment vertical="center" shrinkToFit="1"/>
    </xf>
    <xf numFmtId="176" fontId="12" fillId="0" borderId="22" xfId="1" applyNumberFormat="1" applyFont="1" applyBorder="1" applyAlignment="1">
      <alignment vertical="center"/>
    </xf>
    <xf numFmtId="0" fontId="1" fillId="0" borderId="20" xfId="1" applyFont="1" applyBorder="1" applyAlignment="1">
      <alignment vertical="center"/>
    </xf>
    <xf numFmtId="0" fontId="1" fillId="0" borderId="21" xfId="1" applyFont="1" applyBorder="1" applyAlignment="1">
      <alignment vertical="center"/>
    </xf>
    <xf numFmtId="176" fontId="12" fillId="0" borderId="22" xfId="1" applyNumberFormat="1" applyFont="1" applyBorder="1" applyAlignment="1">
      <alignment horizontal="center" vertical="center"/>
    </xf>
    <xf numFmtId="0" fontId="1" fillId="0" borderId="20" xfId="1" applyFont="1" applyBorder="1" applyAlignment="1">
      <alignment horizontal="center" vertical="center"/>
    </xf>
    <xf numFmtId="0" fontId="1" fillId="0" borderId="23" xfId="1" applyFont="1" applyBorder="1" applyAlignment="1">
      <alignment horizontal="center" vertical="center"/>
    </xf>
    <xf numFmtId="0" fontId="0" fillId="0" borderId="20" xfId="0" applyBorder="1" applyAlignment="1">
      <alignment vertical="center" shrinkToFit="1"/>
    </xf>
    <xf numFmtId="0" fontId="0" fillId="0" borderId="21" xfId="0" applyBorder="1" applyAlignment="1">
      <alignment vertical="center" shrinkToFit="1"/>
    </xf>
    <xf numFmtId="0" fontId="1" fillId="0" borderId="20" xfId="1" applyBorder="1" applyAlignment="1">
      <alignment vertical="center"/>
    </xf>
    <xf numFmtId="0" fontId="1" fillId="0" borderId="21" xfId="1" applyBorder="1" applyAlignment="1">
      <alignment vertical="center"/>
    </xf>
    <xf numFmtId="0" fontId="1" fillId="0" borderId="20" xfId="1" applyBorder="1" applyAlignment="1">
      <alignment horizontal="center" vertical="center"/>
    </xf>
    <xf numFmtId="0" fontId="1" fillId="0" borderId="23" xfId="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4" fillId="0" borderId="0" xfId="1" applyFont="1" applyBorder="1" applyAlignment="1">
      <alignment horizontal="left" vertical="top" wrapText="1"/>
    </xf>
    <xf numFmtId="176" fontId="26" fillId="0" borderId="22" xfId="1" applyNumberFormat="1" applyFont="1" applyBorder="1" applyAlignment="1">
      <alignment horizontal="center" vertical="center" shrinkToFit="1"/>
    </xf>
    <xf numFmtId="0" fontId="27" fillId="0" borderId="20" xfId="1" applyFont="1" applyBorder="1" applyAlignment="1">
      <alignment horizontal="center" vertical="center" shrinkToFit="1"/>
    </xf>
    <xf numFmtId="0" fontId="27" fillId="0" borderId="23" xfId="1" applyFont="1" applyBorder="1" applyAlignment="1">
      <alignment horizontal="center" vertical="center" shrinkToFit="1"/>
    </xf>
    <xf numFmtId="176" fontId="26" fillId="0" borderId="22" xfId="1" applyNumberFormat="1" applyFont="1" applyBorder="1" applyAlignment="1">
      <alignment horizontal="right" vertical="center"/>
    </xf>
    <xf numFmtId="0" fontId="27" fillId="0" borderId="20" xfId="1" applyFont="1" applyBorder="1" applyAlignment="1">
      <alignment horizontal="right" vertical="center"/>
    </xf>
    <xf numFmtId="0" fontId="27" fillId="0" borderId="21" xfId="1" applyFont="1" applyBorder="1" applyAlignment="1">
      <alignment horizontal="right" vertical="center"/>
    </xf>
    <xf numFmtId="0" fontId="10" fillId="0" borderId="0" xfId="3" applyFont="1" applyAlignment="1">
      <alignment horizontal="right" shrinkToFit="1"/>
    </xf>
  </cellXfs>
  <cellStyles count="8">
    <cellStyle name="ハイパーリンク" xfId="6" builtinId="8" customBuiltin="1"/>
    <cellStyle name="通貨" xfId="7" builtinId="7"/>
    <cellStyle name="標準" xfId="0" builtinId="0"/>
    <cellStyle name="標準 2" xfId="3" xr:uid="{74F7A16A-A23B-433A-985E-0E5ADF6F1BBD}"/>
    <cellStyle name="標準 2 4" xfId="1" xr:uid="{F0CA0E2D-8972-46F3-9B6A-7846DDAA2039}"/>
    <cellStyle name="標準 7" xfId="5" xr:uid="{9D2C83C7-AF67-434F-9EBE-4C1208314E59}"/>
    <cellStyle name="標準_③予算事業別調書(目次様式)" xfId="4" xr:uid="{FCCB07B7-1D20-4F51-B985-DFF72A7719EE}"/>
    <cellStyle name="標準_④予算事業別調書(本体様式)" xfId="2" xr:uid="{B0CBA210-6EC5-4C57-A5A5-0362D75F62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8870-2DA1-4678-AD30-E341F3C75A91}">
  <sheetPr codeName="Sheet1"/>
  <dimension ref="A1:N297"/>
  <sheetViews>
    <sheetView tabSelected="1" view="pageBreakPreview" zoomScale="110" zoomScaleNormal="115" zoomScaleSheetLayoutView="110" workbookViewId="0">
      <selection activeCell="S13" sqref="S13"/>
    </sheetView>
    <sheetView tabSelected="1" view="pageBreakPreview" zoomScale="90" zoomScaleNormal="100" zoomScaleSheetLayoutView="90" workbookViewId="1">
      <selection activeCell="M306" sqref="M306"/>
    </sheetView>
  </sheetViews>
  <sheetFormatPr defaultColWidth="7.625" defaultRowHeight="12"/>
  <cols>
    <col min="1" max="1" width="3.75" style="54" customWidth="1"/>
    <col min="2" max="2" width="12.5" style="26" customWidth="1"/>
    <col min="3" max="3" width="23.75" style="26" customWidth="1"/>
    <col min="4" max="4" width="17.5" style="26" customWidth="1"/>
    <col min="5" max="5" width="12.5" style="26" customWidth="1"/>
    <col min="6" max="6" width="12.5" style="27" customWidth="1"/>
    <col min="7" max="7" width="12.5" style="40" customWidth="1"/>
    <col min="8" max="8" width="6.25" style="26" customWidth="1"/>
    <col min="9" max="9" width="9.375" style="26" customWidth="1"/>
    <col min="10" max="10" width="2.875" style="29" customWidth="1"/>
    <col min="11" max="11" width="6.625" style="29" customWidth="1"/>
    <col min="12" max="12" width="2.625" style="29" customWidth="1"/>
    <col min="13" max="14" width="7.625" style="29"/>
    <col min="15" max="16384" width="7.625" style="26"/>
  </cols>
  <sheetData>
    <row r="1" spans="1:13" s="29" customFormat="1" ht="18" customHeight="1">
      <c r="A1" s="53" t="s">
        <v>615</v>
      </c>
      <c r="B1" s="26"/>
      <c r="C1" s="26"/>
      <c r="D1" s="26"/>
      <c r="E1" s="26"/>
      <c r="F1" s="27"/>
      <c r="G1" s="26"/>
      <c r="H1" s="28"/>
      <c r="I1" s="28"/>
    </row>
    <row r="2" spans="1:13" s="29" customFormat="1" ht="15" customHeight="1">
      <c r="A2" s="54"/>
      <c r="B2" s="26"/>
      <c r="C2" s="26"/>
      <c r="D2" s="26"/>
      <c r="E2" s="26"/>
      <c r="F2" s="27"/>
      <c r="G2" s="26"/>
      <c r="H2" s="26"/>
      <c r="I2" s="26"/>
    </row>
    <row r="3" spans="1:13" s="29" customFormat="1" ht="18" customHeight="1">
      <c r="A3" s="55" t="s">
        <v>628</v>
      </c>
      <c r="B3" s="30"/>
      <c r="C3" s="26"/>
      <c r="D3" s="88" t="s">
        <v>8</v>
      </c>
      <c r="E3" s="89"/>
      <c r="F3" s="89"/>
      <c r="G3" s="89"/>
      <c r="H3" s="89"/>
      <c r="I3" s="89"/>
    </row>
    <row r="4" spans="1:13" s="29" customFormat="1" ht="10.5" customHeight="1">
      <c r="A4" s="54"/>
      <c r="B4" s="26"/>
      <c r="C4" s="26"/>
      <c r="D4" s="26"/>
      <c r="E4" s="26"/>
      <c r="F4" s="31"/>
      <c r="G4" s="32"/>
      <c r="H4" s="26"/>
      <c r="I4" s="26"/>
    </row>
    <row r="5" spans="1:13" s="29" customFormat="1" ht="27" customHeight="1" thickBot="1">
      <c r="A5" s="54"/>
      <c r="B5" s="26"/>
      <c r="C5" s="26"/>
      <c r="D5" s="26"/>
      <c r="E5" s="90" t="s">
        <v>616</v>
      </c>
      <c r="F5" s="90"/>
      <c r="G5" s="33"/>
      <c r="H5" s="26"/>
      <c r="I5" s="34" t="s">
        <v>617</v>
      </c>
    </row>
    <row r="6" spans="1:13" s="29" customFormat="1" ht="15" customHeight="1">
      <c r="A6" s="56" t="s">
        <v>618</v>
      </c>
      <c r="B6" s="35" t="s">
        <v>619</v>
      </c>
      <c r="C6" s="91" t="s">
        <v>620</v>
      </c>
      <c r="D6" s="93" t="s">
        <v>621</v>
      </c>
      <c r="E6" s="36" t="s">
        <v>629</v>
      </c>
      <c r="F6" s="37" t="s">
        <v>630</v>
      </c>
      <c r="G6" s="36" t="s">
        <v>622</v>
      </c>
      <c r="H6" s="94" t="s">
        <v>623</v>
      </c>
      <c r="I6" s="95"/>
    </row>
    <row r="7" spans="1:13" s="29" customFormat="1" ht="15" customHeight="1">
      <c r="A7" s="57" t="s">
        <v>624</v>
      </c>
      <c r="B7" s="38" t="s">
        <v>625</v>
      </c>
      <c r="C7" s="92"/>
      <c r="D7" s="92"/>
      <c r="E7" s="39" t="s">
        <v>626</v>
      </c>
      <c r="F7" s="39" t="s">
        <v>805</v>
      </c>
      <c r="G7" s="39" t="s">
        <v>627</v>
      </c>
      <c r="H7" s="65"/>
      <c r="I7" s="96"/>
    </row>
    <row r="8" spans="1:13" s="29" customFormat="1" ht="15" customHeight="1">
      <c r="A8" s="73">
        <v>1</v>
      </c>
      <c r="B8" s="75" t="s">
        <v>634</v>
      </c>
      <c r="C8" s="77" t="s">
        <v>635</v>
      </c>
      <c r="D8" s="79" t="s">
        <v>636</v>
      </c>
      <c r="E8" s="41">
        <v>6648255</v>
      </c>
      <c r="F8" s="42"/>
      <c r="G8" s="41"/>
      <c r="H8" s="64" t="s">
        <v>631</v>
      </c>
      <c r="I8" s="97" t="s">
        <v>806</v>
      </c>
      <c r="J8" s="29" t="s">
        <v>637</v>
      </c>
    </row>
    <row r="9" spans="1:13" s="29" customFormat="1" ht="15" customHeight="1">
      <c r="A9" s="74"/>
      <c r="B9" s="76"/>
      <c r="C9" s="78"/>
      <c r="D9" s="80"/>
      <c r="E9" s="44">
        <v>6648255</v>
      </c>
      <c r="F9" s="45"/>
      <c r="G9" s="44"/>
      <c r="H9" s="65"/>
      <c r="I9" s="98"/>
      <c r="J9" s="29" t="s">
        <v>638</v>
      </c>
    </row>
    <row r="10" spans="1:13" ht="15" customHeight="1">
      <c r="A10" s="58" t="s">
        <v>639</v>
      </c>
      <c r="B10" s="59"/>
      <c r="C10" s="59"/>
      <c r="D10" s="60"/>
      <c r="E10" s="41">
        <f>SUMIF($J$8:$J$9, J8, E8:E9)</f>
        <v>6648255</v>
      </c>
      <c r="F10" s="42">
        <f>SUMIF($J$8:$J$9, J8, F8:F9)</f>
        <v>0</v>
      </c>
      <c r="G10" s="41">
        <f t="shared" ref="G10:G73" si="0">F10-E10</f>
        <v>-6648255</v>
      </c>
      <c r="H10" s="64"/>
      <c r="I10" s="43"/>
    </row>
    <row r="11" spans="1:13" ht="15" customHeight="1">
      <c r="A11" s="61"/>
      <c r="B11" s="62"/>
      <c r="C11" s="62"/>
      <c r="D11" s="63"/>
      <c r="E11" s="44">
        <f>SUMIF($J$8:$J$9, J9, E8:E9)</f>
        <v>6648255</v>
      </c>
      <c r="F11" s="45">
        <f>SUMIF($J$8:$J$9, J9, F8:F9)</f>
        <v>0</v>
      </c>
      <c r="G11" s="44">
        <f t="shared" si="0"/>
        <v>-6648255</v>
      </c>
      <c r="H11" s="65"/>
      <c r="I11" s="46"/>
    </row>
    <row r="12" spans="1:13" s="29" customFormat="1" ht="26.25" customHeight="1">
      <c r="A12" s="73">
        <v>2</v>
      </c>
      <c r="B12" s="75" t="s">
        <v>640</v>
      </c>
      <c r="C12" s="81" t="s">
        <v>643</v>
      </c>
      <c r="D12" s="79" t="s">
        <v>644</v>
      </c>
      <c r="E12" s="41">
        <v>275196</v>
      </c>
      <c r="F12" s="42">
        <v>490666</v>
      </c>
      <c r="G12" s="41">
        <f t="shared" ref="G12:G29" si="1">F12-E12</f>
        <v>215470</v>
      </c>
      <c r="H12" s="64" t="s">
        <v>631</v>
      </c>
      <c r="I12" s="43"/>
      <c r="J12" s="29" t="s">
        <v>637</v>
      </c>
      <c r="M12" s="52"/>
    </row>
    <row r="13" spans="1:13" s="29" customFormat="1" ht="26.25" customHeight="1">
      <c r="A13" s="74"/>
      <c r="B13" s="76"/>
      <c r="C13" s="82"/>
      <c r="D13" s="80"/>
      <c r="E13" s="44">
        <v>275196</v>
      </c>
      <c r="F13" s="45">
        <v>449546</v>
      </c>
      <c r="G13" s="44">
        <f t="shared" si="1"/>
        <v>174350</v>
      </c>
      <c r="H13" s="65"/>
      <c r="I13" s="46"/>
      <c r="J13" s="29" t="s">
        <v>638</v>
      </c>
    </row>
    <row r="14" spans="1:13" s="29" customFormat="1" ht="15" customHeight="1">
      <c r="A14" s="73">
        <v>3</v>
      </c>
      <c r="B14" s="75" t="s">
        <v>640</v>
      </c>
      <c r="C14" s="77" t="s">
        <v>645</v>
      </c>
      <c r="D14" s="79" t="s">
        <v>647</v>
      </c>
      <c r="E14" s="41">
        <v>25682</v>
      </c>
      <c r="F14" s="42">
        <v>27456</v>
      </c>
      <c r="G14" s="41">
        <f t="shared" si="1"/>
        <v>1774</v>
      </c>
      <c r="H14" s="64" t="s">
        <v>631</v>
      </c>
      <c r="I14" s="43"/>
      <c r="J14" s="29" t="s">
        <v>637</v>
      </c>
    </row>
    <row r="15" spans="1:13" s="29" customFormat="1" ht="15" customHeight="1">
      <c r="A15" s="74"/>
      <c r="B15" s="76"/>
      <c r="C15" s="78"/>
      <c r="D15" s="80"/>
      <c r="E15" s="44">
        <v>25682</v>
      </c>
      <c r="F15" s="45">
        <v>27456</v>
      </c>
      <c r="G15" s="44">
        <f t="shared" si="1"/>
        <v>1774</v>
      </c>
      <c r="H15" s="65"/>
      <c r="I15" s="46"/>
      <c r="J15" s="29" t="s">
        <v>638</v>
      </c>
    </row>
    <row r="16" spans="1:13" s="29" customFormat="1" ht="15" customHeight="1">
      <c r="A16" s="73">
        <v>4</v>
      </c>
      <c r="B16" s="75" t="s">
        <v>640</v>
      </c>
      <c r="C16" s="77" t="s">
        <v>655</v>
      </c>
      <c r="D16" s="79" t="s">
        <v>653</v>
      </c>
      <c r="E16" s="41">
        <v>39730</v>
      </c>
      <c r="F16" s="42">
        <v>36402</v>
      </c>
      <c r="G16" s="41">
        <f t="shared" si="1"/>
        <v>-3328</v>
      </c>
      <c r="H16" s="64" t="s">
        <v>631</v>
      </c>
      <c r="I16" s="43"/>
      <c r="J16" s="29" t="s">
        <v>637</v>
      </c>
    </row>
    <row r="17" spans="1:10" s="29" customFormat="1" ht="15" customHeight="1">
      <c r="A17" s="74"/>
      <c r="B17" s="76"/>
      <c r="C17" s="78"/>
      <c r="D17" s="80"/>
      <c r="E17" s="44">
        <v>39689</v>
      </c>
      <c r="F17" s="45">
        <v>36345</v>
      </c>
      <c r="G17" s="44">
        <f t="shared" si="1"/>
        <v>-3344</v>
      </c>
      <c r="H17" s="65"/>
      <c r="I17" s="46"/>
      <c r="J17" s="29" t="s">
        <v>638</v>
      </c>
    </row>
    <row r="18" spans="1:10" s="29" customFormat="1" ht="15" customHeight="1">
      <c r="A18" s="73">
        <v>5</v>
      </c>
      <c r="B18" s="75" t="s">
        <v>640</v>
      </c>
      <c r="C18" s="77" t="s">
        <v>648</v>
      </c>
      <c r="D18" s="79" t="s">
        <v>649</v>
      </c>
      <c r="E18" s="41">
        <v>32857</v>
      </c>
      <c r="F18" s="42">
        <v>28951</v>
      </c>
      <c r="G18" s="41">
        <f t="shared" si="1"/>
        <v>-3906</v>
      </c>
      <c r="H18" s="64" t="s">
        <v>631</v>
      </c>
      <c r="I18" s="43"/>
      <c r="J18" s="29" t="s">
        <v>637</v>
      </c>
    </row>
    <row r="19" spans="1:10" s="29" customFormat="1" ht="15" customHeight="1">
      <c r="A19" s="74"/>
      <c r="B19" s="76"/>
      <c r="C19" s="78"/>
      <c r="D19" s="80"/>
      <c r="E19" s="44">
        <v>32857</v>
      </c>
      <c r="F19" s="45">
        <v>28951</v>
      </c>
      <c r="G19" s="44">
        <f t="shared" si="1"/>
        <v>-3906</v>
      </c>
      <c r="H19" s="65"/>
      <c r="I19" s="46"/>
      <c r="J19" s="29" t="s">
        <v>638</v>
      </c>
    </row>
    <row r="20" spans="1:10" s="29" customFormat="1" ht="15" customHeight="1">
      <c r="A20" s="73">
        <v>6</v>
      </c>
      <c r="B20" s="75" t="s">
        <v>640</v>
      </c>
      <c r="C20" s="77" t="s">
        <v>654</v>
      </c>
      <c r="D20" s="79" t="s">
        <v>653</v>
      </c>
      <c r="E20" s="41">
        <v>221460</v>
      </c>
      <c r="F20" s="42">
        <v>211509</v>
      </c>
      <c r="G20" s="41">
        <f t="shared" si="1"/>
        <v>-9951</v>
      </c>
      <c r="H20" s="64" t="s">
        <v>631</v>
      </c>
      <c r="I20" s="43"/>
      <c r="J20" s="29" t="s">
        <v>637</v>
      </c>
    </row>
    <row r="21" spans="1:10" s="29" customFormat="1" ht="15" customHeight="1">
      <c r="A21" s="74"/>
      <c r="B21" s="76"/>
      <c r="C21" s="78"/>
      <c r="D21" s="80"/>
      <c r="E21" s="44">
        <v>218323</v>
      </c>
      <c r="F21" s="45">
        <v>208270</v>
      </c>
      <c r="G21" s="44">
        <f t="shared" si="1"/>
        <v>-10053</v>
      </c>
      <c r="H21" s="65"/>
      <c r="I21" s="46"/>
      <c r="J21" s="29" t="s">
        <v>638</v>
      </c>
    </row>
    <row r="22" spans="1:10" s="29" customFormat="1" ht="15" customHeight="1">
      <c r="A22" s="73">
        <v>7</v>
      </c>
      <c r="B22" s="75" t="s">
        <v>640</v>
      </c>
      <c r="C22" s="77" t="s">
        <v>652</v>
      </c>
      <c r="D22" s="79" t="s">
        <v>653</v>
      </c>
      <c r="E22" s="41">
        <v>1605229</v>
      </c>
      <c r="F22" s="42">
        <v>1511018</v>
      </c>
      <c r="G22" s="41">
        <f t="shared" si="1"/>
        <v>-94211</v>
      </c>
      <c r="H22" s="64" t="s">
        <v>631</v>
      </c>
      <c r="I22" s="43"/>
      <c r="J22" s="29" t="s">
        <v>637</v>
      </c>
    </row>
    <row r="23" spans="1:10" s="29" customFormat="1" ht="15" customHeight="1">
      <c r="A23" s="74"/>
      <c r="B23" s="76"/>
      <c r="C23" s="78"/>
      <c r="D23" s="80"/>
      <c r="E23" s="44">
        <v>498229</v>
      </c>
      <c r="F23" s="45">
        <v>395018</v>
      </c>
      <c r="G23" s="44">
        <f t="shared" si="1"/>
        <v>-103211</v>
      </c>
      <c r="H23" s="65"/>
      <c r="I23" s="46"/>
      <c r="J23" s="29" t="s">
        <v>638</v>
      </c>
    </row>
    <row r="24" spans="1:10" s="29" customFormat="1" ht="15" customHeight="1">
      <c r="A24" s="73">
        <v>8</v>
      </c>
      <c r="B24" s="75" t="s">
        <v>640</v>
      </c>
      <c r="C24" s="77" t="s">
        <v>656</v>
      </c>
      <c r="D24" s="79" t="s">
        <v>657</v>
      </c>
      <c r="E24" s="41">
        <v>3246</v>
      </c>
      <c r="F24" s="42">
        <v>3806</v>
      </c>
      <c r="G24" s="41">
        <f>F24-E24</f>
        <v>560</v>
      </c>
      <c r="H24" s="64" t="s">
        <v>631</v>
      </c>
      <c r="I24" s="43"/>
      <c r="J24" s="29" t="s">
        <v>637</v>
      </c>
    </row>
    <row r="25" spans="1:10" s="29" customFormat="1" ht="15" customHeight="1">
      <c r="A25" s="74"/>
      <c r="B25" s="76"/>
      <c r="C25" s="78"/>
      <c r="D25" s="80"/>
      <c r="E25" s="44">
        <v>3246</v>
      </c>
      <c r="F25" s="45">
        <v>3806</v>
      </c>
      <c r="G25" s="44">
        <f>F25-E25</f>
        <v>560</v>
      </c>
      <c r="H25" s="65"/>
      <c r="I25" s="46"/>
      <c r="J25" s="29" t="s">
        <v>638</v>
      </c>
    </row>
    <row r="26" spans="1:10" s="29" customFormat="1" ht="15" customHeight="1">
      <c r="A26" s="73">
        <v>9</v>
      </c>
      <c r="B26" s="75" t="s">
        <v>640</v>
      </c>
      <c r="C26" s="77" t="s">
        <v>650</v>
      </c>
      <c r="D26" s="79" t="s">
        <v>651</v>
      </c>
      <c r="E26" s="41">
        <v>79191</v>
      </c>
      <c r="F26" s="42">
        <v>43336</v>
      </c>
      <c r="G26" s="41">
        <f t="shared" si="1"/>
        <v>-35855</v>
      </c>
      <c r="H26" s="64" t="s">
        <v>631</v>
      </c>
      <c r="I26" s="43"/>
      <c r="J26" s="29" t="s">
        <v>637</v>
      </c>
    </row>
    <row r="27" spans="1:10" s="29" customFormat="1" ht="15" customHeight="1">
      <c r="A27" s="74"/>
      <c r="B27" s="76"/>
      <c r="C27" s="78"/>
      <c r="D27" s="80"/>
      <c r="E27" s="44">
        <v>66553</v>
      </c>
      <c r="F27" s="45">
        <v>40089</v>
      </c>
      <c r="G27" s="44">
        <f t="shared" si="1"/>
        <v>-26464</v>
      </c>
      <c r="H27" s="65"/>
      <c r="I27" s="46"/>
      <c r="J27" s="29" t="s">
        <v>638</v>
      </c>
    </row>
    <row r="28" spans="1:10" s="29" customFormat="1" ht="15" customHeight="1">
      <c r="A28" s="73">
        <v>10</v>
      </c>
      <c r="B28" s="75" t="s">
        <v>640</v>
      </c>
      <c r="C28" s="77" t="s">
        <v>641</v>
      </c>
      <c r="D28" s="79" t="s">
        <v>636</v>
      </c>
      <c r="E28" s="41">
        <v>100000</v>
      </c>
      <c r="F28" s="42">
        <v>597440</v>
      </c>
      <c r="G28" s="41">
        <f t="shared" si="1"/>
        <v>497440</v>
      </c>
      <c r="H28" s="64" t="s">
        <v>631</v>
      </c>
      <c r="I28" s="43"/>
      <c r="J28" s="29" t="s">
        <v>637</v>
      </c>
    </row>
    <row r="29" spans="1:10" s="29" customFormat="1" ht="15" customHeight="1">
      <c r="A29" s="74"/>
      <c r="B29" s="76"/>
      <c r="C29" s="78"/>
      <c r="D29" s="80"/>
      <c r="E29" s="44">
        <v>7000</v>
      </c>
      <c r="F29" s="45">
        <v>12440</v>
      </c>
      <c r="G29" s="44">
        <f t="shared" si="1"/>
        <v>5440</v>
      </c>
      <c r="H29" s="65"/>
      <c r="I29" s="46"/>
      <c r="J29" s="29" t="s">
        <v>638</v>
      </c>
    </row>
    <row r="30" spans="1:10" s="29" customFormat="1" ht="21.75" customHeight="1">
      <c r="A30" s="73">
        <v>11</v>
      </c>
      <c r="B30" s="75" t="s">
        <v>640</v>
      </c>
      <c r="C30" s="81" t="s">
        <v>642</v>
      </c>
      <c r="D30" s="79" t="s">
        <v>636</v>
      </c>
      <c r="E30" s="41">
        <v>4772</v>
      </c>
      <c r="F30" s="42">
        <v>15332</v>
      </c>
      <c r="G30" s="41">
        <f t="shared" si="0"/>
        <v>10560</v>
      </c>
      <c r="H30" s="64" t="s">
        <v>631</v>
      </c>
      <c r="I30" s="43"/>
      <c r="J30" s="29" t="s">
        <v>637</v>
      </c>
    </row>
    <row r="31" spans="1:10" s="29" customFormat="1" ht="21.75" customHeight="1">
      <c r="A31" s="74"/>
      <c r="B31" s="76"/>
      <c r="C31" s="82"/>
      <c r="D31" s="80"/>
      <c r="E31" s="44">
        <v>4772</v>
      </c>
      <c r="F31" s="45">
        <v>15332</v>
      </c>
      <c r="G31" s="44">
        <f t="shared" si="0"/>
        <v>10560</v>
      </c>
      <c r="H31" s="65"/>
      <c r="I31" s="46"/>
      <c r="J31" s="29" t="s">
        <v>638</v>
      </c>
    </row>
    <row r="32" spans="1:10" s="29" customFormat="1" ht="15" customHeight="1">
      <c r="A32" s="73">
        <v>12</v>
      </c>
      <c r="B32" s="75" t="s">
        <v>640</v>
      </c>
      <c r="C32" s="77" t="s">
        <v>646</v>
      </c>
      <c r="D32" s="79" t="s">
        <v>647</v>
      </c>
      <c r="E32" s="41">
        <v>465</v>
      </c>
      <c r="F32" s="42">
        <v>465</v>
      </c>
      <c r="G32" s="41">
        <f t="shared" si="0"/>
        <v>0</v>
      </c>
      <c r="H32" s="64" t="s">
        <v>631</v>
      </c>
      <c r="I32" s="43"/>
      <c r="J32" s="29" t="s">
        <v>637</v>
      </c>
    </row>
    <row r="33" spans="1:10" s="29" customFormat="1" ht="15" customHeight="1">
      <c r="A33" s="74"/>
      <c r="B33" s="76"/>
      <c r="C33" s="78"/>
      <c r="D33" s="80"/>
      <c r="E33" s="44">
        <v>465</v>
      </c>
      <c r="F33" s="45">
        <v>465</v>
      </c>
      <c r="G33" s="44">
        <f t="shared" si="0"/>
        <v>0</v>
      </c>
      <c r="H33" s="65"/>
      <c r="I33" s="46"/>
      <c r="J33" s="29" t="s">
        <v>638</v>
      </c>
    </row>
    <row r="34" spans="1:10" ht="15" customHeight="1">
      <c r="A34" s="58" t="s">
        <v>658</v>
      </c>
      <c r="B34" s="59"/>
      <c r="C34" s="59"/>
      <c r="D34" s="60"/>
      <c r="E34" s="41">
        <f>SUMIF($J$12:$J$33, J12, E12:E33)</f>
        <v>2387828</v>
      </c>
      <c r="F34" s="42">
        <f>SUMIF($J$12:$J$33, J12, F12:F33)</f>
        <v>2966381</v>
      </c>
      <c r="G34" s="41">
        <f>F34-E34</f>
        <v>578553</v>
      </c>
      <c r="H34" s="64"/>
      <c r="I34" s="43"/>
    </row>
    <row r="35" spans="1:10" ht="15" customHeight="1">
      <c r="A35" s="61"/>
      <c r="B35" s="62"/>
      <c r="C35" s="62"/>
      <c r="D35" s="63"/>
      <c r="E35" s="44">
        <f>SUMIF($J$12:$J$33, J13, E12:E33)</f>
        <v>1172012</v>
      </c>
      <c r="F35" s="45">
        <f>SUMIF($J$12:$J$33, J13, F12:F33)</f>
        <v>1217718</v>
      </c>
      <c r="G35" s="44">
        <f t="shared" si="0"/>
        <v>45706</v>
      </c>
      <c r="H35" s="65"/>
      <c r="I35" s="46"/>
    </row>
    <row r="36" spans="1:10" s="29" customFormat="1" ht="15" customHeight="1">
      <c r="A36" s="73">
        <v>13</v>
      </c>
      <c r="B36" s="75" t="s">
        <v>659</v>
      </c>
      <c r="C36" s="77" t="s">
        <v>660</v>
      </c>
      <c r="D36" s="79" t="s">
        <v>661</v>
      </c>
      <c r="E36" s="41">
        <v>154580</v>
      </c>
      <c r="F36" s="42">
        <v>157654</v>
      </c>
      <c r="G36" s="41">
        <f t="shared" si="0"/>
        <v>3074</v>
      </c>
      <c r="H36" s="64" t="s">
        <v>631</v>
      </c>
      <c r="I36" s="43"/>
      <c r="J36" s="29" t="s">
        <v>637</v>
      </c>
    </row>
    <row r="37" spans="1:10" s="29" customFormat="1" ht="15" customHeight="1">
      <c r="A37" s="74"/>
      <c r="B37" s="76"/>
      <c r="C37" s="78"/>
      <c r="D37" s="80"/>
      <c r="E37" s="44">
        <v>60015</v>
      </c>
      <c r="F37" s="45">
        <v>61432</v>
      </c>
      <c r="G37" s="44">
        <f t="shared" si="0"/>
        <v>1417</v>
      </c>
      <c r="H37" s="65"/>
      <c r="I37" s="46"/>
      <c r="J37" s="29" t="s">
        <v>638</v>
      </c>
    </row>
    <row r="38" spans="1:10" s="29" customFormat="1" ht="15" customHeight="1">
      <c r="A38" s="73">
        <v>14</v>
      </c>
      <c r="B38" s="75" t="s">
        <v>659</v>
      </c>
      <c r="C38" s="77" t="s">
        <v>662</v>
      </c>
      <c r="D38" s="79" t="s">
        <v>661</v>
      </c>
      <c r="E38" s="41">
        <v>4019</v>
      </c>
      <c r="F38" s="42">
        <v>2916</v>
      </c>
      <c r="G38" s="41">
        <f t="shared" si="0"/>
        <v>-1103</v>
      </c>
      <c r="H38" s="64" t="s">
        <v>631</v>
      </c>
      <c r="I38" s="43"/>
      <c r="J38" s="29" t="s">
        <v>637</v>
      </c>
    </row>
    <row r="39" spans="1:10" s="29" customFormat="1" ht="15" customHeight="1">
      <c r="A39" s="74"/>
      <c r="B39" s="76"/>
      <c r="C39" s="78"/>
      <c r="D39" s="80"/>
      <c r="E39" s="44">
        <v>4019</v>
      </c>
      <c r="F39" s="45">
        <v>2916</v>
      </c>
      <c r="G39" s="44">
        <f t="shared" si="0"/>
        <v>-1103</v>
      </c>
      <c r="H39" s="65"/>
      <c r="I39" s="46"/>
      <c r="J39" s="29" t="s">
        <v>638</v>
      </c>
    </row>
    <row r="40" spans="1:10" ht="15" customHeight="1">
      <c r="A40" s="58" t="s">
        <v>663</v>
      </c>
      <c r="B40" s="59"/>
      <c r="C40" s="59"/>
      <c r="D40" s="60"/>
      <c r="E40" s="41">
        <f>SUMIF($J$36:$J$39, J36, E36:E39)</f>
        <v>158599</v>
      </c>
      <c r="F40" s="42">
        <f>SUMIF($J$36:$J$39, J36, F36:F39)</f>
        <v>160570</v>
      </c>
      <c r="G40" s="41">
        <f t="shared" si="0"/>
        <v>1971</v>
      </c>
      <c r="H40" s="64"/>
      <c r="I40" s="43"/>
    </row>
    <row r="41" spans="1:10" ht="15" customHeight="1">
      <c r="A41" s="61"/>
      <c r="B41" s="62"/>
      <c r="C41" s="62"/>
      <c r="D41" s="63"/>
      <c r="E41" s="44">
        <f>SUMIF($J$36:$J$39, J37, E36:E39)</f>
        <v>64034</v>
      </c>
      <c r="F41" s="45">
        <f>SUMIF($J$36:$J$39, J37, F36:F39)</f>
        <v>64348</v>
      </c>
      <c r="G41" s="44">
        <f t="shared" si="0"/>
        <v>314</v>
      </c>
      <c r="H41" s="65"/>
      <c r="I41" s="46"/>
    </row>
    <row r="42" spans="1:10" s="29" customFormat="1" ht="15" customHeight="1">
      <c r="A42" s="73">
        <v>15</v>
      </c>
      <c r="B42" s="75" t="s">
        <v>664</v>
      </c>
      <c r="C42" s="77" t="s">
        <v>665</v>
      </c>
      <c r="D42" s="79" t="s">
        <v>636</v>
      </c>
      <c r="E42" s="41">
        <v>799624</v>
      </c>
      <c r="F42" s="42">
        <v>787248</v>
      </c>
      <c r="G42" s="41">
        <f t="shared" si="0"/>
        <v>-12376</v>
      </c>
      <c r="H42" s="64" t="s">
        <v>631</v>
      </c>
      <c r="I42" s="43"/>
      <c r="J42" s="29" t="s">
        <v>637</v>
      </c>
    </row>
    <row r="43" spans="1:10" s="29" customFormat="1" ht="15" customHeight="1">
      <c r="A43" s="74"/>
      <c r="B43" s="76"/>
      <c r="C43" s="78"/>
      <c r="D43" s="80"/>
      <c r="E43" s="44">
        <v>799624</v>
      </c>
      <c r="F43" s="45">
        <v>787248</v>
      </c>
      <c r="G43" s="44">
        <f t="shared" si="0"/>
        <v>-12376</v>
      </c>
      <c r="H43" s="65"/>
      <c r="I43" s="46"/>
      <c r="J43" s="29" t="s">
        <v>638</v>
      </c>
    </row>
    <row r="44" spans="1:10" s="29" customFormat="1" ht="15" customHeight="1">
      <c r="A44" s="73">
        <v>16</v>
      </c>
      <c r="B44" s="75" t="s">
        <v>664</v>
      </c>
      <c r="C44" s="77" t="s">
        <v>666</v>
      </c>
      <c r="D44" s="79" t="s">
        <v>636</v>
      </c>
      <c r="E44" s="41">
        <v>339</v>
      </c>
      <c r="F44" s="42">
        <v>339</v>
      </c>
      <c r="G44" s="41">
        <f t="shared" si="0"/>
        <v>0</v>
      </c>
      <c r="H44" s="64" t="s">
        <v>631</v>
      </c>
      <c r="I44" s="43"/>
      <c r="J44" s="29" t="s">
        <v>637</v>
      </c>
    </row>
    <row r="45" spans="1:10" s="29" customFormat="1" ht="15" customHeight="1">
      <c r="A45" s="74"/>
      <c r="B45" s="76"/>
      <c r="C45" s="78"/>
      <c r="D45" s="80"/>
      <c r="E45" s="44">
        <v>339</v>
      </c>
      <c r="F45" s="45">
        <v>339</v>
      </c>
      <c r="G45" s="44">
        <f t="shared" si="0"/>
        <v>0</v>
      </c>
      <c r="H45" s="65"/>
      <c r="I45" s="46"/>
      <c r="J45" s="29" t="s">
        <v>638</v>
      </c>
    </row>
    <row r="46" spans="1:10" ht="15" customHeight="1">
      <c r="A46" s="58" t="s">
        <v>667</v>
      </c>
      <c r="B46" s="59"/>
      <c r="C46" s="59"/>
      <c r="D46" s="60"/>
      <c r="E46" s="41">
        <f>SUMIF($J$42:$J$45, J42, E42:E45)</f>
        <v>799963</v>
      </c>
      <c r="F46" s="42">
        <f>SUMIF($J$42:$J$45, J42, F42:F45)</f>
        <v>787587</v>
      </c>
      <c r="G46" s="41">
        <f t="shared" si="0"/>
        <v>-12376</v>
      </c>
      <c r="H46" s="64"/>
      <c r="I46" s="43"/>
    </row>
    <row r="47" spans="1:10" ht="15" customHeight="1">
      <c r="A47" s="61"/>
      <c r="B47" s="62"/>
      <c r="C47" s="62"/>
      <c r="D47" s="63"/>
      <c r="E47" s="44">
        <f>SUMIF($J$42:$J$45, J43, E42:E45)</f>
        <v>799963</v>
      </c>
      <c r="F47" s="45">
        <f>SUMIF($J$42:$J$45, J43, F42:F45)</f>
        <v>787587</v>
      </c>
      <c r="G47" s="44">
        <f t="shared" si="0"/>
        <v>-12376</v>
      </c>
      <c r="H47" s="65"/>
      <c r="I47" s="46"/>
    </row>
    <row r="48" spans="1:10" s="29" customFormat="1" ht="15" customHeight="1">
      <c r="A48" s="73">
        <v>17</v>
      </c>
      <c r="B48" s="75" t="s">
        <v>668</v>
      </c>
      <c r="C48" s="77" t="s">
        <v>674</v>
      </c>
      <c r="D48" s="79" t="s">
        <v>657</v>
      </c>
      <c r="E48" s="41">
        <v>45928</v>
      </c>
      <c r="F48" s="42">
        <v>44811</v>
      </c>
      <c r="G48" s="41">
        <f t="shared" ref="G48:G69" si="2">F48-E48</f>
        <v>-1117</v>
      </c>
      <c r="H48" s="64" t="s">
        <v>631</v>
      </c>
      <c r="I48" s="43"/>
      <c r="J48" s="29" t="s">
        <v>637</v>
      </c>
    </row>
    <row r="49" spans="1:10" s="29" customFormat="1" ht="15" customHeight="1">
      <c r="A49" s="74"/>
      <c r="B49" s="76"/>
      <c r="C49" s="78"/>
      <c r="D49" s="80"/>
      <c r="E49" s="44">
        <v>32608</v>
      </c>
      <c r="F49" s="45">
        <v>27109</v>
      </c>
      <c r="G49" s="44">
        <f t="shared" si="2"/>
        <v>-5499</v>
      </c>
      <c r="H49" s="65"/>
      <c r="I49" s="46"/>
      <c r="J49" s="29" t="s">
        <v>638</v>
      </c>
    </row>
    <row r="50" spans="1:10" s="29" customFormat="1" ht="15" customHeight="1">
      <c r="A50" s="73">
        <v>18</v>
      </c>
      <c r="B50" s="75" t="s">
        <v>668</v>
      </c>
      <c r="C50" s="77" t="s">
        <v>678</v>
      </c>
      <c r="D50" s="79" t="s">
        <v>657</v>
      </c>
      <c r="E50" s="41">
        <v>1257</v>
      </c>
      <c r="F50" s="42">
        <v>6621</v>
      </c>
      <c r="G50" s="41">
        <f t="shared" si="2"/>
        <v>5364</v>
      </c>
      <c r="H50" s="64" t="s">
        <v>631</v>
      </c>
      <c r="I50" s="43"/>
      <c r="J50" s="29" t="s">
        <v>637</v>
      </c>
    </row>
    <row r="51" spans="1:10" s="29" customFormat="1" ht="15" customHeight="1">
      <c r="A51" s="74"/>
      <c r="B51" s="76"/>
      <c r="C51" s="78"/>
      <c r="D51" s="80"/>
      <c r="E51" s="44">
        <v>1257</v>
      </c>
      <c r="F51" s="45">
        <v>6300</v>
      </c>
      <c r="G51" s="44">
        <f t="shared" si="2"/>
        <v>5043</v>
      </c>
      <c r="H51" s="65"/>
      <c r="I51" s="46"/>
      <c r="J51" s="29" t="s">
        <v>638</v>
      </c>
    </row>
    <row r="52" spans="1:10" s="29" customFormat="1" ht="15" customHeight="1">
      <c r="A52" s="73">
        <v>19</v>
      </c>
      <c r="B52" s="75" t="s">
        <v>668</v>
      </c>
      <c r="C52" s="85" t="s">
        <v>863</v>
      </c>
      <c r="D52" s="79" t="s">
        <v>657</v>
      </c>
      <c r="E52" s="41">
        <v>724</v>
      </c>
      <c r="F52" s="42">
        <v>0</v>
      </c>
      <c r="G52" s="41">
        <f t="shared" si="2"/>
        <v>-724</v>
      </c>
      <c r="H52" s="64" t="s">
        <v>631</v>
      </c>
      <c r="I52" s="43"/>
      <c r="J52" s="29" t="s">
        <v>637</v>
      </c>
    </row>
    <row r="53" spans="1:10" s="29" customFormat="1" ht="15" customHeight="1">
      <c r="A53" s="74"/>
      <c r="B53" s="76"/>
      <c r="C53" s="78"/>
      <c r="D53" s="80"/>
      <c r="E53" s="44">
        <v>724</v>
      </c>
      <c r="F53" s="45">
        <v>0</v>
      </c>
      <c r="G53" s="44">
        <f t="shared" si="2"/>
        <v>-724</v>
      </c>
      <c r="H53" s="65"/>
      <c r="I53" s="46"/>
      <c r="J53" s="29" t="s">
        <v>638</v>
      </c>
    </row>
    <row r="54" spans="1:10" s="29" customFormat="1" ht="22.5" customHeight="1">
      <c r="A54" s="73">
        <v>20</v>
      </c>
      <c r="B54" s="75" t="s">
        <v>668</v>
      </c>
      <c r="C54" s="81" t="s">
        <v>642</v>
      </c>
      <c r="D54" s="79" t="s">
        <v>657</v>
      </c>
      <c r="E54" s="41">
        <v>3145</v>
      </c>
      <c r="F54" s="42">
        <v>7445</v>
      </c>
      <c r="G54" s="41">
        <f t="shared" si="2"/>
        <v>4300</v>
      </c>
      <c r="H54" s="64" t="s">
        <v>631</v>
      </c>
      <c r="I54" s="43"/>
      <c r="J54" s="29" t="s">
        <v>637</v>
      </c>
    </row>
    <row r="55" spans="1:10" s="29" customFormat="1" ht="22.5" customHeight="1">
      <c r="A55" s="74"/>
      <c r="B55" s="76"/>
      <c r="C55" s="82"/>
      <c r="D55" s="80"/>
      <c r="E55" s="44">
        <v>1573</v>
      </c>
      <c r="F55" s="45">
        <v>3724</v>
      </c>
      <c r="G55" s="44">
        <f t="shared" si="2"/>
        <v>2151</v>
      </c>
      <c r="H55" s="65"/>
      <c r="I55" s="46"/>
      <c r="J55" s="29" t="s">
        <v>638</v>
      </c>
    </row>
    <row r="56" spans="1:10" s="29" customFormat="1" ht="15" customHeight="1">
      <c r="A56" s="73">
        <v>21</v>
      </c>
      <c r="B56" s="75" t="s">
        <v>668</v>
      </c>
      <c r="C56" s="77" t="s">
        <v>670</v>
      </c>
      <c r="D56" s="79" t="s">
        <v>657</v>
      </c>
      <c r="E56" s="41">
        <v>667556</v>
      </c>
      <c r="F56" s="42">
        <v>174242</v>
      </c>
      <c r="G56" s="41">
        <f t="shared" si="2"/>
        <v>-493314</v>
      </c>
      <c r="H56" s="64" t="s">
        <v>631</v>
      </c>
      <c r="I56" s="43"/>
      <c r="J56" s="29" t="s">
        <v>637</v>
      </c>
    </row>
    <row r="57" spans="1:10" s="29" customFormat="1" ht="15" customHeight="1">
      <c r="A57" s="74"/>
      <c r="B57" s="76"/>
      <c r="C57" s="78"/>
      <c r="D57" s="80"/>
      <c r="E57" s="44">
        <v>171082</v>
      </c>
      <c r="F57" s="45">
        <v>45494</v>
      </c>
      <c r="G57" s="44">
        <f t="shared" si="2"/>
        <v>-125588</v>
      </c>
      <c r="H57" s="65"/>
      <c r="I57" s="46"/>
      <c r="J57" s="29" t="s">
        <v>638</v>
      </c>
    </row>
    <row r="58" spans="1:10" s="29" customFormat="1" ht="15" customHeight="1">
      <c r="A58" s="73">
        <v>22</v>
      </c>
      <c r="B58" s="75" t="s">
        <v>668</v>
      </c>
      <c r="C58" s="77" t="s">
        <v>673</v>
      </c>
      <c r="D58" s="79" t="s">
        <v>657</v>
      </c>
      <c r="E58" s="41">
        <v>54267</v>
      </c>
      <c r="F58" s="42">
        <v>57874</v>
      </c>
      <c r="G58" s="41">
        <f t="shared" si="2"/>
        <v>3607</v>
      </c>
      <c r="H58" s="64" t="s">
        <v>631</v>
      </c>
      <c r="I58" s="43"/>
      <c r="J58" s="29" t="s">
        <v>637</v>
      </c>
    </row>
    <row r="59" spans="1:10" s="29" customFormat="1" ht="15" customHeight="1">
      <c r="A59" s="74"/>
      <c r="B59" s="76"/>
      <c r="C59" s="78"/>
      <c r="D59" s="80"/>
      <c r="E59" s="44">
        <v>25498</v>
      </c>
      <c r="F59" s="45">
        <v>27298</v>
      </c>
      <c r="G59" s="44">
        <f t="shared" si="2"/>
        <v>1800</v>
      </c>
      <c r="H59" s="65"/>
      <c r="I59" s="46"/>
      <c r="J59" s="29" t="s">
        <v>638</v>
      </c>
    </row>
    <row r="60" spans="1:10" s="29" customFormat="1" ht="15" customHeight="1">
      <c r="A60" s="73">
        <v>23</v>
      </c>
      <c r="B60" s="75" t="s">
        <v>668</v>
      </c>
      <c r="C60" s="77" t="s">
        <v>672</v>
      </c>
      <c r="D60" s="79" t="s">
        <v>657</v>
      </c>
      <c r="E60" s="41">
        <v>82175</v>
      </c>
      <c r="F60" s="42">
        <v>93584</v>
      </c>
      <c r="G60" s="41">
        <f t="shared" si="2"/>
        <v>11409</v>
      </c>
      <c r="H60" s="64" t="s">
        <v>631</v>
      </c>
      <c r="I60" s="43"/>
      <c r="J60" s="29" t="s">
        <v>637</v>
      </c>
    </row>
    <row r="61" spans="1:10" s="29" customFormat="1" ht="15" customHeight="1">
      <c r="A61" s="74"/>
      <c r="B61" s="76"/>
      <c r="C61" s="78"/>
      <c r="D61" s="80"/>
      <c r="E61" s="44">
        <v>28770</v>
      </c>
      <c r="F61" s="45">
        <v>32766</v>
      </c>
      <c r="G61" s="44">
        <f t="shared" si="2"/>
        <v>3996</v>
      </c>
      <c r="H61" s="65"/>
      <c r="I61" s="46"/>
      <c r="J61" s="29" t="s">
        <v>638</v>
      </c>
    </row>
    <row r="62" spans="1:10" s="29" customFormat="1" ht="15" customHeight="1">
      <c r="A62" s="73">
        <v>24</v>
      </c>
      <c r="B62" s="75" t="s">
        <v>668</v>
      </c>
      <c r="C62" s="77" t="s">
        <v>675</v>
      </c>
      <c r="D62" s="79" t="s">
        <v>657</v>
      </c>
      <c r="E62" s="41">
        <v>277987</v>
      </c>
      <c r="F62" s="42">
        <v>41460</v>
      </c>
      <c r="G62" s="41">
        <f t="shared" si="2"/>
        <v>-236527</v>
      </c>
      <c r="H62" s="64" t="s">
        <v>631</v>
      </c>
      <c r="I62" s="43"/>
      <c r="J62" s="29" t="s">
        <v>637</v>
      </c>
    </row>
    <row r="63" spans="1:10" s="29" customFormat="1" ht="15" customHeight="1">
      <c r="A63" s="74"/>
      <c r="B63" s="76"/>
      <c r="C63" s="78"/>
      <c r="D63" s="80"/>
      <c r="E63" s="44">
        <v>139809</v>
      </c>
      <c r="F63" s="45">
        <v>22630</v>
      </c>
      <c r="G63" s="44">
        <f t="shared" si="2"/>
        <v>-117179</v>
      </c>
      <c r="H63" s="65"/>
      <c r="I63" s="46"/>
      <c r="J63" s="29" t="s">
        <v>638</v>
      </c>
    </row>
    <row r="64" spans="1:10" s="29" customFormat="1" ht="15" customHeight="1">
      <c r="A64" s="73">
        <v>25</v>
      </c>
      <c r="B64" s="75" t="s">
        <v>668</v>
      </c>
      <c r="C64" s="77" t="s">
        <v>676</v>
      </c>
      <c r="D64" s="79" t="s">
        <v>657</v>
      </c>
      <c r="E64" s="41">
        <v>99218</v>
      </c>
      <c r="F64" s="42">
        <v>39507</v>
      </c>
      <c r="G64" s="41">
        <f t="shared" si="2"/>
        <v>-59711</v>
      </c>
      <c r="H64" s="64" t="s">
        <v>631</v>
      </c>
      <c r="I64" s="43"/>
      <c r="J64" s="29" t="s">
        <v>637</v>
      </c>
    </row>
    <row r="65" spans="1:10" s="29" customFormat="1" ht="15" customHeight="1">
      <c r="A65" s="74"/>
      <c r="B65" s="76"/>
      <c r="C65" s="78"/>
      <c r="D65" s="80"/>
      <c r="E65" s="44">
        <v>90523</v>
      </c>
      <c r="F65" s="45">
        <v>30391</v>
      </c>
      <c r="G65" s="44">
        <f t="shared" si="2"/>
        <v>-60132</v>
      </c>
      <c r="H65" s="65"/>
      <c r="I65" s="46"/>
      <c r="J65" s="29" t="s">
        <v>638</v>
      </c>
    </row>
    <row r="66" spans="1:10" s="29" customFormat="1" ht="15" customHeight="1">
      <c r="A66" s="73">
        <v>26</v>
      </c>
      <c r="B66" s="75" t="s">
        <v>668</v>
      </c>
      <c r="C66" s="77" t="s">
        <v>679</v>
      </c>
      <c r="D66" s="79" t="s">
        <v>657</v>
      </c>
      <c r="E66" s="41">
        <v>2451</v>
      </c>
      <c r="F66" s="42">
        <v>2629</v>
      </c>
      <c r="G66" s="41">
        <f t="shared" si="2"/>
        <v>178</v>
      </c>
      <c r="H66" s="64" t="s">
        <v>631</v>
      </c>
      <c r="I66" s="43"/>
      <c r="J66" s="29" t="s">
        <v>637</v>
      </c>
    </row>
    <row r="67" spans="1:10" s="29" customFormat="1" ht="15" customHeight="1">
      <c r="A67" s="74"/>
      <c r="B67" s="76"/>
      <c r="C67" s="78"/>
      <c r="D67" s="80"/>
      <c r="E67" s="44">
        <v>2451</v>
      </c>
      <c r="F67" s="45">
        <v>2629</v>
      </c>
      <c r="G67" s="44">
        <f t="shared" si="2"/>
        <v>178</v>
      </c>
      <c r="H67" s="65"/>
      <c r="I67" s="46"/>
      <c r="J67" s="29" t="s">
        <v>638</v>
      </c>
    </row>
    <row r="68" spans="1:10" s="29" customFormat="1" ht="15" customHeight="1">
      <c r="A68" s="73">
        <v>27</v>
      </c>
      <c r="B68" s="75" t="s">
        <v>668</v>
      </c>
      <c r="C68" s="77" t="s">
        <v>677</v>
      </c>
      <c r="D68" s="79" t="s">
        <v>657</v>
      </c>
      <c r="E68" s="41">
        <v>11932</v>
      </c>
      <c r="F68" s="42">
        <v>11466</v>
      </c>
      <c r="G68" s="41">
        <f t="shared" si="2"/>
        <v>-466</v>
      </c>
      <c r="H68" s="64" t="s">
        <v>631</v>
      </c>
      <c r="I68" s="43"/>
      <c r="J68" s="29" t="s">
        <v>637</v>
      </c>
    </row>
    <row r="69" spans="1:10" s="29" customFormat="1" ht="15" customHeight="1">
      <c r="A69" s="74"/>
      <c r="B69" s="76"/>
      <c r="C69" s="78"/>
      <c r="D69" s="80"/>
      <c r="E69" s="44">
        <v>192</v>
      </c>
      <c r="F69" s="45">
        <v>216</v>
      </c>
      <c r="G69" s="44">
        <f t="shared" si="2"/>
        <v>24</v>
      </c>
      <c r="H69" s="65"/>
      <c r="I69" s="46"/>
      <c r="J69" s="29" t="s">
        <v>638</v>
      </c>
    </row>
    <row r="70" spans="1:10" s="29" customFormat="1" ht="15" customHeight="1">
      <c r="A70" s="73">
        <v>28</v>
      </c>
      <c r="B70" s="75" t="s">
        <v>668</v>
      </c>
      <c r="C70" s="77" t="s">
        <v>669</v>
      </c>
      <c r="D70" s="79" t="s">
        <v>657</v>
      </c>
      <c r="E70" s="41">
        <v>212391</v>
      </c>
      <c r="F70" s="42">
        <v>212833</v>
      </c>
      <c r="G70" s="41">
        <f t="shared" si="0"/>
        <v>442</v>
      </c>
      <c r="H70" s="64" t="s">
        <v>631</v>
      </c>
      <c r="I70" s="43"/>
      <c r="J70" s="29" t="s">
        <v>637</v>
      </c>
    </row>
    <row r="71" spans="1:10" s="29" customFormat="1" ht="15" customHeight="1">
      <c r="A71" s="74"/>
      <c r="B71" s="76"/>
      <c r="C71" s="78"/>
      <c r="D71" s="80"/>
      <c r="E71" s="44">
        <v>59776</v>
      </c>
      <c r="F71" s="45">
        <v>59272</v>
      </c>
      <c r="G71" s="44">
        <f t="shared" si="0"/>
        <v>-504</v>
      </c>
      <c r="H71" s="65"/>
      <c r="I71" s="46"/>
      <c r="J71" s="29" t="s">
        <v>638</v>
      </c>
    </row>
    <row r="72" spans="1:10" s="29" customFormat="1" ht="15" customHeight="1">
      <c r="A72" s="73">
        <v>29</v>
      </c>
      <c r="B72" s="75" t="s">
        <v>668</v>
      </c>
      <c r="C72" s="77" t="s">
        <v>671</v>
      </c>
      <c r="D72" s="79" t="s">
        <v>657</v>
      </c>
      <c r="E72" s="41">
        <v>234803</v>
      </c>
      <c r="F72" s="42">
        <v>152770</v>
      </c>
      <c r="G72" s="41">
        <f t="shared" si="0"/>
        <v>-82033</v>
      </c>
      <c r="H72" s="64" t="s">
        <v>631</v>
      </c>
      <c r="I72" s="43"/>
      <c r="J72" s="29" t="s">
        <v>637</v>
      </c>
    </row>
    <row r="73" spans="1:10" s="29" customFormat="1" ht="15" customHeight="1">
      <c r="A73" s="74"/>
      <c r="B73" s="76"/>
      <c r="C73" s="78"/>
      <c r="D73" s="80"/>
      <c r="E73" s="44">
        <v>234803</v>
      </c>
      <c r="F73" s="45">
        <v>152770</v>
      </c>
      <c r="G73" s="44">
        <f t="shared" si="0"/>
        <v>-82033</v>
      </c>
      <c r="H73" s="65"/>
      <c r="I73" s="46"/>
      <c r="J73" s="29" t="s">
        <v>638</v>
      </c>
    </row>
    <row r="74" spans="1:10" ht="15" customHeight="1">
      <c r="A74" s="58" t="s">
        <v>680</v>
      </c>
      <c r="B74" s="59"/>
      <c r="C74" s="59"/>
      <c r="D74" s="60"/>
      <c r="E74" s="41">
        <f>SUMIF($J$48:$J$73, J48, E48:E73)</f>
        <v>1693834</v>
      </c>
      <c r="F74" s="42">
        <f>SUMIF($J$48:$J$73, J48, F48:F73)</f>
        <v>845242</v>
      </c>
      <c r="G74" s="41">
        <f t="shared" ref="G74:G133" si="3">F74-E74</f>
        <v>-848592</v>
      </c>
      <c r="H74" s="64"/>
      <c r="I74" s="43"/>
    </row>
    <row r="75" spans="1:10" ht="15" customHeight="1">
      <c r="A75" s="61"/>
      <c r="B75" s="62"/>
      <c r="C75" s="62"/>
      <c r="D75" s="63"/>
      <c r="E75" s="44">
        <f>SUMIF($J$48:$J$73, J49, E48:E73)</f>
        <v>789066</v>
      </c>
      <c r="F75" s="45">
        <f>SUMIF($J$48:$J$73, J49, F48:F73)</f>
        <v>410599</v>
      </c>
      <c r="G75" s="44">
        <f t="shared" si="3"/>
        <v>-378467</v>
      </c>
      <c r="H75" s="65"/>
      <c r="I75" s="46"/>
    </row>
    <row r="76" spans="1:10" s="29" customFormat="1" ht="15" customHeight="1">
      <c r="A76" s="73">
        <v>30</v>
      </c>
      <c r="B76" s="75" t="s">
        <v>681</v>
      </c>
      <c r="C76" s="77" t="s">
        <v>682</v>
      </c>
      <c r="D76" s="79" t="s">
        <v>657</v>
      </c>
      <c r="E76" s="41">
        <v>9824568</v>
      </c>
      <c r="F76" s="42">
        <v>11365171</v>
      </c>
      <c r="G76" s="41">
        <f t="shared" si="3"/>
        <v>1540603</v>
      </c>
      <c r="H76" s="64" t="s">
        <v>631</v>
      </c>
      <c r="I76" s="43"/>
      <c r="J76" s="29" t="s">
        <v>637</v>
      </c>
    </row>
    <row r="77" spans="1:10" s="29" customFormat="1" ht="15" customHeight="1">
      <c r="A77" s="74"/>
      <c r="B77" s="76"/>
      <c r="C77" s="78"/>
      <c r="D77" s="80"/>
      <c r="E77" s="44">
        <v>9824229</v>
      </c>
      <c r="F77" s="45">
        <v>8785960</v>
      </c>
      <c r="G77" s="44">
        <f t="shared" si="3"/>
        <v>-1038269</v>
      </c>
      <c r="H77" s="65"/>
      <c r="I77" s="46"/>
      <c r="J77" s="29" t="s">
        <v>638</v>
      </c>
    </row>
    <row r="78" spans="1:10" s="29" customFormat="1" ht="15" customHeight="1">
      <c r="A78" s="73">
        <v>31</v>
      </c>
      <c r="B78" s="75" t="s">
        <v>681</v>
      </c>
      <c r="C78" s="86" t="s">
        <v>838</v>
      </c>
      <c r="D78" s="79" t="s">
        <v>657</v>
      </c>
      <c r="E78" s="41">
        <v>2078630</v>
      </c>
      <c r="F78" s="42">
        <v>0</v>
      </c>
      <c r="G78" s="41">
        <f>F78-E78</f>
        <v>-2078630</v>
      </c>
      <c r="H78" s="64" t="s">
        <v>631</v>
      </c>
      <c r="I78" s="43"/>
      <c r="J78" s="29" t="s">
        <v>637</v>
      </c>
    </row>
    <row r="79" spans="1:10" s="29" customFormat="1" ht="15" customHeight="1">
      <c r="A79" s="74"/>
      <c r="B79" s="76"/>
      <c r="C79" s="87"/>
      <c r="D79" s="80"/>
      <c r="E79" s="44">
        <v>0</v>
      </c>
      <c r="F79" s="45">
        <v>0</v>
      </c>
      <c r="G79" s="44">
        <f>F79-E79</f>
        <v>0</v>
      </c>
      <c r="H79" s="65"/>
      <c r="I79" s="46"/>
      <c r="J79" s="29" t="s">
        <v>638</v>
      </c>
    </row>
    <row r="80" spans="1:10" s="29" customFormat="1" ht="15" customHeight="1">
      <c r="A80" s="73">
        <v>32</v>
      </c>
      <c r="B80" s="75" t="s">
        <v>681</v>
      </c>
      <c r="C80" s="77" t="s">
        <v>683</v>
      </c>
      <c r="D80" s="79" t="s">
        <v>657</v>
      </c>
      <c r="E80" s="41">
        <v>122160</v>
      </c>
      <c r="F80" s="42">
        <v>838982</v>
      </c>
      <c r="G80" s="41">
        <f t="shared" si="3"/>
        <v>716822</v>
      </c>
      <c r="H80" s="64" t="s">
        <v>631</v>
      </c>
      <c r="I80" s="43"/>
      <c r="J80" s="29" t="s">
        <v>637</v>
      </c>
    </row>
    <row r="81" spans="1:11" s="29" customFormat="1" ht="15" customHeight="1">
      <c r="A81" s="74"/>
      <c r="B81" s="76"/>
      <c r="C81" s="78"/>
      <c r="D81" s="80"/>
      <c r="E81" s="44">
        <v>30816</v>
      </c>
      <c r="F81" s="45">
        <v>81201</v>
      </c>
      <c r="G81" s="44">
        <f t="shared" si="3"/>
        <v>50385</v>
      </c>
      <c r="H81" s="65"/>
      <c r="I81" s="46"/>
      <c r="J81" s="29" t="s">
        <v>638</v>
      </c>
    </row>
    <row r="82" spans="1:11" s="29" customFormat="1" ht="15" customHeight="1">
      <c r="A82" s="73">
        <v>33</v>
      </c>
      <c r="B82" s="75" t="s">
        <v>681</v>
      </c>
      <c r="C82" s="77" t="s">
        <v>684</v>
      </c>
      <c r="D82" s="79" t="s">
        <v>657</v>
      </c>
      <c r="E82" s="41">
        <v>22187</v>
      </c>
      <c r="F82" s="42">
        <v>19630</v>
      </c>
      <c r="G82" s="41">
        <f t="shared" si="3"/>
        <v>-2557</v>
      </c>
      <c r="H82" s="64" t="s">
        <v>631</v>
      </c>
      <c r="I82" s="43"/>
      <c r="J82" s="29" t="s">
        <v>637</v>
      </c>
    </row>
    <row r="83" spans="1:11" s="29" customFormat="1" ht="15" customHeight="1">
      <c r="A83" s="74"/>
      <c r="B83" s="76"/>
      <c r="C83" s="78"/>
      <c r="D83" s="80"/>
      <c r="E83" s="44">
        <v>11131</v>
      </c>
      <c r="F83" s="45">
        <v>9853</v>
      </c>
      <c r="G83" s="44">
        <f t="shared" si="3"/>
        <v>-1278</v>
      </c>
      <c r="H83" s="65"/>
      <c r="I83" s="46"/>
      <c r="J83" s="29" t="s">
        <v>638</v>
      </c>
    </row>
    <row r="84" spans="1:11" s="29" customFormat="1" ht="15" customHeight="1">
      <c r="A84" s="73">
        <v>34</v>
      </c>
      <c r="B84" s="75" t="s">
        <v>681</v>
      </c>
      <c r="C84" s="77" t="s">
        <v>685</v>
      </c>
      <c r="D84" s="79" t="s">
        <v>657</v>
      </c>
      <c r="E84" s="41">
        <v>300</v>
      </c>
      <c r="F84" s="42">
        <v>312</v>
      </c>
      <c r="G84" s="41">
        <f t="shared" si="3"/>
        <v>12</v>
      </c>
      <c r="H84" s="64" t="s">
        <v>631</v>
      </c>
      <c r="I84" s="43"/>
      <c r="J84" s="29" t="s">
        <v>637</v>
      </c>
    </row>
    <row r="85" spans="1:11" s="29" customFormat="1" ht="15" customHeight="1">
      <c r="A85" s="74"/>
      <c r="B85" s="76"/>
      <c r="C85" s="78"/>
      <c r="D85" s="80"/>
      <c r="E85" s="44">
        <v>154</v>
      </c>
      <c r="F85" s="45">
        <v>160</v>
      </c>
      <c r="G85" s="44">
        <f t="shared" si="3"/>
        <v>6</v>
      </c>
      <c r="H85" s="65"/>
      <c r="I85" s="46"/>
      <c r="J85" s="29" t="s">
        <v>638</v>
      </c>
    </row>
    <row r="86" spans="1:11" s="29" customFormat="1" ht="15" customHeight="1">
      <c r="A86" s="73">
        <v>35</v>
      </c>
      <c r="B86" s="75" t="s">
        <v>681</v>
      </c>
      <c r="C86" s="77" t="s">
        <v>671</v>
      </c>
      <c r="D86" s="79" t="s">
        <v>657</v>
      </c>
      <c r="E86" s="41">
        <v>1879692</v>
      </c>
      <c r="F86" s="42">
        <v>375691</v>
      </c>
      <c r="G86" s="41">
        <f>F86-E86</f>
        <v>-1504001</v>
      </c>
      <c r="H86" s="64" t="s">
        <v>631</v>
      </c>
      <c r="I86" s="43"/>
      <c r="J86" s="29" t="s">
        <v>637</v>
      </c>
    </row>
    <row r="87" spans="1:11" s="29" customFormat="1" ht="15" customHeight="1">
      <c r="A87" s="74"/>
      <c r="B87" s="76"/>
      <c r="C87" s="78"/>
      <c r="D87" s="80"/>
      <c r="E87" s="44">
        <v>1879692</v>
      </c>
      <c r="F87" s="45">
        <v>375691</v>
      </c>
      <c r="G87" s="44">
        <f>F87-E87</f>
        <v>-1504001</v>
      </c>
      <c r="H87" s="65"/>
      <c r="I87" s="46"/>
      <c r="J87" s="29" t="s">
        <v>638</v>
      </c>
    </row>
    <row r="88" spans="1:11" ht="15" customHeight="1">
      <c r="A88" s="58" t="s">
        <v>686</v>
      </c>
      <c r="B88" s="59"/>
      <c r="C88" s="59"/>
      <c r="D88" s="60"/>
      <c r="E88" s="41">
        <f>SUMIF($J$76:$J$87, J76, E76:E87)</f>
        <v>13927537</v>
      </c>
      <c r="F88" s="42">
        <f>SUMIF($J$76:$J$87, J76, F76:F87)</f>
        <v>12599786</v>
      </c>
      <c r="G88" s="41">
        <f t="shared" si="3"/>
        <v>-1327751</v>
      </c>
      <c r="H88" s="64"/>
      <c r="I88" s="43"/>
    </row>
    <row r="89" spans="1:11" ht="15" customHeight="1">
      <c r="A89" s="61"/>
      <c r="B89" s="62"/>
      <c r="C89" s="62"/>
      <c r="D89" s="63"/>
      <c r="E89" s="44">
        <f>SUMIF($J$76:$J$87, J77, E76:E87)</f>
        <v>11746022</v>
      </c>
      <c r="F89" s="45">
        <f>SUMIF($J$76:$J$87, J77, F76:F87)</f>
        <v>9252865</v>
      </c>
      <c r="G89" s="44">
        <f t="shared" si="3"/>
        <v>-2493157</v>
      </c>
      <c r="H89" s="65"/>
      <c r="I89" s="46"/>
    </row>
    <row r="90" spans="1:11" s="29" customFormat="1" ht="15" customHeight="1">
      <c r="A90" s="73">
        <v>36</v>
      </c>
      <c r="B90" s="75" t="s">
        <v>687</v>
      </c>
      <c r="C90" s="77" t="s">
        <v>711</v>
      </c>
      <c r="D90" s="79" t="s">
        <v>708</v>
      </c>
      <c r="E90" s="41">
        <v>1646</v>
      </c>
      <c r="F90" s="42">
        <v>1877</v>
      </c>
      <c r="G90" s="41">
        <f t="shared" ref="G90:G107" si="4">F90-E90</f>
        <v>231</v>
      </c>
      <c r="H90" s="64" t="s">
        <v>700</v>
      </c>
      <c r="I90" s="43">
        <v>461</v>
      </c>
      <c r="J90" s="29" t="s">
        <v>637</v>
      </c>
      <c r="K90" s="29" t="s">
        <v>701</v>
      </c>
    </row>
    <row r="91" spans="1:11" s="29" customFormat="1" ht="15" customHeight="1">
      <c r="A91" s="74"/>
      <c r="B91" s="76"/>
      <c r="C91" s="78"/>
      <c r="D91" s="80"/>
      <c r="E91" s="44">
        <v>1465</v>
      </c>
      <c r="F91" s="45">
        <v>1877</v>
      </c>
      <c r="G91" s="44">
        <f t="shared" si="4"/>
        <v>412</v>
      </c>
      <c r="H91" s="65"/>
      <c r="I91" s="46">
        <v>461</v>
      </c>
      <c r="J91" s="29" t="s">
        <v>638</v>
      </c>
      <c r="K91" s="29" t="s">
        <v>702</v>
      </c>
    </row>
    <row r="92" spans="1:11" s="29" customFormat="1" ht="15" customHeight="1">
      <c r="A92" s="73">
        <v>37</v>
      </c>
      <c r="B92" s="75" t="s">
        <v>687</v>
      </c>
      <c r="C92" s="77" t="s">
        <v>710</v>
      </c>
      <c r="D92" s="79" t="s">
        <v>708</v>
      </c>
      <c r="E92" s="41">
        <v>30221</v>
      </c>
      <c r="F92" s="42">
        <v>31958</v>
      </c>
      <c r="G92" s="41">
        <f t="shared" si="4"/>
        <v>1737</v>
      </c>
      <c r="H92" s="64" t="s">
        <v>700</v>
      </c>
      <c r="I92" s="43">
        <v>7450</v>
      </c>
      <c r="J92" s="29" t="s">
        <v>637</v>
      </c>
      <c r="K92" s="29" t="s">
        <v>701</v>
      </c>
    </row>
    <row r="93" spans="1:11" s="29" customFormat="1" ht="15" customHeight="1">
      <c r="A93" s="74"/>
      <c r="B93" s="76"/>
      <c r="C93" s="78"/>
      <c r="D93" s="80"/>
      <c r="E93" s="44">
        <v>21353</v>
      </c>
      <c r="F93" s="45">
        <v>22161</v>
      </c>
      <c r="G93" s="44">
        <f t="shared" si="4"/>
        <v>808</v>
      </c>
      <c r="H93" s="65"/>
      <c r="I93" s="46">
        <v>7450</v>
      </c>
      <c r="J93" s="29" t="s">
        <v>638</v>
      </c>
      <c r="K93" s="29" t="s">
        <v>702</v>
      </c>
    </row>
    <row r="94" spans="1:11" s="29" customFormat="1" ht="15" customHeight="1">
      <c r="A94" s="73">
        <v>38</v>
      </c>
      <c r="B94" s="75" t="s">
        <v>687</v>
      </c>
      <c r="C94" s="77" t="s">
        <v>691</v>
      </c>
      <c r="D94" s="79" t="s">
        <v>689</v>
      </c>
      <c r="E94" s="41">
        <v>50089</v>
      </c>
      <c r="F94" s="42">
        <v>50000</v>
      </c>
      <c r="G94" s="41">
        <f t="shared" si="4"/>
        <v>-89</v>
      </c>
      <c r="H94" s="64" t="s">
        <v>631</v>
      </c>
      <c r="I94" s="43"/>
      <c r="J94" s="29" t="s">
        <v>637</v>
      </c>
    </row>
    <row r="95" spans="1:11" s="29" customFormat="1" ht="15" customHeight="1">
      <c r="A95" s="74"/>
      <c r="B95" s="76"/>
      <c r="C95" s="78"/>
      <c r="D95" s="80"/>
      <c r="E95" s="44">
        <v>50089</v>
      </c>
      <c r="F95" s="45">
        <v>50000</v>
      </c>
      <c r="G95" s="44">
        <f t="shared" si="4"/>
        <v>-89</v>
      </c>
      <c r="H95" s="65"/>
      <c r="I95" s="46"/>
      <c r="J95" s="29" t="s">
        <v>638</v>
      </c>
    </row>
    <row r="96" spans="1:11" s="29" customFormat="1" ht="22.5" customHeight="1">
      <c r="A96" s="73">
        <v>39</v>
      </c>
      <c r="B96" s="75" t="s">
        <v>687</v>
      </c>
      <c r="C96" s="81" t="s">
        <v>693</v>
      </c>
      <c r="D96" s="79" t="s">
        <v>689</v>
      </c>
      <c r="E96" s="41">
        <v>110139</v>
      </c>
      <c r="F96" s="42">
        <v>45189</v>
      </c>
      <c r="G96" s="41">
        <f t="shared" si="4"/>
        <v>-64950</v>
      </c>
      <c r="H96" s="64" t="s">
        <v>631</v>
      </c>
      <c r="I96" s="43"/>
      <c r="J96" s="29" t="s">
        <v>637</v>
      </c>
    </row>
    <row r="97" spans="1:11" s="29" customFormat="1" ht="22.5" customHeight="1">
      <c r="A97" s="74"/>
      <c r="B97" s="76"/>
      <c r="C97" s="82"/>
      <c r="D97" s="80"/>
      <c r="E97" s="44">
        <v>104386</v>
      </c>
      <c r="F97" s="45">
        <v>22595</v>
      </c>
      <c r="G97" s="44">
        <f t="shared" si="4"/>
        <v>-81791</v>
      </c>
      <c r="H97" s="65"/>
      <c r="I97" s="46"/>
      <c r="J97" s="29" t="s">
        <v>638</v>
      </c>
    </row>
    <row r="98" spans="1:11" s="29" customFormat="1" ht="15" customHeight="1">
      <c r="A98" s="73">
        <v>40</v>
      </c>
      <c r="B98" s="75" t="s">
        <v>687</v>
      </c>
      <c r="C98" s="77" t="s">
        <v>704</v>
      </c>
      <c r="D98" s="79" t="s">
        <v>689</v>
      </c>
      <c r="E98" s="41">
        <v>1667</v>
      </c>
      <c r="F98" s="42">
        <v>1774</v>
      </c>
      <c r="G98" s="41">
        <f t="shared" si="4"/>
        <v>107</v>
      </c>
      <c r="H98" s="64" t="s">
        <v>631</v>
      </c>
      <c r="I98" s="43"/>
      <c r="J98" s="29" t="s">
        <v>637</v>
      </c>
    </row>
    <row r="99" spans="1:11" s="29" customFormat="1" ht="15" customHeight="1">
      <c r="A99" s="74"/>
      <c r="B99" s="76"/>
      <c r="C99" s="78"/>
      <c r="D99" s="80"/>
      <c r="E99" s="44">
        <v>1667</v>
      </c>
      <c r="F99" s="45">
        <v>1774</v>
      </c>
      <c r="G99" s="44">
        <f t="shared" si="4"/>
        <v>107</v>
      </c>
      <c r="H99" s="65"/>
      <c r="I99" s="46"/>
      <c r="J99" s="29" t="s">
        <v>638</v>
      </c>
    </row>
    <row r="100" spans="1:11" s="29" customFormat="1" ht="15" customHeight="1">
      <c r="A100" s="73">
        <v>41</v>
      </c>
      <c r="B100" s="75" t="s">
        <v>687</v>
      </c>
      <c r="C100" s="77" t="s">
        <v>706</v>
      </c>
      <c r="D100" s="79" t="s">
        <v>689</v>
      </c>
      <c r="E100" s="41">
        <v>724</v>
      </c>
      <c r="F100" s="42">
        <v>788</v>
      </c>
      <c r="G100" s="41">
        <f t="shared" si="4"/>
        <v>64</v>
      </c>
      <c r="H100" s="64" t="s">
        <v>631</v>
      </c>
      <c r="I100" s="43"/>
      <c r="J100" s="29" t="s">
        <v>637</v>
      </c>
    </row>
    <row r="101" spans="1:11" s="29" customFormat="1" ht="15" customHeight="1">
      <c r="A101" s="74"/>
      <c r="B101" s="76"/>
      <c r="C101" s="78"/>
      <c r="D101" s="80"/>
      <c r="E101" s="44">
        <v>374</v>
      </c>
      <c r="F101" s="45">
        <v>406</v>
      </c>
      <c r="G101" s="44">
        <f t="shared" si="4"/>
        <v>32</v>
      </c>
      <c r="H101" s="65"/>
      <c r="I101" s="46"/>
      <c r="J101" s="29" t="s">
        <v>638</v>
      </c>
    </row>
    <row r="102" spans="1:11" s="29" customFormat="1" ht="15" customHeight="1">
      <c r="A102" s="73">
        <v>42</v>
      </c>
      <c r="B102" s="75" t="s">
        <v>687</v>
      </c>
      <c r="C102" s="77" t="s">
        <v>709</v>
      </c>
      <c r="D102" s="79" t="s">
        <v>708</v>
      </c>
      <c r="E102" s="41">
        <v>51652</v>
      </c>
      <c r="F102" s="42">
        <v>52360</v>
      </c>
      <c r="G102" s="41">
        <f t="shared" si="4"/>
        <v>708</v>
      </c>
      <c r="H102" s="64" t="s">
        <v>700</v>
      </c>
      <c r="I102" s="43">
        <v>4432</v>
      </c>
      <c r="J102" s="29" t="s">
        <v>637</v>
      </c>
      <c r="K102" s="29" t="s">
        <v>701</v>
      </c>
    </row>
    <row r="103" spans="1:11" s="29" customFormat="1" ht="15" customHeight="1">
      <c r="A103" s="74"/>
      <c r="B103" s="76"/>
      <c r="C103" s="78"/>
      <c r="D103" s="80"/>
      <c r="E103" s="44">
        <v>36536</v>
      </c>
      <c r="F103" s="45">
        <v>35800</v>
      </c>
      <c r="G103" s="44">
        <f t="shared" si="4"/>
        <v>-736</v>
      </c>
      <c r="H103" s="65"/>
      <c r="I103" s="46">
        <v>4432</v>
      </c>
      <c r="J103" s="29" t="s">
        <v>638</v>
      </c>
      <c r="K103" s="29" t="s">
        <v>702</v>
      </c>
    </row>
    <row r="104" spans="1:11" s="29" customFormat="1" ht="15" customHeight="1">
      <c r="A104" s="73">
        <v>43</v>
      </c>
      <c r="B104" s="75" t="s">
        <v>687</v>
      </c>
      <c r="C104" s="77" t="s">
        <v>696</v>
      </c>
      <c r="D104" s="79" t="s">
        <v>689</v>
      </c>
      <c r="E104" s="41">
        <v>10662</v>
      </c>
      <c r="F104" s="42">
        <v>10883</v>
      </c>
      <c r="G104" s="41">
        <f t="shared" si="4"/>
        <v>221</v>
      </c>
      <c r="H104" s="64" t="s">
        <v>631</v>
      </c>
      <c r="I104" s="43"/>
      <c r="J104" s="29" t="s">
        <v>637</v>
      </c>
    </row>
    <row r="105" spans="1:11" s="29" customFormat="1" ht="15" customHeight="1">
      <c r="A105" s="74"/>
      <c r="B105" s="76"/>
      <c r="C105" s="78"/>
      <c r="D105" s="80"/>
      <c r="E105" s="44">
        <v>10662</v>
      </c>
      <c r="F105" s="45">
        <v>10883</v>
      </c>
      <c r="G105" s="44">
        <f t="shared" si="4"/>
        <v>221</v>
      </c>
      <c r="H105" s="65"/>
      <c r="I105" s="46"/>
      <c r="J105" s="29" t="s">
        <v>638</v>
      </c>
    </row>
    <row r="106" spans="1:11" s="29" customFormat="1" ht="15" customHeight="1">
      <c r="A106" s="73">
        <v>44</v>
      </c>
      <c r="B106" s="75" t="s">
        <v>687</v>
      </c>
      <c r="C106" s="77" t="s">
        <v>698</v>
      </c>
      <c r="D106" s="79" t="s">
        <v>689</v>
      </c>
      <c r="E106" s="41">
        <v>8174</v>
      </c>
      <c r="F106" s="42">
        <v>8267</v>
      </c>
      <c r="G106" s="41">
        <f t="shared" si="4"/>
        <v>93</v>
      </c>
      <c r="H106" s="64" t="s">
        <v>631</v>
      </c>
      <c r="I106" s="43"/>
      <c r="J106" s="29" t="s">
        <v>637</v>
      </c>
    </row>
    <row r="107" spans="1:11" s="29" customFormat="1" ht="15" customHeight="1">
      <c r="A107" s="74"/>
      <c r="B107" s="76"/>
      <c r="C107" s="78"/>
      <c r="D107" s="80"/>
      <c r="E107" s="44">
        <v>5635</v>
      </c>
      <c r="F107" s="45">
        <v>5728</v>
      </c>
      <c r="G107" s="44">
        <f t="shared" si="4"/>
        <v>93</v>
      </c>
      <c r="H107" s="65"/>
      <c r="I107" s="46"/>
      <c r="J107" s="29" t="s">
        <v>638</v>
      </c>
    </row>
    <row r="108" spans="1:11" s="29" customFormat="1" ht="15" customHeight="1">
      <c r="A108" s="73">
        <v>45</v>
      </c>
      <c r="B108" s="75" t="s">
        <v>687</v>
      </c>
      <c r="C108" s="77" t="s">
        <v>688</v>
      </c>
      <c r="D108" s="79" t="s">
        <v>689</v>
      </c>
      <c r="E108" s="41">
        <v>2053173</v>
      </c>
      <c r="F108" s="42">
        <v>2060446</v>
      </c>
      <c r="G108" s="41">
        <f t="shared" si="3"/>
        <v>7273</v>
      </c>
      <c r="H108" s="64" t="s">
        <v>631</v>
      </c>
      <c r="I108" s="43"/>
      <c r="J108" s="29" t="s">
        <v>637</v>
      </c>
    </row>
    <row r="109" spans="1:11" s="29" customFormat="1" ht="15" customHeight="1">
      <c r="A109" s="74"/>
      <c r="B109" s="76"/>
      <c r="C109" s="78"/>
      <c r="D109" s="80"/>
      <c r="E109" s="44">
        <v>2025513</v>
      </c>
      <c r="F109" s="45">
        <v>2032433</v>
      </c>
      <c r="G109" s="44">
        <f t="shared" si="3"/>
        <v>6920</v>
      </c>
      <c r="H109" s="65"/>
      <c r="I109" s="46"/>
      <c r="J109" s="29" t="s">
        <v>638</v>
      </c>
    </row>
    <row r="110" spans="1:11" s="29" customFormat="1" ht="15" customHeight="1">
      <c r="A110" s="73">
        <v>46</v>
      </c>
      <c r="B110" s="75" t="s">
        <v>687</v>
      </c>
      <c r="C110" s="77" t="s">
        <v>694</v>
      </c>
      <c r="D110" s="79" t="s">
        <v>689</v>
      </c>
      <c r="E110" s="41">
        <v>26830</v>
      </c>
      <c r="F110" s="42">
        <v>44837</v>
      </c>
      <c r="G110" s="41">
        <f>F110-E110</f>
        <v>18007</v>
      </c>
      <c r="H110" s="64" t="s">
        <v>631</v>
      </c>
      <c r="I110" s="43"/>
      <c r="J110" s="29" t="s">
        <v>637</v>
      </c>
    </row>
    <row r="111" spans="1:11" s="29" customFormat="1" ht="15" customHeight="1">
      <c r="A111" s="74"/>
      <c r="B111" s="76"/>
      <c r="C111" s="78"/>
      <c r="D111" s="80"/>
      <c r="E111" s="44">
        <v>26830</v>
      </c>
      <c r="F111" s="45">
        <v>44837</v>
      </c>
      <c r="G111" s="44">
        <f>F111-E111</f>
        <v>18007</v>
      </c>
      <c r="H111" s="65"/>
      <c r="I111" s="46"/>
      <c r="J111" s="29" t="s">
        <v>638</v>
      </c>
    </row>
    <row r="112" spans="1:11" s="29" customFormat="1" ht="15" customHeight="1">
      <c r="A112" s="73">
        <v>47</v>
      </c>
      <c r="B112" s="75" t="s">
        <v>687</v>
      </c>
      <c r="C112" s="77" t="s">
        <v>690</v>
      </c>
      <c r="D112" s="79" t="s">
        <v>689</v>
      </c>
      <c r="E112" s="41">
        <v>40621</v>
      </c>
      <c r="F112" s="42">
        <v>62442</v>
      </c>
      <c r="G112" s="41">
        <f t="shared" si="3"/>
        <v>21821</v>
      </c>
      <c r="H112" s="64" t="s">
        <v>631</v>
      </c>
      <c r="I112" s="43"/>
      <c r="J112" s="29" t="s">
        <v>637</v>
      </c>
    </row>
    <row r="113" spans="1:11" s="29" customFormat="1" ht="15" customHeight="1">
      <c r="A113" s="74"/>
      <c r="B113" s="76"/>
      <c r="C113" s="78"/>
      <c r="D113" s="80"/>
      <c r="E113" s="44">
        <v>40621</v>
      </c>
      <c r="F113" s="45">
        <v>62442</v>
      </c>
      <c r="G113" s="44">
        <f t="shared" si="3"/>
        <v>21821</v>
      </c>
      <c r="H113" s="65"/>
      <c r="I113" s="46"/>
      <c r="J113" s="29" t="s">
        <v>638</v>
      </c>
    </row>
    <row r="114" spans="1:11" s="29" customFormat="1" ht="15" customHeight="1">
      <c r="A114" s="73">
        <v>48</v>
      </c>
      <c r="B114" s="75" t="s">
        <v>687</v>
      </c>
      <c r="C114" s="85" t="s">
        <v>864</v>
      </c>
      <c r="D114" s="79" t="s">
        <v>689</v>
      </c>
      <c r="E114" s="41">
        <v>7524</v>
      </c>
      <c r="F114" s="42">
        <v>0</v>
      </c>
      <c r="G114" s="41">
        <f t="shared" ref="G114:G131" si="5">F114-E114</f>
        <v>-7524</v>
      </c>
      <c r="H114" s="64" t="s">
        <v>631</v>
      </c>
      <c r="I114" s="43"/>
      <c r="J114" s="29" t="s">
        <v>637</v>
      </c>
    </row>
    <row r="115" spans="1:11" s="29" customFormat="1" ht="15" customHeight="1">
      <c r="A115" s="74"/>
      <c r="B115" s="76"/>
      <c r="C115" s="78"/>
      <c r="D115" s="80"/>
      <c r="E115" s="44">
        <v>7224</v>
      </c>
      <c r="F115" s="45">
        <v>0</v>
      </c>
      <c r="G115" s="44">
        <f t="shared" si="5"/>
        <v>-7224</v>
      </c>
      <c r="H115" s="65"/>
      <c r="I115" s="46"/>
      <c r="J115" s="29" t="s">
        <v>638</v>
      </c>
    </row>
    <row r="116" spans="1:11" s="29" customFormat="1" ht="15" customHeight="1">
      <c r="A116" s="73">
        <v>49</v>
      </c>
      <c r="B116" s="75" t="s">
        <v>687</v>
      </c>
      <c r="C116" s="77" t="s">
        <v>692</v>
      </c>
      <c r="D116" s="79" t="s">
        <v>689</v>
      </c>
      <c r="E116" s="41">
        <v>38444</v>
      </c>
      <c r="F116" s="42">
        <v>48084</v>
      </c>
      <c r="G116" s="41">
        <f t="shared" si="5"/>
        <v>9640</v>
      </c>
      <c r="H116" s="64" t="s">
        <v>631</v>
      </c>
      <c r="I116" s="43"/>
      <c r="J116" s="29" t="s">
        <v>637</v>
      </c>
    </row>
    <row r="117" spans="1:11" s="29" customFormat="1" ht="15" customHeight="1">
      <c r="A117" s="74"/>
      <c r="B117" s="76"/>
      <c r="C117" s="78"/>
      <c r="D117" s="80"/>
      <c r="E117" s="44">
        <v>38444</v>
      </c>
      <c r="F117" s="45">
        <v>48084</v>
      </c>
      <c r="G117" s="44">
        <f t="shared" si="5"/>
        <v>9640</v>
      </c>
      <c r="H117" s="65"/>
      <c r="I117" s="46"/>
      <c r="J117" s="29" t="s">
        <v>638</v>
      </c>
    </row>
    <row r="118" spans="1:11" s="29" customFormat="1" ht="15" customHeight="1">
      <c r="A118" s="73">
        <v>50</v>
      </c>
      <c r="B118" s="75" t="s">
        <v>687</v>
      </c>
      <c r="C118" s="77" t="s">
        <v>705</v>
      </c>
      <c r="D118" s="79" t="s">
        <v>689</v>
      </c>
      <c r="E118" s="41">
        <v>2924</v>
      </c>
      <c r="F118" s="42">
        <v>1721</v>
      </c>
      <c r="G118" s="41">
        <f t="shared" si="5"/>
        <v>-1203</v>
      </c>
      <c r="H118" s="64" t="s">
        <v>631</v>
      </c>
      <c r="I118" s="43"/>
      <c r="J118" s="29" t="s">
        <v>637</v>
      </c>
    </row>
    <row r="119" spans="1:11" s="29" customFormat="1" ht="15" customHeight="1">
      <c r="A119" s="74"/>
      <c r="B119" s="76"/>
      <c r="C119" s="78"/>
      <c r="D119" s="80"/>
      <c r="E119" s="44">
        <v>2924</v>
      </c>
      <c r="F119" s="45">
        <v>1721</v>
      </c>
      <c r="G119" s="44">
        <f t="shared" si="5"/>
        <v>-1203</v>
      </c>
      <c r="H119" s="65"/>
      <c r="I119" s="46"/>
      <c r="J119" s="29" t="s">
        <v>638</v>
      </c>
    </row>
    <row r="120" spans="1:11" s="29" customFormat="1" ht="15" customHeight="1">
      <c r="A120" s="73">
        <v>51</v>
      </c>
      <c r="B120" s="75" t="s">
        <v>687</v>
      </c>
      <c r="C120" s="77" t="s">
        <v>695</v>
      </c>
      <c r="D120" s="79" t="s">
        <v>689</v>
      </c>
      <c r="E120" s="41">
        <v>20202</v>
      </c>
      <c r="F120" s="42">
        <v>19561</v>
      </c>
      <c r="G120" s="41">
        <f t="shared" si="5"/>
        <v>-641</v>
      </c>
      <c r="H120" s="64" t="s">
        <v>631</v>
      </c>
      <c r="I120" s="43"/>
      <c r="J120" s="29" t="s">
        <v>637</v>
      </c>
    </row>
    <row r="121" spans="1:11" s="29" customFormat="1" ht="15" customHeight="1">
      <c r="A121" s="74"/>
      <c r="B121" s="76"/>
      <c r="C121" s="78"/>
      <c r="D121" s="80"/>
      <c r="E121" s="44">
        <v>15342</v>
      </c>
      <c r="F121" s="45">
        <v>15001</v>
      </c>
      <c r="G121" s="44">
        <f t="shared" si="5"/>
        <v>-341</v>
      </c>
      <c r="H121" s="65"/>
      <c r="I121" s="46"/>
      <c r="J121" s="29" t="s">
        <v>638</v>
      </c>
    </row>
    <row r="122" spans="1:11" s="29" customFormat="1" ht="15" customHeight="1">
      <c r="A122" s="73">
        <v>52</v>
      </c>
      <c r="B122" s="75" t="s">
        <v>687</v>
      </c>
      <c r="C122" s="77" t="s">
        <v>703</v>
      </c>
      <c r="D122" s="79" t="s">
        <v>689</v>
      </c>
      <c r="E122" s="41">
        <v>2784</v>
      </c>
      <c r="F122" s="42">
        <v>2784</v>
      </c>
      <c r="G122" s="41">
        <f t="shared" si="5"/>
        <v>0</v>
      </c>
      <c r="H122" s="64" t="s">
        <v>631</v>
      </c>
      <c r="I122" s="43"/>
      <c r="J122" s="29" t="s">
        <v>637</v>
      </c>
    </row>
    <row r="123" spans="1:11" s="29" customFormat="1" ht="15" customHeight="1">
      <c r="A123" s="74"/>
      <c r="B123" s="76"/>
      <c r="C123" s="78"/>
      <c r="D123" s="80"/>
      <c r="E123" s="44">
        <v>0</v>
      </c>
      <c r="F123" s="45">
        <v>0</v>
      </c>
      <c r="G123" s="44">
        <f t="shared" si="5"/>
        <v>0</v>
      </c>
      <c r="H123" s="65"/>
      <c r="I123" s="46"/>
      <c r="J123" s="29" t="s">
        <v>638</v>
      </c>
    </row>
    <row r="124" spans="1:11" s="29" customFormat="1" ht="15" customHeight="1">
      <c r="A124" s="73">
        <v>53</v>
      </c>
      <c r="B124" s="75" t="s">
        <v>687</v>
      </c>
      <c r="C124" s="77" t="s">
        <v>697</v>
      </c>
      <c r="D124" s="79" t="s">
        <v>689</v>
      </c>
      <c r="E124" s="41">
        <v>9049</v>
      </c>
      <c r="F124" s="42">
        <v>8424</v>
      </c>
      <c r="G124" s="41">
        <f t="shared" si="5"/>
        <v>-625</v>
      </c>
      <c r="H124" s="64" t="s">
        <v>631</v>
      </c>
      <c r="I124" s="43"/>
      <c r="J124" s="29" t="s">
        <v>637</v>
      </c>
    </row>
    <row r="125" spans="1:11" s="29" customFormat="1" ht="15" customHeight="1">
      <c r="A125" s="74"/>
      <c r="B125" s="76"/>
      <c r="C125" s="78"/>
      <c r="D125" s="80"/>
      <c r="E125" s="44">
        <v>9049</v>
      </c>
      <c r="F125" s="45">
        <v>8424</v>
      </c>
      <c r="G125" s="44">
        <f t="shared" si="5"/>
        <v>-625</v>
      </c>
      <c r="H125" s="65"/>
      <c r="I125" s="46"/>
      <c r="J125" s="29" t="s">
        <v>638</v>
      </c>
    </row>
    <row r="126" spans="1:11" s="29" customFormat="1" ht="15" customHeight="1">
      <c r="A126" s="73">
        <v>54</v>
      </c>
      <c r="B126" s="75" t="s">
        <v>687</v>
      </c>
      <c r="C126" s="77" t="s">
        <v>707</v>
      </c>
      <c r="D126" s="79" t="s">
        <v>708</v>
      </c>
      <c r="E126" s="41">
        <v>613</v>
      </c>
      <c r="F126" s="42">
        <v>637</v>
      </c>
      <c r="G126" s="41">
        <f t="shared" si="5"/>
        <v>24</v>
      </c>
      <c r="H126" s="64" t="s">
        <v>700</v>
      </c>
      <c r="I126" s="43">
        <v>127</v>
      </c>
      <c r="J126" s="29" t="s">
        <v>637</v>
      </c>
      <c r="K126" s="29" t="s">
        <v>701</v>
      </c>
    </row>
    <row r="127" spans="1:11" s="29" customFormat="1" ht="15" customHeight="1">
      <c r="A127" s="74"/>
      <c r="B127" s="76"/>
      <c r="C127" s="78"/>
      <c r="D127" s="80"/>
      <c r="E127" s="44">
        <v>613</v>
      </c>
      <c r="F127" s="45">
        <v>637</v>
      </c>
      <c r="G127" s="44">
        <f t="shared" si="5"/>
        <v>24</v>
      </c>
      <c r="H127" s="65"/>
      <c r="I127" s="46">
        <v>127</v>
      </c>
      <c r="J127" s="29" t="s">
        <v>638</v>
      </c>
      <c r="K127" s="29" t="s">
        <v>702</v>
      </c>
    </row>
    <row r="128" spans="1:11" s="29" customFormat="1" ht="15" customHeight="1">
      <c r="A128" s="73">
        <v>55</v>
      </c>
      <c r="B128" s="75" t="s">
        <v>687</v>
      </c>
      <c r="C128" s="77" t="s">
        <v>699</v>
      </c>
      <c r="D128" s="79" t="s">
        <v>689</v>
      </c>
      <c r="E128" s="41">
        <v>6177</v>
      </c>
      <c r="F128" s="42">
        <v>6177</v>
      </c>
      <c r="G128" s="41">
        <f t="shared" si="5"/>
        <v>0</v>
      </c>
      <c r="H128" s="64" t="s">
        <v>700</v>
      </c>
      <c r="I128" s="43">
        <v>6177</v>
      </c>
      <c r="J128" s="29" t="s">
        <v>637</v>
      </c>
      <c r="K128" s="29" t="s">
        <v>701</v>
      </c>
    </row>
    <row r="129" spans="1:11" s="29" customFormat="1" ht="15" customHeight="1">
      <c r="A129" s="74"/>
      <c r="B129" s="76"/>
      <c r="C129" s="78"/>
      <c r="D129" s="80"/>
      <c r="E129" s="44">
        <v>6177</v>
      </c>
      <c r="F129" s="45">
        <v>6177</v>
      </c>
      <c r="G129" s="44">
        <f t="shared" si="5"/>
        <v>0</v>
      </c>
      <c r="H129" s="65"/>
      <c r="I129" s="46">
        <v>6177</v>
      </c>
      <c r="J129" s="29" t="s">
        <v>638</v>
      </c>
      <c r="K129" s="29" t="s">
        <v>702</v>
      </c>
    </row>
    <row r="130" spans="1:11" s="29" customFormat="1" ht="15" customHeight="1">
      <c r="A130" s="73">
        <v>56</v>
      </c>
      <c r="B130" s="75" t="s">
        <v>687</v>
      </c>
      <c r="C130" s="85" t="s">
        <v>865</v>
      </c>
      <c r="D130" s="79" t="s">
        <v>689</v>
      </c>
      <c r="E130" s="41">
        <v>4089</v>
      </c>
      <c r="F130" s="42">
        <v>0</v>
      </c>
      <c r="G130" s="41">
        <f t="shared" si="5"/>
        <v>-4089</v>
      </c>
      <c r="H130" s="64" t="s">
        <v>631</v>
      </c>
      <c r="I130" s="43"/>
      <c r="J130" s="29" t="s">
        <v>637</v>
      </c>
    </row>
    <row r="131" spans="1:11" s="29" customFormat="1" ht="15" customHeight="1">
      <c r="A131" s="74"/>
      <c r="B131" s="76"/>
      <c r="C131" s="78"/>
      <c r="D131" s="80"/>
      <c r="E131" s="44">
        <v>4089</v>
      </c>
      <c r="F131" s="45">
        <v>0</v>
      </c>
      <c r="G131" s="44">
        <f t="shared" si="5"/>
        <v>-4089</v>
      </c>
      <c r="H131" s="65"/>
      <c r="I131" s="46"/>
      <c r="J131" s="29" t="s">
        <v>638</v>
      </c>
    </row>
    <row r="132" spans="1:11" s="29" customFormat="1" ht="15" customHeight="1">
      <c r="A132" s="73">
        <v>57</v>
      </c>
      <c r="B132" s="75" t="s">
        <v>687</v>
      </c>
      <c r="C132" s="77" t="s">
        <v>671</v>
      </c>
      <c r="D132" s="79" t="s">
        <v>689</v>
      </c>
      <c r="E132" s="41">
        <v>9808</v>
      </c>
      <c r="F132" s="42">
        <v>12372</v>
      </c>
      <c r="G132" s="41">
        <f t="shared" si="3"/>
        <v>2564</v>
      </c>
      <c r="H132" s="64" t="s">
        <v>631</v>
      </c>
      <c r="I132" s="43"/>
      <c r="J132" s="29" t="s">
        <v>637</v>
      </c>
    </row>
    <row r="133" spans="1:11" s="29" customFormat="1" ht="15" customHeight="1">
      <c r="A133" s="74"/>
      <c r="B133" s="76"/>
      <c r="C133" s="78"/>
      <c r="D133" s="80"/>
      <c r="E133" s="44">
        <v>9808</v>
      </c>
      <c r="F133" s="45">
        <v>12372</v>
      </c>
      <c r="G133" s="44">
        <f t="shared" si="3"/>
        <v>2564</v>
      </c>
      <c r="H133" s="65"/>
      <c r="I133" s="46"/>
      <c r="J133" s="29" t="s">
        <v>638</v>
      </c>
    </row>
    <row r="134" spans="1:11" ht="15" customHeight="1">
      <c r="A134" s="58" t="s">
        <v>712</v>
      </c>
      <c r="B134" s="59"/>
      <c r="C134" s="59"/>
      <c r="D134" s="60"/>
      <c r="E134" s="41">
        <f>SUMIF($J$90:$J$133, J90, E90:E133)</f>
        <v>2487212</v>
      </c>
      <c r="F134" s="42">
        <f>SUMIF($J$90:$J$133, J90, F90:F133)</f>
        <v>2470581</v>
      </c>
      <c r="G134" s="41">
        <f t="shared" ref="G134:G215" si="6">F134-E134</f>
        <v>-16631</v>
      </c>
      <c r="H134" s="64"/>
      <c r="I134" s="43"/>
    </row>
    <row r="135" spans="1:11" ht="15" customHeight="1">
      <c r="A135" s="61"/>
      <c r="B135" s="62"/>
      <c r="C135" s="62"/>
      <c r="D135" s="63"/>
      <c r="E135" s="44">
        <f>SUMIF($J$90:$J$133, J91, E90:E133)</f>
        <v>2418801</v>
      </c>
      <c r="F135" s="45">
        <f>SUMIF($J$90:$J$133, J91, F90:F133)</f>
        <v>2383352</v>
      </c>
      <c r="G135" s="44">
        <f t="shared" si="6"/>
        <v>-35449</v>
      </c>
      <c r="H135" s="65"/>
      <c r="I135" s="46"/>
    </row>
    <row r="136" spans="1:11" s="29" customFormat="1" ht="15" customHeight="1">
      <c r="A136" s="73">
        <v>58</v>
      </c>
      <c r="B136" s="75" t="s">
        <v>713</v>
      </c>
      <c r="C136" s="77" t="s">
        <v>743</v>
      </c>
      <c r="D136" s="79" t="s">
        <v>653</v>
      </c>
      <c r="E136" s="41">
        <v>238868</v>
      </c>
      <c r="F136" s="42">
        <v>265792</v>
      </c>
      <c r="G136" s="41">
        <f t="shared" ref="G136:G167" si="7">F136-E136</f>
        <v>26924</v>
      </c>
      <c r="H136" s="64" t="s">
        <v>631</v>
      </c>
      <c r="I136" s="43"/>
      <c r="J136" s="29" t="s">
        <v>637</v>
      </c>
    </row>
    <row r="137" spans="1:11" s="29" customFormat="1" ht="15" customHeight="1">
      <c r="A137" s="74"/>
      <c r="B137" s="76"/>
      <c r="C137" s="78"/>
      <c r="D137" s="80"/>
      <c r="E137" s="44">
        <v>50739</v>
      </c>
      <c r="F137" s="45">
        <v>56635</v>
      </c>
      <c r="G137" s="44">
        <f t="shared" si="7"/>
        <v>5896</v>
      </c>
      <c r="H137" s="65"/>
      <c r="I137" s="46"/>
      <c r="J137" s="29" t="s">
        <v>638</v>
      </c>
    </row>
    <row r="138" spans="1:11" s="29" customFormat="1" ht="15" customHeight="1">
      <c r="A138" s="73">
        <v>59</v>
      </c>
      <c r="B138" s="75" t="s">
        <v>713</v>
      </c>
      <c r="C138" s="77" t="s">
        <v>742</v>
      </c>
      <c r="D138" s="79" t="s">
        <v>653</v>
      </c>
      <c r="E138" s="41">
        <v>845459</v>
      </c>
      <c r="F138" s="42">
        <v>867351</v>
      </c>
      <c r="G138" s="41">
        <f t="shared" si="7"/>
        <v>21892</v>
      </c>
      <c r="H138" s="64" t="s">
        <v>631</v>
      </c>
      <c r="I138" s="43"/>
      <c r="J138" s="29" t="s">
        <v>637</v>
      </c>
    </row>
    <row r="139" spans="1:11" s="29" customFormat="1" ht="15" customHeight="1">
      <c r="A139" s="74"/>
      <c r="B139" s="76"/>
      <c r="C139" s="78"/>
      <c r="D139" s="80"/>
      <c r="E139" s="44">
        <v>424073</v>
      </c>
      <c r="F139" s="45">
        <v>434881</v>
      </c>
      <c r="G139" s="44">
        <f t="shared" si="7"/>
        <v>10808</v>
      </c>
      <c r="H139" s="65"/>
      <c r="I139" s="46"/>
      <c r="J139" s="29" t="s">
        <v>638</v>
      </c>
    </row>
    <row r="140" spans="1:11" s="29" customFormat="1" ht="15" customHeight="1">
      <c r="A140" s="73">
        <v>60</v>
      </c>
      <c r="B140" s="75" t="s">
        <v>713</v>
      </c>
      <c r="C140" s="77" t="s">
        <v>747</v>
      </c>
      <c r="D140" s="79" t="s">
        <v>653</v>
      </c>
      <c r="E140" s="41">
        <v>180</v>
      </c>
      <c r="F140" s="42">
        <v>180</v>
      </c>
      <c r="G140" s="41">
        <f t="shared" si="7"/>
        <v>0</v>
      </c>
      <c r="H140" s="64" t="s">
        <v>631</v>
      </c>
      <c r="I140" s="43"/>
      <c r="J140" s="29" t="s">
        <v>637</v>
      </c>
    </row>
    <row r="141" spans="1:11" s="29" customFormat="1" ht="15" customHeight="1">
      <c r="A141" s="74"/>
      <c r="B141" s="76"/>
      <c r="C141" s="78"/>
      <c r="D141" s="80"/>
      <c r="E141" s="44">
        <v>180</v>
      </c>
      <c r="F141" s="45">
        <v>180</v>
      </c>
      <c r="G141" s="44">
        <f t="shared" si="7"/>
        <v>0</v>
      </c>
      <c r="H141" s="65"/>
      <c r="I141" s="46"/>
      <c r="J141" s="29" t="s">
        <v>638</v>
      </c>
    </row>
    <row r="142" spans="1:11" s="29" customFormat="1" ht="15" customHeight="1">
      <c r="A142" s="73">
        <v>61</v>
      </c>
      <c r="B142" s="75" t="s">
        <v>713</v>
      </c>
      <c r="C142" s="77" t="s">
        <v>719</v>
      </c>
      <c r="D142" s="79" t="s">
        <v>647</v>
      </c>
      <c r="E142" s="41">
        <v>30000</v>
      </c>
      <c r="F142" s="42">
        <v>30000</v>
      </c>
      <c r="G142" s="41">
        <f t="shared" si="7"/>
        <v>0</v>
      </c>
      <c r="H142" s="64" t="s">
        <v>631</v>
      </c>
      <c r="I142" s="43"/>
      <c r="J142" s="29" t="s">
        <v>637</v>
      </c>
    </row>
    <row r="143" spans="1:11" s="29" customFormat="1" ht="15" customHeight="1">
      <c r="A143" s="74"/>
      <c r="B143" s="76"/>
      <c r="C143" s="78"/>
      <c r="D143" s="80"/>
      <c r="E143" s="44">
        <v>30000</v>
      </c>
      <c r="F143" s="45">
        <v>30000</v>
      </c>
      <c r="G143" s="44">
        <f t="shared" si="7"/>
        <v>0</v>
      </c>
      <c r="H143" s="65"/>
      <c r="I143" s="46"/>
      <c r="J143" s="29" t="s">
        <v>638</v>
      </c>
    </row>
    <row r="144" spans="1:11" s="29" customFormat="1" ht="15" customHeight="1">
      <c r="A144" s="73">
        <v>62</v>
      </c>
      <c r="B144" s="75" t="s">
        <v>713</v>
      </c>
      <c r="C144" s="77" t="s">
        <v>745</v>
      </c>
      <c r="D144" s="79" t="s">
        <v>653</v>
      </c>
      <c r="E144" s="41">
        <v>35590</v>
      </c>
      <c r="F144" s="42">
        <v>34869</v>
      </c>
      <c r="G144" s="41">
        <f t="shared" si="7"/>
        <v>-721</v>
      </c>
      <c r="H144" s="64" t="s">
        <v>631</v>
      </c>
      <c r="I144" s="43"/>
      <c r="J144" s="29" t="s">
        <v>637</v>
      </c>
    </row>
    <row r="145" spans="1:11" s="29" customFormat="1" ht="15" customHeight="1">
      <c r="A145" s="74"/>
      <c r="B145" s="76"/>
      <c r="C145" s="78"/>
      <c r="D145" s="80"/>
      <c r="E145" s="44">
        <v>35590</v>
      </c>
      <c r="F145" s="45">
        <v>34869</v>
      </c>
      <c r="G145" s="44">
        <f t="shared" si="7"/>
        <v>-721</v>
      </c>
      <c r="H145" s="65"/>
      <c r="I145" s="46"/>
      <c r="J145" s="29" t="s">
        <v>638</v>
      </c>
    </row>
    <row r="146" spans="1:11" s="29" customFormat="1" ht="15" customHeight="1">
      <c r="A146" s="73">
        <v>63</v>
      </c>
      <c r="B146" s="75" t="s">
        <v>713</v>
      </c>
      <c r="C146" s="77" t="s">
        <v>744</v>
      </c>
      <c r="D146" s="79" t="s">
        <v>653</v>
      </c>
      <c r="E146" s="41">
        <v>178886</v>
      </c>
      <c r="F146" s="42">
        <v>111994</v>
      </c>
      <c r="G146" s="41">
        <f t="shared" si="7"/>
        <v>-66892</v>
      </c>
      <c r="H146" s="64" t="s">
        <v>631</v>
      </c>
      <c r="I146" s="43"/>
      <c r="J146" s="29" t="s">
        <v>637</v>
      </c>
    </row>
    <row r="147" spans="1:11" s="29" customFormat="1" ht="15" customHeight="1">
      <c r="A147" s="74"/>
      <c r="B147" s="76"/>
      <c r="C147" s="78"/>
      <c r="D147" s="80"/>
      <c r="E147" s="44">
        <v>89566</v>
      </c>
      <c r="F147" s="45">
        <v>56047</v>
      </c>
      <c r="G147" s="44">
        <f t="shared" si="7"/>
        <v>-33519</v>
      </c>
      <c r="H147" s="65"/>
      <c r="I147" s="46"/>
      <c r="J147" s="29" t="s">
        <v>638</v>
      </c>
    </row>
    <row r="148" spans="1:11" s="29" customFormat="1" ht="15" customHeight="1">
      <c r="A148" s="73">
        <v>64</v>
      </c>
      <c r="B148" s="75" t="s">
        <v>713</v>
      </c>
      <c r="C148" s="77" t="s">
        <v>741</v>
      </c>
      <c r="D148" s="79" t="s">
        <v>653</v>
      </c>
      <c r="E148" s="41">
        <v>9364356</v>
      </c>
      <c r="F148" s="42">
        <v>9082608</v>
      </c>
      <c r="G148" s="41">
        <f t="shared" si="7"/>
        <v>-281748</v>
      </c>
      <c r="H148" s="64" t="s">
        <v>631</v>
      </c>
      <c r="I148" s="43"/>
      <c r="J148" s="29" t="s">
        <v>637</v>
      </c>
    </row>
    <row r="149" spans="1:11" s="29" customFormat="1" ht="15" customHeight="1">
      <c r="A149" s="74"/>
      <c r="B149" s="76"/>
      <c r="C149" s="78"/>
      <c r="D149" s="80"/>
      <c r="E149" s="44">
        <v>4719202</v>
      </c>
      <c r="F149" s="45">
        <v>4578888</v>
      </c>
      <c r="G149" s="44">
        <f t="shared" si="7"/>
        <v>-140314</v>
      </c>
      <c r="H149" s="65"/>
      <c r="I149" s="46"/>
      <c r="J149" s="29" t="s">
        <v>638</v>
      </c>
    </row>
    <row r="150" spans="1:11" s="29" customFormat="1" ht="15" customHeight="1">
      <c r="A150" s="73">
        <v>65</v>
      </c>
      <c r="B150" s="75" t="s">
        <v>713</v>
      </c>
      <c r="C150" s="77" t="s">
        <v>724</v>
      </c>
      <c r="D150" s="79" t="s">
        <v>689</v>
      </c>
      <c r="E150" s="41">
        <v>2355</v>
      </c>
      <c r="F150" s="42">
        <v>2355</v>
      </c>
      <c r="G150" s="41">
        <f t="shared" si="7"/>
        <v>0</v>
      </c>
      <c r="H150" s="64" t="s">
        <v>631</v>
      </c>
      <c r="I150" s="43"/>
      <c r="J150" s="29" t="s">
        <v>637</v>
      </c>
    </row>
    <row r="151" spans="1:11" s="29" customFormat="1" ht="15" customHeight="1">
      <c r="A151" s="74"/>
      <c r="B151" s="76"/>
      <c r="C151" s="78"/>
      <c r="D151" s="80"/>
      <c r="E151" s="44">
        <v>573</v>
      </c>
      <c r="F151" s="45">
        <v>573</v>
      </c>
      <c r="G151" s="44">
        <f t="shared" si="7"/>
        <v>0</v>
      </c>
      <c r="H151" s="65"/>
      <c r="I151" s="46"/>
      <c r="J151" s="29" t="s">
        <v>638</v>
      </c>
    </row>
    <row r="152" spans="1:11" s="29" customFormat="1" ht="15" customHeight="1">
      <c r="A152" s="73">
        <v>66</v>
      </c>
      <c r="B152" s="75" t="s">
        <v>713</v>
      </c>
      <c r="C152" s="77" t="s">
        <v>756</v>
      </c>
      <c r="D152" s="79" t="s">
        <v>657</v>
      </c>
      <c r="E152" s="41">
        <v>471</v>
      </c>
      <c r="F152" s="42">
        <v>471</v>
      </c>
      <c r="G152" s="41">
        <f t="shared" si="7"/>
        <v>0</v>
      </c>
      <c r="H152" s="64" t="s">
        <v>700</v>
      </c>
      <c r="I152" s="43">
        <v>471</v>
      </c>
      <c r="J152" s="29" t="s">
        <v>637</v>
      </c>
      <c r="K152" s="29" t="s">
        <v>701</v>
      </c>
    </row>
    <row r="153" spans="1:11" s="29" customFormat="1" ht="15" customHeight="1">
      <c r="A153" s="74"/>
      <c r="B153" s="76"/>
      <c r="C153" s="78"/>
      <c r="D153" s="80"/>
      <c r="E153" s="44">
        <v>471</v>
      </c>
      <c r="F153" s="45">
        <v>471</v>
      </c>
      <c r="G153" s="44">
        <f t="shared" si="7"/>
        <v>0</v>
      </c>
      <c r="H153" s="65"/>
      <c r="I153" s="46">
        <v>471</v>
      </c>
      <c r="J153" s="29" t="s">
        <v>638</v>
      </c>
      <c r="K153" s="29" t="s">
        <v>702</v>
      </c>
    </row>
    <row r="154" spans="1:11" s="29" customFormat="1" ht="15" customHeight="1">
      <c r="A154" s="73">
        <v>67</v>
      </c>
      <c r="B154" s="75" t="s">
        <v>713</v>
      </c>
      <c r="C154" s="77" t="s">
        <v>752</v>
      </c>
      <c r="D154" s="79" t="s">
        <v>750</v>
      </c>
      <c r="E154" s="41">
        <v>6570</v>
      </c>
      <c r="F154" s="42">
        <v>6947</v>
      </c>
      <c r="G154" s="41">
        <f t="shared" si="7"/>
        <v>377</v>
      </c>
      <c r="H154" s="64" t="s">
        <v>631</v>
      </c>
      <c r="I154" s="43"/>
      <c r="J154" s="29" t="s">
        <v>637</v>
      </c>
    </row>
    <row r="155" spans="1:11" s="29" customFormat="1" ht="15" customHeight="1">
      <c r="A155" s="74"/>
      <c r="B155" s="76"/>
      <c r="C155" s="78"/>
      <c r="D155" s="80"/>
      <c r="E155" s="44">
        <v>6570</v>
      </c>
      <c r="F155" s="45">
        <v>6947</v>
      </c>
      <c r="G155" s="44">
        <f t="shared" si="7"/>
        <v>377</v>
      </c>
      <c r="H155" s="65"/>
      <c r="I155" s="46"/>
      <c r="J155" s="29" t="s">
        <v>638</v>
      </c>
    </row>
    <row r="156" spans="1:11" s="29" customFormat="1" ht="15" customHeight="1">
      <c r="A156" s="73">
        <v>68</v>
      </c>
      <c r="B156" s="75" t="s">
        <v>713</v>
      </c>
      <c r="C156" s="77" t="s">
        <v>715</v>
      </c>
      <c r="D156" s="83" t="s">
        <v>647</v>
      </c>
      <c r="E156" s="41">
        <v>29240</v>
      </c>
      <c r="F156" s="42">
        <v>28071</v>
      </c>
      <c r="G156" s="41">
        <f t="shared" si="7"/>
        <v>-1169</v>
      </c>
      <c r="H156" s="64" t="s">
        <v>631</v>
      </c>
      <c r="I156" s="43"/>
      <c r="J156" s="29" t="s">
        <v>637</v>
      </c>
    </row>
    <row r="157" spans="1:11" s="29" customFormat="1" ht="15" customHeight="1">
      <c r="A157" s="74"/>
      <c r="B157" s="76"/>
      <c r="C157" s="78"/>
      <c r="D157" s="84"/>
      <c r="E157" s="44">
        <v>25434</v>
      </c>
      <c r="F157" s="45">
        <v>28071</v>
      </c>
      <c r="G157" s="44">
        <f t="shared" si="7"/>
        <v>2637</v>
      </c>
      <c r="H157" s="65"/>
      <c r="I157" s="46"/>
      <c r="J157" s="29" t="s">
        <v>638</v>
      </c>
    </row>
    <row r="158" spans="1:11" s="29" customFormat="1" ht="15" customHeight="1">
      <c r="A158" s="73">
        <v>69</v>
      </c>
      <c r="B158" s="75" t="s">
        <v>713</v>
      </c>
      <c r="C158" s="77" t="s">
        <v>716</v>
      </c>
      <c r="D158" s="83" t="s">
        <v>647</v>
      </c>
      <c r="E158" s="41">
        <v>304898</v>
      </c>
      <c r="F158" s="42">
        <v>436220</v>
      </c>
      <c r="G158" s="41">
        <f t="shared" si="7"/>
        <v>131322</v>
      </c>
      <c r="H158" s="64" t="s">
        <v>631</v>
      </c>
      <c r="I158" s="43"/>
      <c r="J158" s="29" t="s">
        <v>637</v>
      </c>
    </row>
    <row r="159" spans="1:11" s="29" customFormat="1" ht="15" customHeight="1">
      <c r="A159" s="74"/>
      <c r="B159" s="76"/>
      <c r="C159" s="78"/>
      <c r="D159" s="84"/>
      <c r="E159" s="44">
        <v>220569</v>
      </c>
      <c r="F159" s="45">
        <v>389952</v>
      </c>
      <c r="G159" s="44">
        <f t="shared" si="7"/>
        <v>169383</v>
      </c>
      <c r="H159" s="65"/>
      <c r="I159" s="46"/>
      <c r="J159" s="29" t="s">
        <v>638</v>
      </c>
    </row>
    <row r="160" spans="1:11" s="29" customFormat="1" ht="15" customHeight="1">
      <c r="A160" s="73">
        <v>70</v>
      </c>
      <c r="B160" s="75" t="s">
        <v>713</v>
      </c>
      <c r="C160" s="77" t="s">
        <v>720</v>
      </c>
      <c r="D160" s="79" t="s">
        <v>647</v>
      </c>
      <c r="E160" s="41">
        <v>13892</v>
      </c>
      <c r="F160" s="42">
        <v>14215</v>
      </c>
      <c r="G160" s="41">
        <f t="shared" si="7"/>
        <v>323</v>
      </c>
      <c r="H160" s="64" t="s">
        <v>631</v>
      </c>
      <c r="I160" s="43"/>
      <c r="J160" s="29" t="s">
        <v>637</v>
      </c>
    </row>
    <row r="161" spans="1:10" s="29" customFormat="1" ht="15" customHeight="1">
      <c r="A161" s="74"/>
      <c r="B161" s="76"/>
      <c r="C161" s="78"/>
      <c r="D161" s="80"/>
      <c r="E161" s="44">
        <v>13892</v>
      </c>
      <c r="F161" s="45">
        <v>14215</v>
      </c>
      <c r="G161" s="44">
        <f t="shared" si="7"/>
        <v>323</v>
      </c>
      <c r="H161" s="65"/>
      <c r="I161" s="46"/>
      <c r="J161" s="29" t="s">
        <v>638</v>
      </c>
    </row>
    <row r="162" spans="1:10" s="29" customFormat="1" ht="15" customHeight="1">
      <c r="A162" s="73">
        <v>71</v>
      </c>
      <c r="B162" s="75" t="s">
        <v>713</v>
      </c>
      <c r="C162" s="77" t="s">
        <v>722</v>
      </c>
      <c r="D162" s="79" t="s">
        <v>723</v>
      </c>
      <c r="E162" s="41">
        <v>84936</v>
      </c>
      <c r="F162" s="42">
        <v>38739</v>
      </c>
      <c r="G162" s="41">
        <f t="shared" si="7"/>
        <v>-46197</v>
      </c>
      <c r="H162" s="64" t="s">
        <v>631</v>
      </c>
      <c r="I162" s="43"/>
      <c r="J162" s="29" t="s">
        <v>637</v>
      </c>
    </row>
    <row r="163" spans="1:10" s="29" customFormat="1" ht="15" customHeight="1">
      <c r="A163" s="74"/>
      <c r="B163" s="76"/>
      <c r="C163" s="78"/>
      <c r="D163" s="80"/>
      <c r="E163" s="44">
        <v>82193</v>
      </c>
      <c r="F163" s="45">
        <v>36983</v>
      </c>
      <c r="G163" s="44">
        <f t="shared" si="7"/>
        <v>-45210</v>
      </c>
      <c r="H163" s="65"/>
      <c r="I163" s="46"/>
      <c r="J163" s="29" t="s">
        <v>638</v>
      </c>
    </row>
    <row r="164" spans="1:10" s="29" customFormat="1" ht="15" customHeight="1">
      <c r="A164" s="73">
        <v>72</v>
      </c>
      <c r="B164" s="75" t="s">
        <v>713</v>
      </c>
      <c r="C164" s="77" t="s">
        <v>721</v>
      </c>
      <c r="D164" s="79" t="s">
        <v>647</v>
      </c>
      <c r="E164" s="41">
        <v>1885</v>
      </c>
      <c r="F164" s="42">
        <v>1973</v>
      </c>
      <c r="G164" s="41">
        <f t="shared" si="7"/>
        <v>88</v>
      </c>
      <c r="H164" s="64" t="s">
        <v>631</v>
      </c>
      <c r="I164" s="43"/>
      <c r="J164" s="29" t="s">
        <v>637</v>
      </c>
    </row>
    <row r="165" spans="1:10" s="29" customFormat="1" ht="15" customHeight="1">
      <c r="A165" s="74"/>
      <c r="B165" s="76"/>
      <c r="C165" s="78"/>
      <c r="D165" s="80"/>
      <c r="E165" s="44">
        <v>0</v>
      </c>
      <c r="F165" s="45">
        <v>0</v>
      </c>
      <c r="G165" s="44">
        <f t="shared" si="7"/>
        <v>0</v>
      </c>
      <c r="H165" s="65"/>
      <c r="I165" s="46"/>
      <c r="J165" s="29" t="s">
        <v>638</v>
      </c>
    </row>
    <row r="166" spans="1:10" s="29" customFormat="1" ht="15" customHeight="1">
      <c r="A166" s="73">
        <v>73</v>
      </c>
      <c r="B166" s="75" t="s">
        <v>713</v>
      </c>
      <c r="C166" s="77" t="s">
        <v>754</v>
      </c>
      <c r="D166" s="79" t="s">
        <v>755</v>
      </c>
      <c r="E166" s="41">
        <v>13067</v>
      </c>
      <c r="F166" s="42">
        <v>17526</v>
      </c>
      <c r="G166" s="41">
        <f t="shared" si="7"/>
        <v>4459</v>
      </c>
      <c r="H166" s="64" t="s">
        <v>631</v>
      </c>
      <c r="I166" s="43"/>
      <c r="J166" s="29" t="s">
        <v>637</v>
      </c>
    </row>
    <row r="167" spans="1:10" s="29" customFormat="1" ht="15" customHeight="1">
      <c r="A167" s="74"/>
      <c r="B167" s="76"/>
      <c r="C167" s="78"/>
      <c r="D167" s="80"/>
      <c r="E167" s="44">
        <v>324</v>
      </c>
      <c r="F167" s="45">
        <v>256</v>
      </c>
      <c r="G167" s="44">
        <f t="shared" si="7"/>
        <v>-68</v>
      </c>
      <c r="H167" s="65"/>
      <c r="I167" s="46"/>
      <c r="J167" s="29" t="s">
        <v>638</v>
      </c>
    </row>
    <row r="168" spans="1:10" s="29" customFormat="1" ht="15" customHeight="1">
      <c r="A168" s="73">
        <v>74</v>
      </c>
      <c r="B168" s="75" t="s">
        <v>713</v>
      </c>
      <c r="C168" s="77" t="s">
        <v>751</v>
      </c>
      <c r="D168" s="79" t="s">
        <v>750</v>
      </c>
      <c r="E168" s="41">
        <v>64160</v>
      </c>
      <c r="F168" s="42">
        <v>56605</v>
      </c>
      <c r="G168" s="41">
        <f t="shared" ref="G168:G199" si="8">F168-E168</f>
        <v>-7555</v>
      </c>
      <c r="H168" s="64" t="s">
        <v>631</v>
      </c>
      <c r="I168" s="43"/>
      <c r="J168" s="29" t="s">
        <v>637</v>
      </c>
    </row>
    <row r="169" spans="1:10" s="29" customFormat="1" ht="15" customHeight="1">
      <c r="A169" s="74"/>
      <c r="B169" s="76"/>
      <c r="C169" s="78"/>
      <c r="D169" s="80"/>
      <c r="E169" s="44">
        <v>64160</v>
      </c>
      <c r="F169" s="45">
        <v>56605</v>
      </c>
      <c r="G169" s="44">
        <f t="shared" si="8"/>
        <v>-7555</v>
      </c>
      <c r="H169" s="65"/>
      <c r="I169" s="46"/>
      <c r="J169" s="29" t="s">
        <v>638</v>
      </c>
    </row>
    <row r="170" spans="1:10" s="29" customFormat="1" ht="15" customHeight="1">
      <c r="A170" s="73">
        <v>75</v>
      </c>
      <c r="B170" s="75" t="s">
        <v>713</v>
      </c>
      <c r="C170" s="77" t="s">
        <v>753</v>
      </c>
      <c r="D170" s="79" t="s">
        <v>750</v>
      </c>
      <c r="E170" s="41">
        <v>616</v>
      </c>
      <c r="F170" s="42">
        <v>674</v>
      </c>
      <c r="G170" s="41">
        <f t="shared" si="8"/>
        <v>58</v>
      </c>
      <c r="H170" s="64" t="s">
        <v>631</v>
      </c>
      <c r="I170" s="43"/>
      <c r="J170" s="29" t="s">
        <v>637</v>
      </c>
    </row>
    <row r="171" spans="1:10" s="29" customFormat="1" ht="15" customHeight="1">
      <c r="A171" s="74"/>
      <c r="B171" s="76"/>
      <c r="C171" s="78"/>
      <c r="D171" s="80"/>
      <c r="E171" s="44">
        <v>616</v>
      </c>
      <c r="F171" s="45">
        <v>674</v>
      </c>
      <c r="G171" s="44">
        <f t="shared" si="8"/>
        <v>58</v>
      </c>
      <c r="H171" s="65"/>
      <c r="I171" s="46"/>
      <c r="J171" s="29" t="s">
        <v>638</v>
      </c>
    </row>
    <row r="172" spans="1:10" s="29" customFormat="1" ht="15" customHeight="1">
      <c r="A172" s="73">
        <v>76</v>
      </c>
      <c r="B172" s="75" t="s">
        <v>713</v>
      </c>
      <c r="C172" s="77" t="s">
        <v>748</v>
      </c>
      <c r="D172" s="79" t="s">
        <v>740</v>
      </c>
      <c r="E172" s="41">
        <v>20172167</v>
      </c>
      <c r="F172" s="42">
        <v>24467605</v>
      </c>
      <c r="G172" s="41">
        <f t="shared" si="8"/>
        <v>4295438</v>
      </c>
      <c r="H172" s="64" t="s">
        <v>631</v>
      </c>
      <c r="I172" s="43"/>
      <c r="J172" s="29" t="s">
        <v>637</v>
      </c>
    </row>
    <row r="173" spans="1:10" s="29" customFormat="1" ht="15" customHeight="1">
      <c r="A173" s="74"/>
      <c r="B173" s="76"/>
      <c r="C173" s="78"/>
      <c r="D173" s="80"/>
      <c r="E173" s="44">
        <v>10146996</v>
      </c>
      <c r="F173" s="45">
        <v>12304317</v>
      </c>
      <c r="G173" s="44">
        <f t="shared" si="8"/>
        <v>2157321</v>
      </c>
      <c r="H173" s="65"/>
      <c r="I173" s="46"/>
      <c r="J173" s="29" t="s">
        <v>638</v>
      </c>
    </row>
    <row r="174" spans="1:10" s="29" customFormat="1" ht="15" customHeight="1">
      <c r="A174" s="73">
        <v>77</v>
      </c>
      <c r="B174" s="75" t="s">
        <v>713</v>
      </c>
      <c r="C174" s="77" t="s">
        <v>730</v>
      </c>
      <c r="D174" s="79" t="s">
        <v>651</v>
      </c>
      <c r="E174" s="41">
        <v>26166</v>
      </c>
      <c r="F174" s="42">
        <v>20798</v>
      </c>
      <c r="G174" s="41">
        <f t="shared" si="8"/>
        <v>-5368</v>
      </c>
      <c r="H174" s="64" t="s">
        <v>631</v>
      </c>
      <c r="I174" s="43"/>
      <c r="J174" s="29" t="s">
        <v>637</v>
      </c>
    </row>
    <row r="175" spans="1:10" s="29" customFormat="1" ht="15" customHeight="1">
      <c r="A175" s="74"/>
      <c r="B175" s="76"/>
      <c r="C175" s="78"/>
      <c r="D175" s="80"/>
      <c r="E175" s="44">
        <v>25331</v>
      </c>
      <c r="F175" s="45">
        <v>19860</v>
      </c>
      <c r="G175" s="44">
        <f t="shared" si="8"/>
        <v>-5471</v>
      </c>
      <c r="H175" s="65"/>
      <c r="I175" s="46"/>
      <c r="J175" s="29" t="s">
        <v>638</v>
      </c>
    </row>
    <row r="176" spans="1:10" s="29" customFormat="1" ht="15" customHeight="1">
      <c r="A176" s="73">
        <v>78</v>
      </c>
      <c r="B176" s="75" t="s">
        <v>713</v>
      </c>
      <c r="C176" s="77" t="s">
        <v>735</v>
      </c>
      <c r="D176" s="79" t="s">
        <v>651</v>
      </c>
      <c r="E176" s="41">
        <v>806</v>
      </c>
      <c r="F176" s="42">
        <v>753</v>
      </c>
      <c r="G176" s="41">
        <f t="shared" si="8"/>
        <v>-53</v>
      </c>
      <c r="H176" s="64" t="s">
        <v>631</v>
      </c>
      <c r="I176" s="43"/>
      <c r="J176" s="29" t="s">
        <v>637</v>
      </c>
    </row>
    <row r="177" spans="1:10" s="29" customFormat="1" ht="15" customHeight="1">
      <c r="A177" s="74"/>
      <c r="B177" s="76"/>
      <c r="C177" s="78"/>
      <c r="D177" s="80"/>
      <c r="E177" s="44">
        <v>806</v>
      </c>
      <c r="F177" s="45">
        <v>753</v>
      </c>
      <c r="G177" s="44">
        <f t="shared" si="8"/>
        <v>-53</v>
      </c>
      <c r="H177" s="65"/>
      <c r="I177" s="46"/>
      <c r="J177" s="29" t="s">
        <v>638</v>
      </c>
    </row>
    <row r="178" spans="1:10" s="29" customFormat="1" ht="15" customHeight="1">
      <c r="A178" s="73">
        <v>79</v>
      </c>
      <c r="B178" s="75" t="s">
        <v>713</v>
      </c>
      <c r="C178" s="77" t="s">
        <v>737</v>
      </c>
      <c r="D178" s="79" t="s">
        <v>651</v>
      </c>
      <c r="E178" s="41">
        <v>209</v>
      </c>
      <c r="F178" s="42">
        <v>209</v>
      </c>
      <c r="G178" s="41">
        <f t="shared" si="8"/>
        <v>0</v>
      </c>
      <c r="H178" s="64" t="s">
        <v>631</v>
      </c>
      <c r="I178" s="43"/>
      <c r="J178" s="29" t="s">
        <v>637</v>
      </c>
    </row>
    <row r="179" spans="1:10" s="29" customFormat="1" ht="15" customHeight="1">
      <c r="A179" s="74"/>
      <c r="B179" s="76"/>
      <c r="C179" s="78"/>
      <c r="D179" s="80"/>
      <c r="E179" s="44">
        <v>209</v>
      </c>
      <c r="F179" s="45">
        <v>209</v>
      </c>
      <c r="G179" s="44">
        <f t="shared" si="8"/>
        <v>0</v>
      </c>
      <c r="H179" s="65"/>
      <c r="I179" s="46"/>
      <c r="J179" s="29" t="s">
        <v>638</v>
      </c>
    </row>
    <row r="180" spans="1:10" s="29" customFormat="1" ht="15" customHeight="1">
      <c r="A180" s="73">
        <v>80</v>
      </c>
      <c r="B180" s="75" t="s">
        <v>713</v>
      </c>
      <c r="C180" s="77" t="s">
        <v>736</v>
      </c>
      <c r="D180" s="79" t="s">
        <v>651</v>
      </c>
      <c r="E180" s="41">
        <v>703</v>
      </c>
      <c r="F180" s="42">
        <v>651</v>
      </c>
      <c r="G180" s="41">
        <f t="shared" si="8"/>
        <v>-52</v>
      </c>
      <c r="H180" s="64" t="s">
        <v>631</v>
      </c>
      <c r="I180" s="43"/>
      <c r="J180" s="29" t="s">
        <v>637</v>
      </c>
    </row>
    <row r="181" spans="1:10" s="29" customFormat="1" ht="15" customHeight="1">
      <c r="A181" s="74"/>
      <c r="B181" s="76"/>
      <c r="C181" s="78"/>
      <c r="D181" s="80"/>
      <c r="E181" s="44">
        <v>677</v>
      </c>
      <c r="F181" s="45">
        <v>624</v>
      </c>
      <c r="G181" s="44">
        <f t="shared" si="8"/>
        <v>-53</v>
      </c>
      <c r="H181" s="65"/>
      <c r="I181" s="46"/>
      <c r="J181" s="29" t="s">
        <v>638</v>
      </c>
    </row>
    <row r="182" spans="1:10" s="29" customFormat="1" ht="15" customHeight="1">
      <c r="A182" s="73">
        <v>81</v>
      </c>
      <c r="B182" s="75" t="s">
        <v>713</v>
      </c>
      <c r="C182" s="77" t="s">
        <v>729</v>
      </c>
      <c r="D182" s="79" t="s">
        <v>651</v>
      </c>
      <c r="E182" s="41">
        <v>39501</v>
      </c>
      <c r="F182" s="42">
        <v>40034</v>
      </c>
      <c r="G182" s="41">
        <f t="shared" si="8"/>
        <v>533</v>
      </c>
      <c r="H182" s="64" t="s">
        <v>631</v>
      </c>
      <c r="I182" s="43"/>
      <c r="J182" s="29" t="s">
        <v>637</v>
      </c>
    </row>
    <row r="183" spans="1:10" s="29" customFormat="1" ht="15" customHeight="1">
      <c r="A183" s="74"/>
      <c r="B183" s="76"/>
      <c r="C183" s="78"/>
      <c r="D183" s="80"/>
      <c r="E183" s="44">
        <v>30155</v>
      </c>
      <c r="F183" s="45">
        <v>30520</v>
      </c>
      <c r="G183" s="44">
        <f t="shared" si="8"/>
        <v>365</v>
      </c>
      <c r="H183" s="65"/>
      <c r="I183" s="46"/>
      <c r="J183" s="29" t="s">
        <v>638</v>
      </c>
    </row>
    <row r="184" spans="1:10" s="29" customFormat="1" ht="15" customHeight="1">
      <c r="A184" s="73">
        <v>82</v>
      </c>
      <c r="B184" s="75" t="s">
        <v>713</v>
      </c>
      <c r="C184" s="77" t="s">
        <v>728</v>
      </c>
      <c r="D184" s="79" t="s">
        <v>651</v>
      </c>
      <c r="E184" s="41">
        <v>59284</v>
      </c>
      <c r="F184" s="42">
        <v>68086</v>
      </c>
      <c r="G184" s="41">
        <f t="shared" si="8"/>
        <v>8802</v>
      </c>
      <c r="H184" s="64" t="s">
        <v>631</v>
      </c>
      <c r="I184" s="43"/>
      <c r="J184" s="29" t="s">
        <v>637</v>
      </c>
    </row>
    <row r="185" spans="1:10" s="29" customFormat="1" ht="15" customHeight="1">
      <c r="A185" s="74"/>
      <c r="B185" s="76"/>
      <c r="C185" s="78"/>
      <c r="D185" s="80"/>
      <c r="E185" s="44">
        <v>38034</v>
      </c>
      <c r="F185" s="45">
        <v>34043</v>
      </c>
      <c r="G185" s="44">
        <f t="shared" si="8"/>
        <v>-3991</v>
      </c>
      <c r="H185" s="65"/>
      <c r="I185" s="46"/>
      <c r="J185" s="29" t="s">
        <v>638</v>
      </c>
    </row>
    <row r="186" spans="1:10" s="29" customFormat="1" ht="15" customHeight="1">
      <c r="A186" s="73">
        <v>83</v>
      </c>
      <c r="B186" s="75" t="s">
        <v>713</v>
      </c>
      <c r="C186" s="77" t="s">
        <v>731</v>
      </c>
      <c r="D186" s="79" t="s">
        <v>651</v>
      </c>
      <c r="E186" s="41">
        <v>5079</v>
      </c>
      <c r="F186" s="42">
        <v>7236</v>
      </c>
      <c r="G186" s="41">
        <f t="shared" si="8"/>
        <v>2157</v>
      </c>
      <c r="H186" s="64" t="s">
        <v>631</v>
      </c>
      <c r="I186" s="43"/>
      <c r="J186" s="29" t="s">
        <v>637</v>
      </c>
    </row>
    <row r="187" spans="1:10" s="29" customFormat="1" ht="15" customHeight="1">
      <c r="A187" s="74"/>
      <c r="B187" s="76"/>
      <c r="C187" s="78"/>
      <c r="D187" s="80"/>
      <c r="E187" s="44">
        <v>1457</v>
      </c>
      <c r="F187" s="45">
        <v>2674</v>
      </c>
      <c r="G187" s="44">
        <f t="shared" si="8"/>
        <v>1217</v>
      </c>
      <c r="H187" s="65"/>
      <c r="I187" s="46"/>
      <c r="J187" s="29" t="s">
        <v>638</v>
      </c>
    </row>
    <row r="188" spans="1:10" s="29" customFormat="1" ht="15" customHeight="1">
      <c r="A188" s="73">
        <v>84</v>
      </c>
      <c r="B188" s="75" t="s">
        <v>713</v>
      </c>
      <c r="C188" s="77" t="s">
        <v>727</v>
      </c>
      <c r="D188" s="79" t="s">
        <v>651</v>
      </c>
      <c r="E188" s="41">
        <v>107355</v>
      </c>
      <c r="F188" s="42">
        <v>105729</v>
      </c>
      <c r="G188" s="41">
        <f t="shared" si="8"/>
        <v>-1626</v>
      </c>
      <c r="H188" s="64" t="s">
        <v>631</v>
      </c>
      <c r="I188" s="43"/>
      <c r="J188" s="29" t="s">
        <v>637</v>
      </c>
    </row>
    <row r="189" spans="1:10" s="29" customFormat="1" ht="15" customHeight="1">
      <c r="A189" s="74"/>
      <c r="B189" s="76"/>
      <c r="C189" s="78"/>
      <c r="D189" s="80"/>
      <c r="E189" s="44">
        <v>60409</v>
      </c>
      <c r="F189" s="45">
        <v>58719</v>
      </c>
      <c r="G189" s="44">
        <f t="shared" si="8"/>
        <v>-1690</v>
      </c>
      <c r="H189" s="65"/>
      <c r="I189" s="46"/>
      <c r="J189" s="29" t="s">
        <v>638</v>
      </c>
    </row>
    <row r="190" spans="1:10" s="29" customFormat="1" ht="15" customHeight="1">
      <c r="A190" s="73">
        <v>85</v>
      </c>
      <c r="B190" s="75" t="s">
        <v>713</v>
      </c>
      <c r="C190" s="77" t="s">
        <v>726</v>
      </c>
      <c r="D190" s="79" t="s">
        <v>651</v>
      </c>
      <c r="E190" s="41">
        <v>315900</v>
      </c>
      <c r="F190" s="42">
        <v>320477</v>
      </c>
      <c r="G190" s="41">
        <f t="shared" si="8"/>
        <v>4577</v>
      </c>
      <c r="H190" s="64" t="s">
        <v>631</v>
      </c>
      <c r="I190" s="43"/>
      <c r="J190" s="29" t="s">
        <v>637</v>
      </c>
    </row>
    <row r="191" spans="1:10" s="29" customFormat="1" ht="15" customHeight="1">
      <c r="A191" s="74"/>
      <c r="B191" s="76"/>
      <c r="C191" s="78"/>
      <c r="D191" s="80"/>
      <c r="E191" s="44">
        <v>129298</v>
      </c>
      <c r="F191" s="45">
        <v>131928</v>
      </c>
      <c r="G191" s="44">
        <f t="shared" si="8"/>
        <v>2630</v>
      </c>
      <c r="H191" s="65"/>
      <c r="I191" s="46"/>
      <c r="J191" s="29" t="s">
        <v>638</v>
      </c>
    </row>
    <row r="192" spans="1:10" s="29" customFormat="1" ht="15" customHeight="1">
      <c r="A192" s="73">
        <v>86</v>
      </c>
      <c r="B192" s="75" t="s">
        <v>713</v>
      </c>
      <c r="C192" s="77" t="s">
        <v>734</v>
      </c>
      <c r="D192" s="79" t="s">
        <v>651</v>
      </c>
      <c r="E192" s="41">
        <v>4420</v>
      </c>
      <c r="F192" s="42">
        <v>4841</v>
      </c>
      <c r="G192" s="41">
        <f t="shared" si="8"/>
        <v>421</v>
      </c>
      <c r="H192" s="64" t="s">
        <v>631</v>
      </c>
      <c r="I192" s="43"/>
      <c r="J192" s="29" t="s">
        <v>637</v>
      </c>
    </row>
    <row r="193" spans="1:10" s="29" customFormat="1" ht="15" customHeight="1">
      <c r="A193" s="74"/>
      <c r="B193" s="76"/>
      <c r="C193" s="78"/>
      <c r="D193" s="80"/>
      <c r="E193" s="44">
        <v>2210</v>
      </c>
      <c r="F193" s="45">
        <v>2421</v>
      </c>
      <c r="G193" s="44">
        <f t="shared" si="8"/>
        <v>211</v>
      </c>
      <c r="H193" s="65"/>
      <c r="I193" s="46"/>
      <c r="J193" s="29" t="s">
        <v>638</v>
      </c>
    </row>
    <row r="194" spans="1:10" s="29" customFormat="1" ht="15" customHeight="1">
      <c r="A194" s="73">
        <v>87</v>
      </c>
      <c r="B194" s="75" t="s">
        <v>713</v>
      </c>
      <c r="C194" s="77" t="s">
        <v>738</v>
      </c>
      <c r="D194" s="79" t="s">
        <v>651</v>
      </c>
      <c r="E194" s="41">
        <v>109</v>
      </c>
      <c r="F194" s="42">
        <v>77</v>
      </c>
      <c r="G194" s="41">
        <f t="shared" si="8"/>
        <v>-32</v>
      </c>
      <c r="H194" s="64" t="s">
        <v>631</v>
      </c>
      <c r="I194" s="43"/>
      <c r="J194" s="29" t="s">
        <v>637</v>
      </c>
    </row>
    <row r="195" spans="1:10" s="29" customFormat="1" ht="15" customHeight="1">
      <c r="A195" s="74"/>
      <c r="B195" s="76"/>
      <c r="C195" s="78"/>
      <c r="D195" s="80"/>
      <c r="E195" s="44">
        <v>109</v>
      </c>
      <c r="F195" s="45">
        <v>77</v>
      </c>
      <c r="G195" s="44">
        <f t="shared" si="8"/>
        <v>-32</v>
      </c>
      <c r="H195" s="65"/>
      <c r="I195" s="46"/>
      <c r="J195" s="29" t="s">
        <v>638</v>
      </c>
    </row>
    <row r="196" spans="1:10" s="29" customFormat="1" ht="15" customHeight="1">
      <c r="A196" s="73">
        <v>88</v>
      </c>
      <c r="B196" s="75" t="s">
        <v>713</v>
      </c>
      <c r="C196" s="77" t="s">
        <v>733</v>
      </c>
      <c r="D196" s="79" t="s">
        <v>651</v>
      </c>
      <c r="E196" s="41">
        <v>3775</v>
      </c>
      <c r="F196" s="42">
        <v>4981</v>
      </c>
      <c r="G196" s="41">
        <f t="shared" si="8"/>
        <v>1206</v>
      </c>
      <c r="H196" s="64" t="s">
        <v>631</v>
      </c>
      <c r="I196" s="43"/>
      <c r="J196" s="29" t="s">
        <v>637</v>
      </c>
    </row>
    <row r="197" spans="1:10" s="29" customFormat="1" ht="15" customHeight="1">
      <c r="A197" s="74"/>
      <c r="B197" s="76"/>
      <c r="C197" s="78"/>
      <c r="D197" s="80"/>
      <c r="E197" s="44">
        <v>3775</v>
      </c>
      <c r="F197" s="45">
        <v>4981</v>
      </c>
      <c r="G197" s="44">
        <f t="shared" si="8"/>
        <v>1206</v>
      </c>
      <c r="H197" s="65"/>
      <c r="I197" s="46"/>
      <c r="J197" s="29" t="s">
        <v>638</v>
      </c>
    </row>
    <row r="198" spans="1:10" s="29" customFormat="1" ht="15" customHeight="1">
      <c r="A198" s="73">
        <v>89</v>
      </c>
      <c r="B198" s="75" t="s">
        <v>713</v>
      </c>
      <c r="C198" s="77" t="s">
        <v>725</v>
      </c>
      <c r="D198" s="79" t="s">
        <v>651</v>
      </c>
      <c r="E198" s="41">
        <v>1038633</v>
      </c>
      <c r="F198" s="42">
        <v>1379613</v>
      </c>
      <c r="G198" s="41">
        <f t="shared" si="8"/>
        <v>340980</v>
      </c>
      <c r="H198" s="64" t="s">
        <v>631</v>
      </c>
      <c r="I198" s="43"/>
      <c r="J198" s="29" t="s">
        <v>637</v>
      </c>
    </row>
    <row r="199" spans="1:10" s="29" customFormat="1" ht="15" customHeight="1">
      <c r="A199" s="74"/>
      <c r="B199" s="76"/>
      <c r="C199" s="78"/>
      <c r="D199" s="80"/>
      <c r="E199" s="44">
        <v>1038633</v>
      </c>
      <c r="F199" s="45">
        <v>1379613</v>
      </c>
      <c r="G199" s="44">
        <f t="shared" si="8"/>
        <v>340980</v>
      </c>
      <c r="H199" s="65"/>
      <c r="I199" s="46"/>
      <c r="J199" s="29" t="s">
        <v>638</v>
      </c>
    </row>
    <row r="200" spans="1:10" s="29" customFormat="1" ht="15" customHeight="1">
      <c r="A200" s="73">
        <v>90</v>
      </c>
      <c r="B200" s="75" t="s">
        <v>713</v>
      </c>
      <c r="C200" s="77" t="s">
        <v>732</v>
      </c>
      <c r="D200" s="79" t="s">
        <v>651</v>
      </c>
      <c r="E200" s="41">
        <v>5678</v>
      </c>
      <c r="F200" s="42">
        <v>5462</v>
      </c>
      <c r="G200" s="41">
        <f t="shared" ref="G200:G211" si="9">F200-E200</f>
        <v>-216</v>
      </c>
      <c r="H200" s="64" t="s">
        <v>631</v>
      </c>
      <c r="I200" s="43"/>
      <c r="J200" s="29" t="s">
        <v>637</v>
      </c>
    </row>
    <row r="201" spans="1:10" s="29" customFormat="1" ht="15" customHeight="1">
      <c r="A201" s="74"/>
      <c r="B201" s="76"/>
      <c r="C201" s="78"/>
      <c r="D201" s="80"/>
      <c r="E201" s="44">
        <v>2839</v>
      </c>
      <c r="F201" s="45">
        <v>2731</v>
      </c>
      <c r="G201" s="44">
        <f t="shared" si="9"/>
        <v>-108</v>
      </c>
      <c r="H201" s="65"/>
      <c r="I201" s="46"/>
      <c r="J201" s="29" t="s">
        <v>638</v>
      </c>
    </row>
    <row r="202" spans="1:10" s="29" customFormat="1" ht="15" customHeight="1">
      <c r="A202" s="73">
        <v>91</v>
      </c>
      <c r="B202" s="75" t="s">
        <v>713</v>
      </c>
      <c r="C202" s="77" t="s">
        <v>739</v>
      </c>
      <c r="D202" s="79" t="s">
        <v>740</v>
      </c>
      <c r="E202" s="41">
        <v>1296</v>
      </c>
      <c r="F202" s="42">
        <v>12543</v>
      </c>
      <c r="G202" s="41">
        <f t="shared" si="9"/>
        <v>11247</v>
      </c>
      <c r="H202" s="64" t="s">
        <v>631</v>
      </c>
      <c r="I202" s="43"/>
      <c r="J202" s="29" t="s">
        <v>637</v>
      </c>
    </row>
    <row r="203" spans="1:10" s="29" customFormat="1" ht="15" customHeight="1">
      <c r="A203" s="74"/>
      <c r="B203" s="76"/>
      <c r="C203" s="78"/>
      <c r="D203" s="80"/>
      <c r="E203" s="44">
        <v>1296</v>
      </c>
      <c r="F203" s="45">
        <v>12543</v>
      </c>
      <c r="G203" s="44">
        <f t="shared" si="9"/>
        <v>11247</v>
      </c>
      <c r="H203" s="65"/>
      <c r="I203" s="46"/>
      <c r="J203" s="29" t="s">
        <v>638</v>
      </c>
    </row>
    <row r="204" spans="1:10" s="29" customFormat="1" ht="22.5" customHeight="1">
      <c r="A204" s="73">
        <v>92</v>
      </c>
      <c r="B204" s="75" t="s">
        <v>713</v>
      </c>
      <c r="C204" s="81" t="s">
        <v>749</v>
      </c>
      <c r="D204" s="79" t="s">
        <v>750</v>
      </c>
      <c r="E204" s="41">
        <v>177196</v>
      </c>
      <c r="F204" s="42">
        <v>161655</v>
      </c>
      <c r="G204" s="41">
        <f t="shared" si="9"/>
        <v>-15541</v>
      </c>
      <c r="H204" s="64" t="s">
        <v>631</v>
      </c>
      <c r="I204" s="43"/>
      <c r="J204" s="29" t="s">
        <v>637</v>
      </c>
    </row>
    <row r="205" spans="1:10" s="29" customFormat="1" ht="22.5" customHeight="1">
      <c r="A205" s="74"/>
      <c r="B205" s="76"/>
      <c r="C205" s="82"/>
      <c r="D205" s="80"/>
      <c r="E205" s="44">
        <v>29356</v>
      </c>
      <c r="F205" s="45">
        <v>51108</v>
      </c>
      <c r="G205" s="44">
        <f t="shared" si="9"/>
        <v>21752</v>
      </c>
      <c r="H205" s="65"/>
      <c r="I205" s="46"/>
      <c r="J205" s="29" t="s">
        <v>638</v>
      </c>
    </row>
    <row r="206" spans="1:10" s="29" customFormat="1" ht="15" customHeight="1">
      <c r="A206" s="73">
        <v>93</v>
      </c>
      <c r="B206" s="75" t="s">
        <v>713</v>
      </c>
      <c r="C206" s="77" t="s">
        <v>746</v>
      </c>
      <c r="D206" s="79" t="s">
        <v>653</v>
      </c>
      <c r="E206" s="41">
        <v>12908</v>
      </c>
      <c r="F206" s="42">
        <v>8555</v>
      </c>
      <c r="G206" s="41">
        <f t="shared" si="9"/>
        <v>-4353</v>
      </c>
      <c r="H206" s="64" t="s">
        <v>631</v>
      </c>
      <c r="I206" s="43"/>
      <c r="J206" s="29" t="s">
        <v>637</v>
      </c>
    </row>
    <row r="207" spans="1:10" s="29" customFormat="1" ht="15" customHeight="1">
      <c r="A207" s="74"/>
      <c r="B207" s="76"/>
      <c r="C207" s="78"/>
      <c r="D207" s="80"/>
      <c r="E207" s="44">
        <v>208</v>
      </c>
      <c r="F207" s="45">
        <v>255</v>
      </c>
      <c r="G207" s="44">
        <f t="shared" si="9"/>
        <v>47</v>
      </c>
      <c r="H207" s="65"/>
      <c r="I207" s="46"/>
      <c r="J207" s="29" t="s">
        <v>638</v>
      </c>
    </row>
    <row r="208" spans="1:10" s="29" customFormat="1" ht="15" customHeight="1">
      <c r="A208" s="73">
        <v>94</v>
      </c>
      <c r="B208" s="75" t="s">
        <v>713</v>
      </c>
      <c r="C208" s="77" t="s">
        <v>718</v>
      </c>
      <c r="D208" s="79" t="s">
        <v>647</v>
      </c>
      <c r="E208" s="41">
        <v>146469</v>
      </c>
      <c r="F208" s="42">
        <v>154268</v>
      </c>
      <c r="G208" s="41">
        <f t="shared" si="9"/>
        <v>7799</v>
      </c>
      <c r="H208" s="64" t="s">
        <v>631</v>
      </c>
      <c r="I208" s="43"/>
      <c r="J208" s="29" t="s">
        <v>637</v>
      </c>
    </row>
    <row r="209" spans="1:10" s="29" customFormat="1" ht="15" customHeight="1">
      <c r="A209" s="74"/>
      <c r="B209" s="76"/>
      <c r="C209" s="78"/>
      <c r="D209" s="80"/>
      <c r="E209" s="44">
        <v>0</v>
      </c>
      <c r="F209" s="45">
        <v>0</v>
      </c>
      <c r="G209" s="44">
        <f t="shared" si="9"/>
        <v>0</v>
      </c>
      <c r="H209" s="65"/>
      <c r="I209" s="46"/>
      <c r="J209" s="29" t="s">
        <v>638</v>
      </c>
    </row>
    <row r="210" spans="1:10" s="29" customFormat="1" ht="15" customHeight="1">
      <c r="A210" s="73">
        <v>95</v>
      </c>
      <c r="B210" s="75" t="s">
        <v>713</v>
      </c>
      <c r="C210" s="77" t="s">
        <v>717</v>
      </c>
      <c r="D210" s="79" t="s">
        <v>647</v>
      </c>
      <c r="E210" s="41">
        <v>69385</v>
      </c>
      <c r="F210" s="42">
        <v>439155</v>
      </c>
      <c r="G210" s="41">
        <f t="shared" si="9"/>
        <v>369770</v>
      </c>
      <c r="H210" s="64" t="s">
        <v>631</v>
      </c>
      <c r="I210" s="43"/>
      <c r="J210" s="29" t="s">
        <v>637</v>
      </c>
    </row>
    <row r="211" spans="1:10" s="29" customFormat="1" ht="15" customHeight="1">
      <c r="A211" s="74"/>
      <c r="B211" s="76"/>
      <c r="C211" s="78"/>
      <c r="D211" s="80"/>
      <c r="E211" s="44">
        <v>69385</v>
      </c>
      <c r="F211" s="45">
        <v>439155</v>
      </c>
      <c r="G211" s="44">
        <f t="shared" si="9"/>
        <v>369770</v>
      </c>
      <c r="H211" s="65"/>
      <c r="I211" s="46"/>
      <c r="J211" s="29" t="s">
        <v>638</v>
      </c>
    </row>
    <row r="212" spans="1:10" s="29" customFormat="1" ht="22.5" customHeight="1">
      <c r="A212" s="73">
        <v>96</v>
      </c>
      <c r="B212" s="75" t="s">
        <v>713</v>
      </c>
      <c r="C212" s="81" t="s">
        <v>714</v>
      </c>
      <c r="D212" s="79" t="s">
        <v>843</v>
      </c>
      <c r="E212" s="41">
        <v>0</v>
      </c>
      <c r="F212" s="42">
        <v>43</v>
      </c>
      <c r="G212" s="41">
        <f t="shared" si="6"/>
        <v>43</v>
      </c>
      <c r="H212" s="64" t="s">
        <v>631</v>
      </c>
      <c r="I212" s="43"/>
      <c r="J212" s="29" t="s">
        <v>637</v>
      </c>
    </row>
    <row r="213" spans="1:10" s="29" customFormat="1" ht="22.5" customHeight="1">
      <c r="A213" s="74"/>
      <c r="B213" s="76"/>
      <c r="C213" s="82"/>
      <c r="D213" s="80"/>
      <c r="E213" s="44">
        <v>0</v>
      </c>
      <c r="F213" s="45">
        <v>43</v>
      </c>
      <c r="G213" s="44">
        <f t="shared" si="6"/>
        <v>43</v>
      </c>
      <c r="H213" s="65"/>
      <c r="I213" s="46"/>
      <c r="J213" s="29" t="s">
        <v>638</v>
      </c>
    </row>
    <row r="214" spans="1:10" s="29" customFormat="1" ht="22.5" customHeight="1">
      <c r="A214" s="73">
        <v>97</v>
      </c>
      <c r="B214" s="75" t="s">
        <v>713</v>
      </c>
      <c r="C214" s="81" t="s">
        <v>671</v>
      </c>
      <c r="D214" s="83" t="s">
        <v>820</v>
      </c>
      <c r="E214" s="41">
        <v>407187</v>
      </c>
      <c r="F214" s="42">
        <v>238442</v>
      </c>
      <c r="G214" s="41">
        <f t="shared" si="6"/>
        <v>-168745</v>
      </c>
      <c r="H214" s="64" t="s">
        <v>631</v>
      </c>
      <c r="I214" s="43"/>
      <c r="J214" s="29" t="s">
        <v>637</v>
      </c>
    </row>
    <row r="215" spans="1:10" s="29" customFormat="1" ht="22.5" customHeight="1">
      <c r="A215" s="74"/>
      <c r="B215" s="76"/>
      <c r="C215" s="82"/>
      <c r="D215" s="84"/>
      <c r="E215" s="44">
        <v>407187</v>
      </c>
      <c r="F215" s="45">
        <v>238442</v>
      </c>
      <c r="G215" s="44">
        <f t="shared" si="6"/>
        <v>-168745</v>
      </c>
      <c r="H215" s="65"/>
      <c r="I215" s="46"/>
      <c r="J215" s="29" t="s">
        <v>638</v>
      </c>
    </row>
    <row r="216" spans="1:10" ht="15" customHeight="1">
      <c r="A216" s="58" t="s">
        <v>757</v>
      </c>
      <c r="B216" s="59"/>
      <c r="C216" s="59"/>
      <c r="D216" s="60"/>
      <c r="E216" s="41">
        <f>SUMIF($J$136:$J$215, J136, E136:E215)</f>
        <v>33809655</v>
      </c>
      <c r="F216" s="42">
        <f>SUMIF($J$136:$J$215, J136, F136:F215)</f>
        <v>38437803</v>
      </c>
      <c r="G216" s="41">
        <f t="shared" ref="G216:G259" si="10">F216-E216</f>
        <v>4628148</v>
      </c>
      <c r="H216" s="64"/>
      <c r="I216" s="43"/>
    </row>
    <row r="217" spans="1:10" ht="15" customHeight="1">
      <c r="A217" s="61"/>
      <c r="B217" s="62"/>
      <c r="C217" s="62"/>
      <c r="D217" s="63"/>
      <c r="E217" s="44">
        <f>SUMIF($J$136:$J$215, J137, E136:E215)</f>
        <v>17752522</v>
      </c>
      <c r="F217" s="45">
        <f>SUMIF($J$136:$J$215, J137, F136:F215)</f>
        <v>20441263</v>
      </c>
      <c r="G217" s="44">
        <f t="shared" si="10"/>
        <v>2688741</v>
      </c>
      <c r="H217" s="65"/>
      <c r="I217" s="46"/>
    </row>
    <row r="218" spans="1:10" s="29" customFormat="1" ht="15" customHeight="1">
      <c r="A218" s="73">
        <v>98</v>
      </c>
      <c r="B218" s="75" t="s">
        <v>758</v>
      </c>
      <c r="C218" s="77" t="s">
        <v>769</v>
      </c>
      <c r="D218" s="79" t="s">
        <v>649</v>
      </c>
      <c r="E218" s="41">
        <v>6086</v>
      </c>
      <c r="F218" s="42">
        <v>6085</v>
      </c>
      <c r="G218" s="41">
        <f t="shared" ref="G218:G249" si="11">F218-E218</f>
        <v>-1</v>
      </c>
      <c r="H218" s="64" t="s">
        <v>631</v>
      </c>
      <c r="I218" s="43"/>
      <c r="J218" s="29" t="s">
        <v>637</v>
      </c>
    </row>
    <row r="219" spans="1:10" s="29" customFormat="1" ht="15" customHeight="1">
      <c r="A219" s="74"/>
      <c r="B219" s="76"/>
      <c r="C219" s="78"/>
      <c r="D219" s="80"/>
      <c r="E219" s="44">
        <v>6086</v>
      </c>
      <c r="F219" s="45">
        <v>6085</v>
      </c>
      <c r="G219" s="44">
        <f t="shared" si="11"/>
        <v>-1</v>
      </c>
      <c r="H219" s="65"/>
      <c r="I219" s="46"/>
      <c r="J219" s="29" t="s">
        <v>638</v>
      </c>
    </row>
    <row r="220" spans="1:10" s="29" customFormat="1" ht="15" customHeight="1">
      <c r="A220" s="73">
        <v>99</v>
      </c>
      <c r="B220" s="75" t="s">
        <v>758</v>
      </c>
      <c r="C220" s="77" t="s">
        <v>771</v>
      </c>
      <c r="D220" s="79" t="s">
        <v>649</v>
      </c>
      <c r="E220" s="41">
        <v>4254</v>
      </c>
      <c r="F220" s="42">
        <v>4662</v>
      </c>
      <c r="G220" s="41">
        <f t="shared" si="11"/>
        <v>408</v>
      </c>
      <c r="H220" s="64" t="s">
        <v>631</v>
      </c>
      <c r="I220" s="43"/>
      <c r="J220" s="29" t="s">
        <v>637</v>
      </c>
    </row>
    <row r="221" spans="1:10" s="29" customFormat="1" ht="15" customHeight="1">
      <c r="A221" s="74"/>
      <c r="B221" s="76"/>
      <c r="C221" s="78"/>
      <c r="D221" s="80"/>
      <c r="E221" s="44">
        <v>4254</v>
      </c>
      <c r="F221" s="45">
        <v>4662</v>
      </c>
      <c r="G221" s="44">
        <f t="shared" si="11"/>
        <v>408</v>
      </c>
      <c r="H221" s="65"/>
      <c r="I221" s="46"/>
      <c r="J221" s="29" t="s">
        <v>638</v>
      </c>
    </row>
    <row r="222" spans="1:10" s="29" customFormat="1" ht="15" customHeight="1">
      <c r="A222" s="73">
        <v>100</v>
      </c>
      <c r="B222" s="75" t="s">
        <v>758</v>
      </c>
      <c r="C222" s="77" t="s">
        <v>776</v>
      </c>
      <c r="D222" s="79" t="s">
        <v>649</v>
      </c>
      <c r="E222" s="41">
        <v>110</v>
      </c>
      <c r="F222" s="42">
        <v>167</v>
      </c>
      <c r="G222" s="41">
        <f t="shared" si="11"/>
        <v>57</v>
      </c>
      <c r="H222" s="64" t="s">
        <v>631</v>
      </c>
      <c r="I222" s="43"/>
      <c r="J222" s="29" t="s">
        <v>637</v>
      </c>
    </row>
    <row r="223" spans="1:10" s="29" customFormat="1" ht="15" customHeight="1">
      <c r="A223" s="74"/>
      <c r="B223" s="76"/>
      <c r="C223" s="78"/>
      <c r="D223" s="80"/>
      <c r="E223" s="44">
        <v>110</v>
      </c>
      <c r="F223" s="45">
        <v>167</v>
      </c>
      <c r="G223" s="44">
        <f t="shared" si="11"/>
        <v>57</v>
      </c>
      <c r="H223" s="65"/>
      <c r="I223" s="46"/>
      <c r="J223" s="29" t="s">
        <v>638</v>
      </c>
    </row>
    <row r="224" spans="1:10" s="29" customFormat="1" ht="15" customHeight="1">
      <c r="A224" s="73">
        <v>101</v>
      </c>
      <c r="B224" s="75" t="s">
        <v>758</v>
      </c>
      <c r="C224" s="77" t="s">
        <v>773</v>
      </c>
      <c r="D224" s="79" t="s">
        <v>649</v>
      </c>
      <c r="E224" s="41">
        <v>2048</v>
      </c>
      <c r="F224" s="42">
        <v>2262</v>
      </c>
      <c r="G224" s="41">
        <f t="shared" si="11"/>
        <v>214</v>
      </c>
      <c r="H224" s="64" t="s">
        <v>631</v>
      </c>
      <c r="I224" s="43"/>
      <c r="J224" s="29" t="s">
        <v>637</v>
      </c>
    </row>
    <row r="225" spans="1:10" s="29" customFormat="1" ht="15" customHeight="1">
      <c r="A225" s="74"/>
      <c r="B225" s="76"/>
      <c r="C225" s="78"/>
      <c r="D225" s="80"/>
      <c r="E225" s="44">
        <v>2009</v>
      </c>
      <c r="F225" s="45">
        <v>2223</v>
      </c>
      <c r="G225" s="44">
        <f t="shared" si="11"/>
        <v>214</v>
      </c>
      <c r="H225" s="65"/>
      <c r="I225" s="46"/>
      <c r="J225" s="29" t="s">
        <v>638</v>
      </c>
    </row>
    <row r="226" spans="1:10" s="29" customFormat="1" ht="15" customHeight="1">
      <c r="A226" s="73">
        <v>102</v>
      </c>
      <c r="B226" s="75" t="s">
        <v>758</v>
      </c>
      <c r="C226" s="77" t="s">
        <v>759</v>
      </c>
      <c r="D226" s="79" t="s">
        <v>649</v>
      </c>
      <c r="E226" s="41">
        <v>82267</v>
      </c>
      <c r="F226" s="42">
        <v>81550</v>
      </c>
      <c r="G226" s="41">
        <f t="shared" si="11"/>
        <v>-717</v>
      </c>
      <c r="H226" s="64" t="s">
        <v>631</v>
      </c>
      <c r="I226" s="43"/>
      <c r="J226" s="29" t="s">
        <v>637</v>
      </c>
    </row>
    <row r="227" spans="1:10" s="29" customFormat="1" ht="15" customHeight="1">
      <c r="A227" s="74"/>
      <c r="B227" s="76"/>
      <c r="C227" s="78"/>
      <c r="D227" s="80"/>
      <c r="E227" s="44">
        <v>82267</v>
      </c>
      <c r="F227" s="45">
        <v>81550</v>
      </c>
      <c r="G227" s="44">
        <f t="shared" si="11"/>
        <v>-717</v>
      </c>
      <c r="H227" s="65"/>
      <c r="I227" s="46"/>
      <c r="J227" s="29" t="s">
        <v>638</v>
      </c>
    </row>
    <row r="228" spans="1:10" s="29" customFormat="1" ht="15" customHeight="1">
      <c r="A228" s="73">
        <v>103</v>
      </c>
      <c r="B228" s="75" t="s">
        <v>758</v>
      </c>
      <c r="C228" s="77" t="s">
        <v>764</v>
      </c>
      <c r="D228" s="79" t="s">
        <v>649</v>
      </c>
      <c r="E228" s="41">
        <v>23994</v>
      </c>
      <c r="F228" s="42">
        <v>26160</v>
      </c>
      <c r="G228" s="41">
        <f t="shared" si="11"/>
        <v>2166</v>
      </c>
      <c r="H228" s="64" t="s">
        <v>631</v>
      </c>
      <c r="I228" s="43"/>
      <c r="J228" s="29" t="s">
        <v>637</v>
      </c>
    </row>
    <row r="229" spans="1:10" s="29" customFormat="1" ht="15" customHeight="1">
      <c r="A229" s="74"/>
      <c r="B229" s="76"/>
      <c r="C229" s="78"/>
      <c r="D229" s="80"/>
      <c r="E229" s="44">
        <v>23994</v>
      </c>
      <c r="F229" s="45">
        <v>26160</v>
      </c>
      <c r="G229" s="44">
        <f t="shared" si="11"/>
        <v>2166</v>
      </c>
      <c r="H229" s="65"/>
      <c r="I229" s="46"/>
      <c r="J229" s="29" t="s">
        <v>638</v>
      </c>
    </row>
    <row r="230" spans="1:10" s="29" customFormat="1" ht="15" customHeight="1">
      <c r="A230" s="73">
        <v>104</v>
      </c>
      <c r="B230" s="75" t="s">
        <v>758</v>
      </c>
      <c r="C230" s="77" t="s">
        <v>775</v>
      </c>
      <c r="D230" s="79" t="s">
        <v>649</v>
      </c>
      <c r="E230" s="41">
        <v>367</v>
      </c>
      <c r="F230" s="42">
        <v>385</v>
      </c>
      <c r="G230" s="41">
        <f t="shared" si="11"/>
        <v>18</v>
      </c>
      <c r="H230" s="64" t="s">
        <v>631</v>
      </c>
      <c r="I230" s="43"/>
      <c r="J230" s="29" t="s">
        <v>637</v>
      </c>
    </row>
    <row r="231" spans="1:10" s="29" customFormat="1" ht="15" customHeight="1">
      <c r="A231" s="74"/>
      <c r="B231" s="76"/>
      <c r="C231" s="78"/>
      <c r="D231" s="80"/>
      <c r="E231" s="44">
        <v>367</v>
      </c>
      <c r="F231" s="45">
        <v>385</v>
      </c>
      <c r="G231" s="44">
        <f t="shared" si="11"/>
        <v>18</v>
      </c>
      <c r="H231" s="65"/>
      <c r="I231" s="46"/>
      <c r="J231" s="29" t="s">
        <v>638</v>
      </c>
    </row>
    <row r="232" spans="1:10" s="29" customFormat="1" ht="15" customHeight="1">
      <c r="A232" s="73">
        <v>105</v>
      </c>
      <c r="B232" s="75" t="s">
        <v>758</v>
      </c>
      <c r="C232" s="77" t="s">
        <v>766</v>
      </c>
      <c r="D232" s="79" t="s">
        <v>649</v>
      </c>
      <c r="E232" s="41">
        <v>15103</v>
      </c>
      <c r="F232" s="42">
        <v>16737</v>
      </c>
      <c r="G232" s="41">
        <f t="shared" si="11"/>
        <v>1634</v>
      </c>
      <c r="H232" s="64" t="s">
        <v>631</v>
      </c>
      <c r="I232" s="43"/>
      <c r="J232" s="29" t="s">
        <v>637</v>
      </c>
    </row>
    <row r="233" spans="1:10" s="29" customFormat="1" ht="15" customHeight="1">
      <c r="A233" s="74"/>
      <c r="B233" s="76"/>
      <c r="C233" s="78"/>
      <c r="D233" s="80"/>
      <c r="E233" s="44">
        <v>15103</v>
      </c>
      <c r="F233" s="45">
        <v>16737</v>
      </c>
      <c r="G233" s="44">
        <f t="shared" si="11"/>
        <v>1634</v>
      </c>
      <c r="H233" s="65"/>
      <c r="I233" s="46"/>
      <c r="J233" s="29" t="s">
        <v>638</v>
      </c>
    </row>
    <row r="234" spans="1:10" s="29" customFormat="1" ht="15" customHeight="1">
      <c r="A234" s="73">
        <v>106</v>
      </c>
      <c r="B234" s="75" t="s">
        <v>758</v>
      </c>
      <c r="C234" s="77" t="s">
        <v>760</v>
      </c>
      <c r="D234" s="79" t="s">
        <v>649</v>
      </c>
      <c r="E234" s="41">
        <v>60809</v>
      </c>
      <c r="F234" s="42">
        <v>61126</v>
      </c>
      <c r="G234" s="41">
        <f t="shared" si="11"/>
        <v>317</v>
      </c>
      <c r="H234" s="64" t="s">
        <v>631</v>
      </c>
      <c r="I234" s="43"/>
      <c r="J234" s="29" t="s">
        <v>637</v>
      </c>
    </row>
    <row r="235" spans="1:10" s="29" customFormat="1" ht="15" customHeight="1">
      <c r="A235" s="74"/>
      <c r="B235" s="76"/>
      <c r="C235" s="78"/>
      <c r="D235" s="80"/>
      <c r="E235" s="44">
        <v>60809</v>
      </c>
      <c r="F235" s="45">
        <v>61126</v>
      </c>
      <c r="G235" s="44">
        <f t="shared" si="11"/>
        <v>317</v>
      </c>
      <c r="H235" s="65"/>
      <c r="I235" s="46"/>
      <c r="J235" s="29" t="s">
        <v>638</v>
      </c>
    </row>
    <row r="236" spans="1:10" s="29" customFormat="1" ht="15" customHeight="1">
      <c r="A236" s="73">
        <v>107</v>
      </c>
      <c r="B236" s="75" t="s">
        <v>758</v>
      </c>
      <c r="C236" s="77" t="s">
        <v>761</v>
      </c>
      <c r="D236" s="79" t="s">
        <v>649</v>
      </c>
      <c r="E236" s="41">
        <v>51786</v>
      </c>
      <c r="F236" s="42">
        <v>33299</v>
      </c>
      <c r="G236" s="41">
        <f t="shared" si="11"/>
        <v>-18487</v>
      </c>
      <c r="H236" s="64" t="s">
        <v>631</v>
      </c>
      <c r="I236" s="43"/>
      <c r="J236" s="29" t="s">
        <v>637</v>
      </c>
    </row>
    <row r="237" spans="1:10" s="29" customFormat="1" ht="15" customHeight="1">
      <c r="A237" s="74"/>
      <c r="B237" s="76"/>
      <c r="C237" s="78"/>
      <c r="D237" s="80"/>
      <c r="E237" s="44">
        <v>51254</v>
      </c>
      <c r="F237" s="45">
        <v>32496</v>
      </c>
      <c r="G237" s="44">
        <f t="shared" si="11"/>
        <v>-18758</v>
      </c>
      <c r="H237" s="65"/>
      <c r="I237" s="46"/>
      <c r="J237" s="29" t="s">
        <v>638</v>
      </c>
    </row>
    <row r="238" spans="1:10" s="29" customFormat="1" ht="15" customHeight="1">
      <c r="A238" s="73">
        <v>108</v>
      </c>
      <c r="B238" s="75" t="s">
        <v>758</v>
      </c>
      <c r="C238" s="77" t="s">
        <v>763</v>
      </c>
      <c r="D238" s="79" t="s">
        <v>649</v>
      </c>
      <c r="E238" s="41">
        <v>26189</v>
      </c>
      <c r="F238" s="42">
        <v>29759</v>
      </c>
      <c r="G238" s="41">
        <f t="shared" si="11"/>
        <v>3570</v>
      </c>
      <c r="H238" s="64" t="s">
        <v>631</v>
      </c>
      <c r="I238" s="43"/>
      <c r="J238" s="29" t="s">
        <v>637</v>
      </c>
    </row>
    <row r="239" spans="1:10" s="29" customFormat="1" ht="15" customHeight="1">
      <c r="A239" s="74"/>
      <c r="B239" s="76"/>
      <c r="C239" s="78"/>
      <c r="D239" s="80"/>
      <c r="E239" s="44">
        <v>26189</v>
      </c>
      <c r="F239" s="45">
        <v>29759</v>
      </c>
      <c r="G239" s="44">
        <f t="shared" si="11"/>
        <v>3570</v>
      </c>
      <c r="H239" s="65"/>
      <c r="I239" s="46"/>
      <c r="J239" s="29" t="s">
        <v>638</v>
      </c>
    </row>
    <row r="240" spans="1:10" s="29" customFormat="1" ht="15" customHeight="1">
      <c r="A240" s="73">
        <v>109</v>
      </c>
      <c r="B240" s="75" t="s">
        <v>758</v>
      </c>
      <c r="C240" s="77" t="s">
        <v>765</v>
      </c>
      <c r="D240" s="79" t="s">
        <v>649</v>
      </c>
      <c r="E240" s="41">
        <v>21143</v>
      </c>
      <c r="F240" s="42">
        <v>21678</v>
      </c>
      <c r="G240" s="41">
        <f t="shared" si="11"/>
        <v>535</v>
      </c>
      <c r="H240" s="64" t="s">
        <v>631</v>
      </c>
      <c r="I240" s="43"/>
      <c r="J240" s="29" t="s">
        <v>637</v>
      </c>
    </row>
    <row r="241" spans="1:10" s="29" customFormat="1" ht="15" customHeight="1">
      <c r="A241" s="74"/>
      <c r="B241" s="76"/>
      <c r="C241" s="78"/>
      <c r="D241" s="80"/>
      <c r="E241" s="44">
        <v>14824</v>
      </c>
      <c r="F241" s="45">
        <v>14599</v>
      </c>
      <c r="G241" s="44">
        <f t="shared" si="11"/>
        <v>-225</v>
      </c>
      <c r="H241" s="65"/>
      <c r="I241" s="46"/>
      <c r="J241" s="29" t="s">
        <v>638</v>
      </c>
    </row>
    <row r="242" spans="1:10" s="29" customFormat="1" ht="15" customHeight="1">
      <c r="A242" s="73">
        <v>110</v>
      </c>
      <c r="B242" s="75" t="s">
        <v>758</v>
      </c>
      <c r="C242" s="77" t="s">
        <v>770</v>
      </c>
      <c r="D242" s="79" t="s">
        <v>649</v>
      </c>
      <c r="E242" s="41">
        <v>4828</v>
      </c>
      <c r="F242" s="42">
        <v>5922</v>
      </c>
      <c r="G242" s="41">
        <f t="shared" si="11"/>
        <v>1094</v>
      </c>
      <c r="H242" s="64" t="s">
        <v>631</v>
      </c>
      <c r="I242" s="43"/>
      <c r="J242" s="29" t="s">
        <v>637</v>
      </c>
    </row>
    <row r="243" spans="1:10" s="29" customFormat="1" ht="15" customHeight="1">
      <c r="A243" s="74"/>
      <c r="B243" s="76"/>
      <c r="C243" s="78"/>
      <c r="D243" s="80"/>
      <c r="E243" s="44">
        <v>4828</v>
      </c>
      <c r="F243" s="45">
        <v>5922</v>
      </c>
      <c r="G243" s="44">
        <f t="shared" si="11"/>
        <v>1094</v>
      </c>
      <c r="H243" s="65"/>
      <c r="I243" s="46"/>
      <c r="J243" s="29" t="s">
        <v>638</v>
      </c>
    </row>
    <row r="244" spans="1:10" s="29" customFormat="1" ht="15" customHeight="1">
      <c r="A244" s="73">
        <v>111</v>
      </c>
      <c r="B244" s="75" t="s">
        <v>758</v>
      </c>
      <c r="C244" s="77" t="s">
        <v>772</v>
      </c>
      <c r="D244" s="79" t="s">
        <v>649</v>
      </c>
      <c r="E244" s="41">
        <v>4473</v>
      </c>
      <c r="F244" s="42">
        <v>4542</v>
      </c>
      <c r="G244" s="41">
        <f t="shared" si="11"/>
        <v>69</v>
      </c>
      <c r="H244" s="64" t="s">
        <v>631</v>
      </c>
      <c r="I244" s="43"/>
      <c r="J244" s="29" t="s">
        <v>637</v>
      </c>
    </row>
    <row r="245" spans="1:10" s="29" customFormat="1" ht="15" customHeight="1">
      <c r="A245" s="74"/>
      <c r="B245" s="76"/>
      <c r="C245" s="78"/>
      <c r="D245" s="80"/>
      <c r="E245" s="44">
        <v>4473</v>
      </c>
      <c r="F245" s="45">
        <v>4542</v>
      </c>
      <c r="G245" s="44">
        <f t="shared" si="11"/>
        <v>69</v>
      </c>
      <c r="H245" s="65"/>
      <c r="I245" s="46"/>
      <c r="J245" s="29" t="s">
        <v>638</v>
      </c>
    </row>
    <row r="246" spans="1:10" s="29" customFormat="1" ht="15" customHeight="1">
      <c r="A246" s="73">
        <v>112</v>
      </c>
      <c r="B246" s="75" t="s">
        <v>758</v>
      </c>
      <c r="C246" s="77" t="s">
        <v>768</v>
      </c>
      <c r="D246" s="79" t="s">
        <v>649</v>
      </c>
      <c r="E246" s="41">
        <v>3344</v>
      </c>
      <c r="F246" s="42">
        <v>7464</v>
      </c>
      <c r="G246" s="41">
        <f t="shared" si="11"/>
        <v>4120</v>
      </c>
      <c r="H246" s="64" t="s">
        <v>631</v>
      </c>
      <c r="I246" s="43"/>
      <c r="J246" s="29" t="s">
        <v>637</v>
      </c>
    </row>
    <row r="247" spans="1:10" s="29" customFormat="1" ht="15" customHeight="1">
      <c r="A247" s="74"/>
      <c r="B247" s="76"/>
      <c r="C247" s="78"/>
      <c r="D247" s="80"/>
      <c r="E247" s="44">
        <v>3344</v>
      </c>
      <c r="F247" s="45">
        <v>7464</v>
      </c>
      <c r="G247" s="44">
        <f t="shared" si="11"/>
        <v>4120</v>
      </c>
      <c r="H247" s="65"/>
      <c r="I247" s="46"/>
      <c r="J247" s="29" t="s">
        <v>638</v>
      </c>
    </row>
    <row r="248" spans="1:10" s="29" customFormat="1" ht="15" customHeight="1">
      <c r="A248" s="73">
        <v>113</v>
      </c>
      <c r="B248" s="75" t="s">
        <v>758</v>
      </c>
      <c r="C248" s="77" t="s">
        <v>762</v>
      </c>
      <c r="D248" s="79" t="s">
        <v>649</v>
      </c>
      <c r="E248" s="41">
        <v>71176</v>
      </c>
      <c r="F248" s="42">
        <v>30616</v>
      </c>
      <c r="G248" s="41">
        <f t="shared" si="11"/>
        <v>-40560</v>
      </c>
      <c r="H248" s="64" t="s">
        <v>631</v>
      </c>
      <c r="I248" s="43"/>
      <c r="J248" s="29" t="s">
        <v>637</v>
      </c>
    </row>
    <row r="249" spans="1:10" s="29" customFormat="1" ht="15" customHeight="1">
      <c r="A249" s="74"/>
      <c r="B249" s="76"/>
      <c r="C249" s="78"/>
      <c r="D249" s="80"/>
      <c r="E249" s="44">
        <v>59155</v>
      </c>
      <c r="F249" s="45">
        <v>29773</v>
      </c>
      <c r="G249" s="44">
        <f t="shared" si="11"/>
        <v>-29382</v>
      </c>
      <c r="H249" s="65"/>
      <c r="I249" s="46"/>
      <c r="J249" s="29" t="s">
        <v>638</v>
      </c>
    </row>
    <row r="250" spans="1:10" s="29" customFormat="1" ht="22.5" customHeight="1">
      <c r="A250" s="73">
        <v>114</v>
      </c>
      <c r="B250" s="75" t="s">
        <v>758</v>
      </c>
      <c r="C250" s="81" t="s">
        <v>767</v>
      </c>
      <c r="D250" s="79" t="s">
        <v>649</v>
      </c>
      <c r="E250" s="41">
        <v>11497</v>
      </c>
      <c r="F250" s="42">
        <v>9926</v>
      </c>
      <c r="G250" s="41">
        <f t="shared" si="10"/>
        <v>-1571</v>
      </c>
      <c r="H250" s="64" t="s">
        <v>631</v>
      </c>
      <c r="I250" s="43"/>
      <c r="J250" s="29" t="s">
        <v>637</v>
      </c>
    </row>
    <row r="251" spans="1:10" s="29" customFormat="1" ht="22.5" customHeight="1">
      <c r="A251" s="74"/>
      <c r="B251" s="76"/>
      <c r="C251" s="82"/>
      <c r="D251" s="80"/>
      <c r="E251" s="44">
        <v>11497</v>
      </c>
      <c r="F251" s="45">
        <v>9926</v>
      </c>
      <c r="G251" s="44">
        <f t="shared" si="10"/>
        <v>-1571</v>
      </c>
      <c r="H251" s="65"/>
      <c r="I251" s="46"/>
      <c r="J251" s="29" t="s">
        <v>638</v>
      </c>
    </row>
    <row r="252" spans="1:10" s="29" customFormat="1" ht="15" customHeight="1">
      <c r="A252" s="73">
        <v>115</v>
      </c>
      <c r="B252" s="75" t="s">
        <v>758</v>
      </c>
      <c r="C252" s="77" t="s">
        <v>774</v>
      </c>
      <c r="D252" s="79" t="s">
        <v>649</v>
      </c>
      <c r="E252" s="41">
        <v>931</v>
      </c>
      <c r="F252" s="42">
        <v>749</v>
      </c>
      <c r="G252" s="41">
        <f t="shared" si="10"/>
        <v>-182</v>
      </c>
      <c r="H252" s="64" t="s">
        <v>631</v>
      </c>
      <c r="I252" s="43"/>
      <c r="J252" s="29" t="s">
        <v>637</v>
      </c>
    </row>
    <row r="253" spans="1:10" s="29" customFormat="1" ht="15" customHeight="1">
      <c r="A253" s="74"/>
      <c r="B253" s="76"/>
      <c r="C253" s="78"/>
      <c r="D253" s="80"/>
      <c r="E253" s="44">
        <v>931</v>
      </c>
      <c r="F253" s="45">
        <v>749</v>
      </c>
      <c r="G253" s="44">
        <f t="shared" si="10"/>
        <v>-182</v>
      </c>
      <c r="H253" s="65"/>
      <c r="I253" s="46"/>
      <c r="J253" s="29" t="s">
        <v>638</v>
      </c>
    </row>
    <row r="254" spans="1:10" s="29" customFormat="1" ht="22.5" customHeight="1">
      <c r="A254" s="73">
        <v>116</v>
      </c>
      <c r="B254" s="75" t="s">
        <v>758</v>
      </c>
      <c r="C254" s="81" t="s">
        <v>714</v>
      </c>
      <c r="D254" s="79" t="s">
        <v>843</v>
      </c>
      <c r="E254" s="41">
        <v>0</v>
      </c>
      <c r="F254" s="42">
        <v>76757</v>
      </c>
      <c r="G254" s="41">
        <f>F254-E254</f>
        <v>76757</v>
      </c>
      <c r="H254" s="64" t="s">
        <v>631</v>
      </c>
      <c r="I254" s="43"/>
      <c r="J254" s="29" t="s">
        <v>637</v>
      </c>
    </row>
    <row r="255" spans="1:10" s="29" customFormat="1" ht="22.5" customHeight="1">
      <c r="A255" s="74"/>
      <c r="B255" s="76"/>
      <c r="C255" s="82"/>
      <c r="D255" s="80"/>
      <c r="E255" s="44">
        <v>0</v>
      </c>
      <c r="F255" s="45">
        <v>76757</v>
      </c>
      <c r="G255" s="44">
        <f>F255-E255</f>
        <v>76757</v>
      </c>
      <c r="H255" s="65"/>
      <c r="I255" s="46"/>
      <c r="J255" s="29" t="s">
        <v>638</v>
      </c>
    </row>
    <row r="256" spans="1:10" ht="15" customHeight="1">
      <c r="A256" s="58" t="s">
        <v>777</v>
      </c>
      <c r="B256" s="59"/>
      <c r="C256" s="59"/>
      <c r="D256" s="60"/>
      <c r="E256" s="41">
        <f>SUMIF($J$218:$J$255, J218, E218:E255)</f>
        <v>390405</v>
      </c>
      <c r="F256" s="42">
        <f>SUMIF($J$218:$J$255, J218, F218:F255)</f>
        <v>419846</v>
      </c>
      <c r="G256" s="41">
        <f t="shared" si="10"/>
        <v>29441</v>
      </c>
      <c r="H256" s="64"/>
      <c r="I256" s="43"/>
    </row>
    <row r="257" spans="1:10" ht="15" customHeight="1">
      <c r="A257" s="61"/>
      <c r="B257" s="62"/>
      <c r="C257" s="62"/>
      <c r="D257" s="63"/>
      <c r="E257" s="44">
        <f>SUMIF($J$218:$J$255, J219, E218:E255)</f>
        <v>371494</v>
      </c>
      <c r="F257" s="45">
        <f>SUMIF($J$218:$J$255, J219, F218:F255)</f>
        <v>411082</v>
      </c>
      <c r="G257" s="44">
        <f t="shared" si="10"/>
        <v>39588</v>
      </c>
      <c r="H257" s="65"/>
      <c r="I257" s="46"/>
    </row>
    <row r="258" spans="1:10" s="29" customFormat="1" ht="15" customHeight="1">
      <c r="A258" s="73">
        <v>117</v>
      </c>
      <c r="B258" s="75" t="s">
        <v>778</v>
      </c>
      <c r="C258" s="77" t="s">
        <v>779</v>
      </c>
      <c r="D258" s="79" t="s">
        <v>653</v>
      </c>
      <c r="E258" s="41">
        <v>5960120</v>
      </c>
      <c r="F258" s="42">
        <v>5773783</v>
      </c>
      <c r="G258" s="41">
        <f t="shared" si="10"/>
        <v>-186337</v>
      </c>
      <c r="H258" s="64" t="s">
        <v>631</v>
      </c>
      <c r="I258" s="43"/>
      <c r="J258" s="29" t="s">
        <v>637</v>
      </c>
    </row>
    <row r="259" spans="1:10" s="29" customFormat="1" ht="15" customHeight="1">
      <c r="A259" s="74"/>
      <c r="B259" s="76"/>
      <c r="C259" s="78"/>
      <c r="D259" s="80"/>
      <c r="E259" s="44">
        <v>0</v>
      </c>
      <c r="F259" s="45">
        <v>0</v>
      </c>
      <c r="G259" s="44">
        <f t="shared" si="10"/>
        <v>0</v>
      </c>
      <c r="H259" s="65"/>
      <c r="I259" s="46"/>
      <c r="J259" s="29" t="s">
        <v>638</v>
      </c>
    </row>
    <row r="260" spans="1:10" s="29" customFormat="1" ht="15" customHeight="1">
      <c r="A260" s="73">
        <v>118</v>
      </c>
      <c r="B260" s="75" t="s">
        <v>778</v>
      </c>
      <c r="C260" s="77" t="s">
        <v>780</v>
      </c>
      <c r="D260" s="79" t="s">
        <v>653</v>
      </c>
      <c r="E260" s="41">
        <v>103046</v>
      </c>
      <c r="F260" s="42">
        <v>105189</v>
      </c>
      <c r="G260" s="41">
        <f t="shared" ref="G260:G297" si="12">F260-E260</f>
        <v>2143</v>
      </c>
      <c r="H260" s="64" t="s">
        <v>631</v>
      </c>
      <c r="I260" s="43"/>
      <c r="J260" s="29" t="s">
        <v>637</v>
      </c>
    </row>
    <row r="261" spans="1:10" s="29" customFormat="1" ht="15" customHeight="1">
      <c r="A261" s="74"/>
      <c r="B261" s="76"/>
      <c r="C261" s="78"/>
      <c r="D261" s="80"/>
      <c r="E261" s="44">
        <v>9275</v>
      </c>
      <c r="F261" s="45">
        <v>10640</v>
      </c>
      <c r="G261" s="44">
        <f t="shared" si="12"/>
        <v>1365</v>
      </c>
      <c r="H261" s="65"/>
      <c r="I261" s="46"/>
      <c r="J261" s="29" t="s">
        <v>638</v>
      </c>
    </row>
    <row r="262" spans="1:10" s="29" customFormat="1" ht="15" customHeight="1">
      <c r="A262" s="73">
        <v>119</v>
      </c>
      <c r="B262" s="75" t="s">
        <v>778</v>
      </c>
      <c r="C262" s="77" t="s">
        <v>781</v>
      </c>
      <c r="D262" s="79" t="s">
        <v>653</v>
      </c>
      <c r="E262" s="41">
        <v>16310</v>
      </c>
      <c r="F262" s="42">
        <v>16996</v>
      </c>
      <c r="G262" s="41">
        <f t="shared" si="12"/>
        <v>686</v>
      </c>
      <c r="H262" s="64" t="s">
        <v>631</v>
      </c>
      <c r="I262" s="43"/>
      <c r="J262" s="29" t="s">
        <v>637</v>
      </c>
    </row>
    <row r="263" spans="1:10" s="29" customFormat="1" ht="15" customHeight="1">
      <c r="A263" s="74"/>
      <c r="B263" s="76"/>
      <c r="C263" s="78"/>
      <c r="D263" s="80"/>
      <c r="E263" s="44">
        <v>4080</v>
      </c>
      <c r="F263" s="45">
        <v>4252</v>
      </c>
      <c r="G263" s="44">
        <f t="shared" si="12"/>
        <v>172</v>
      </c>
      <c r="H263" s="65"/>
      <c r="I263" s="46"/>
      <c r="J263" s="29" t="s">
        <v>638</v>
      </c>
    </row>
    <row r="264" spans="1:10" s="29" customFormat="1" ht="15" customHeight="1">
      <c r="A264" s="73">
        <v>120</v>
      </c>
      <c r="B264" s="75" t="s">
        <v>778</v>
      </c>
      <c r="C264" s="77" t="s">
        <v>783</v>
      </c>
      <c r="D264" s="79" t="s">
        <v>653</v>
      </c>
      <c r="E264" s="41">
        <v>5123</v>
      </c>
      <c r="F264" s="42">
        <v>5351</v>
      </c>
      <c r="G264" s="41">
        <f t="shared" si="12"/>
        <v>228</v>
      </c>
      <c r="H264" s="64" t="s">
        <v>631</v>
      </c>
      <c r="I264" s="43"/>
      <c r="J264" s="29" t="s">
        <v>637</v>
      </c>
    </row>
    <row r="265" spans="1:10" s="29" customFormat="1" ht="15" customHeight="1">
      <c r="A265" s="74"/>
      <c r="B265" s="76"/>
      <c r="C265" s="78"/>
      <c r="D265" s="80"/>
      <c r="E265" s="44">
        <v>0</v>
      </c>
      <c r="F265" s="45">
        <v>0</v>
      </c>
      <c r="G265" s="44">
        <f t="shared" si="12"/>
        <v>0</v>
      </c>
      <c r="H265" s="65"/>
      <c r="I265" s="46"/>
      <c r="J265" s="29" t="s">
        <v>638</v>
      </c>
    </row>
    <row r="266" spans="1:10" s="29" customFormat="1" ht="15" customHeight="1">
      <c r="A266" s="73">
        <v>121</v>
      </c>
      <c r="B266" s="75" t="s">
        <v>778</v>
      </c>
      <c r="C266" s="77" t="s">
        <v>785</v>
      </c>
      <c r="D266" s="79" t="s">
        <v>653</v>
      </c>
      <c r="E266" s="41">
        <v>14</v>
      </c>
      <c r="F266" s="42">
        <v>13</v>
      </c>
      <c r="G266" s="41">
        <f>F266-E266</f>
        <v>-1</v>
      </c>
      <c r="H266" s="64" t="s">
        <v>631</v>
      </c>
      <c r="I266" s="43"/>
      <c r="J266" s="29" t="s">
        <v>637</v>
      </c>
    </row>
    <row r="267" spans="1:10" s="29" customFormat="1" ht="15" customHeight="1">
      <c r="A267" s="74"/>
      <c r="B267" s="76"/>
      <c r="C267" s="78"/>
      <c r="D267" s="80"/>
      <c r="E267" s="44">
        <v>14</v>
      </c>
      <c r="F267" s="45">
        <v>13</v>
      </c>
      <c r="G267" s="44">
        <f>F267-E267</f>
        <v>-1</v>
      </c>
      <c r="H267" s="65"/>
      <c r="I267" s="46"/>
      <c r="J267" s="29" t="s">
        <v>638</v>
      </c>
    </row>
    <row r="268" spans="1:10" s="29" customFormat="1" ht="15" customHeight="1">
      <c r="A268" s="73">
        <v>122</v>
      </c>
      <c r="B268" s="75" t="s">
        <v>778</v>
      </c>
      <c r="C268" s="77" t="s">
        <v>784</v>
      </c>
      <c r="D268" s="79" t="s">
        <v>653</v>
      </c>
      <c r="E268" s="41">
        <v>976</v>
      </c>
      <c r="F268" s="42">
        <v>811</v>
      </c>
      <c r="G268" s="41">
        <f t="shared" si="12"/>
        <v>-165</v>
      </c>
      <c r="H268" s="64" t="s">
        <v>631</v>
      </c>
      <c r="I268" s="43"/>
      <c r="J268" s="29" t="s">
        <v>637</v>
      </c>
    </row>
    <row r="269" spans="1:10" s="29" customFormat="1" ht="15" customHeight="1">
      <c r="A269" s="74"/>
      <c r="B269" s="76"/>
      <c r="C269" s="78"/>
      <c r="D269" s="80"/>
      <c r="E269" s="44">
        <v>0</v>
      </c>
      <c r="F269" s="45">
        <v>0</v>
      </c>
      <c r="G269" s="44">
        <f t="shared" si="12"/>
        <v>0</v>
      </c>
      <c r="H269" s="65"/>
      <c r="I269" s="46"/>
      <c r="J269" s="29" t="s">
        <v>638</v>
      </c>
    </row>
    <row r="270" spans="1:10" s="29" customFormat="1" ht="15" customHeight="1">
      <c r="A270" s="73">
        <v>123</v>
      </c>
      <c r="B270" s="75" t="s">
        <v>778</v>
      </c>
      <c r="C270" s="77" t="s">
        <v>782</v>
      </c>
      <c r="D270" s="79" t="s">
        <v>653</v>
      </c>
      <c r="E270" s="41">
        <v>9796</v>
      </c>
      <c r="F270" s="42">
        <v>9639</v>
      </c>
      <c r="G270" s="41">
        <f>F270-E270</f>
        <v>-157</v>
      </c>
      <c r="H270" s="64" t="s">
        <v>631</v>
      </c>
      <c r="I270" s="43"/>
      <c r="J270" s="29" t="s">
        <v>637</v>
      </c>
    </row>
    <row r="271" spans="1:10" s="29" customFormat="1" ht="15" customHeight="1">
      <c r="A271" s="74"/>
      <c r="B271" s="76"/>
      <c r="C271" s="78"/>
      <c r="D271" s="80"/>
      <c r="E271" s="44">
        <v>9796</v>
      </c>
      <c r="F271" s="45">
        <v>9639</v>
      </c>
      <c r="G271" s="44">
        <f>F271-E271</f>
        <v>-157</v>
      </c>
      <c r="H271" s="65"/>
      <c r="I271" s="46"/>
      <c r="J271" s="29" t="s">
        <v>638</v>
      </c>
    </row>
    <row r="272" spans="1:10" ht="15" customHeight="1">
      <c r="A272" s="58" t="s">
        <v>786</v>
      </c>
      <c r="B272" s="59"/>
      <c r="C272" s="59"/>
      <c r="D272" s="60"/>
      <c r="E272" s="41">
        <f>SUMIF($J$258:$J$271, J258, E258:E271)</f>
        <v>6095385</v>
      </c>
      <c r="F272" s="42">
        <f>SUMIF($J$258:$J$271, J258, F258:F271)</f>
        <v>5911782</v>
      </c>
      <c r="G272" s="41">
        <f t="shared" si="12"/>
        <v>-183603</v>
      </c>
      <c r="H272" s="64"/>
      <c r="I272" s="43"/>
    </row>
    <row r="273" spans="1:10" ht="15" customHeight="1">
      <c r="A273" s="61"/>
      <c r="B273" s="62"/>
      <c r="C273" s="62"/>
      <c r="D273" s="63"/>
      <c r="E273" s="44">
        <f>SUMIF($J$258:$J$271, J259, E258:E271)</f>
        <v>23165</v>
      </c>
      <c r="F273" s="45">
        <f>SUMIF($J$258:$J$271, J259, F258:F271)</f>
        <v>24544</v>
      </c>
      <c r="G273" s="44">
        <f t="shared" si="12"/>
        <v>1379</v>
      </c>
      <c r="H273" s="65"/>
      <c r="I273" s="46"/>
    </row>
    <row r="274" spans="1:10" s="29" customFormat="1" ht="15" customHeight="1">
      <c r="A274" s="73">
        <v>124</v>
      </c>
      <c r="B274" s="75" t="s">
        <v>787</v>
      </c>
      <c r="C274" s="77" t="s">
        <v>788</v>
      </c>
      <c r="D274" s="79" t="s">
        <v>649</v>
      </c>
      <c r="E274" s="41">
        <v>6870</v>
      </c>
      <c r="F274" s="42">
        <v>11330</v>
      </c>
      <c r="G274" s="41">
        <f t="shared" si="12"/>
        <v>4460</v>
      </c>
      <c r="H274" s="64" t="s">
        <v>631</v>
      </c>
      <c r="I274" s="43"/>
      <c r="J274" s="29" t="s">
        <v>637</v>
      </c>
    </row>
    <row r="275" spans="1:10" s="29" customFormat="1" ht="15" customHeight="1">
      <c r="A275" s="74"/>
      <c r="B275" s="76"/>
      <c r="C275" s="78"/>
      <c r="D275" s="80"/>
      <c r="E275" s="44">
        <v>0</v>
      </c>
      <c r="F275" s="45">
        <v>0</v>
      </c>
      <c r="G275" s="44">
        <f t="shared" si="12"/>
        <v>0</v>
      </c>
      <c r="H275" s="65"/>
      <c r="I275" s="46"/>
      <c r="J275" s="29" t="s">
        <v>638</v>
      </c>
    </row>
    <row r="276" spans="1:10" ht="15" customHeight="1">
      <c r="A276" s="58" t="s">
        <v>789</v>
      </c>
      <c r="B276" s="59"/>
      <c r="C276" s="59"/>
      <c r="D276" s="60"/>
      <c r="E276" s="41">
        <f>SUMIF($J$274:$J$275, J274, E274:E275)</f>
        <v>6870</v>
      </c>
      <c r="F276" s="42">
        <f>SUMIF($J$274:$J$275, J274, F274:F275)</f>
        <v>11330</v>
      </c>
      <c r="G276" s="41">
        <f t="shared" si="12"/>
        <v>4460</v>
      </c>
      <c r="H276" s="64"/>
      <c r="I276" s="43"/>
    </row>
    <row r="277" spans="1:10" ht="15" customHeight="1">
      <c r="A277" s="61"/>
      <c r="B277" s="62"/>
      <c r="C277" s="62"/>
      <c r="D277" s="63"/>
      <c r="E277" s="44">
        <f>SUMIF($J$274:$J$275, J275, E274:E275)</f>
        <v>0</v>
      </c>
      <c r="F277" s="45">
        <f>SUMIF($J$274:$J$275, J275, F274:F275)</f>
        <v>0</v>
      </c>
      <c r="G277" s="44">
        <f t="shared" si="12"/>
        <v>0</v>
      </c>
      <c r="H277" s="65"/>
      <c r="I277" s="46"/>
    </row>
    <row r="278" spans="1:10" s="29" customFormat="1" ht="15" customHeight="1">
      <c r="A278" s="73">
        <v>125</v>
      </c>
      <c r="B278" s="75" t="s">
        <v>790</v>
      </c>
      <c r="C278" s="77" t="s">
        <v>791</v>
      </c>
      <c r="D278" s="79" t="s">
        <v>636</v>
      </c>
      <c r="E278" s="41">
        <v>746</v>
      </c>
      <c r="F278" s="42">
        <v>750</v>
      </c>
      <c r="G278" s="41">
        <f t="shared" si="12"/>
        <v>4</v>
      </c>
      <c r="H278" s="64" t="s">
        <v>631</v>
      </c>
      <c r="I278" s="43"/>
      <c r="J278" s="29" t="s">
        <v>637</v>
      </c>
    </row>
    <row r="279" spans="1:10" s="29" customFormat="1" ht="15" customHeight="1">
      <c r="A279" s="74"/>
      <c r="B279" s="76"/>
      <c r="C279" s="78"/>
      <c r="D279" s="80"/>
      <c r="E279" s="44">
        <v>746</v>
      </c>
      <c r="F279" s="45">
        <v>750</v>
      </c>
      <c r="G279" s="44">
        <f t="shared" si="12"/>
        <v>4</v>
      </c>
      <c r="H279" s="65"/>
      <c r="I279" s="46"/>
      <c r="J279" s="29" t="s">
        <v>638</v>
      </c>
    </row>
    <row r="280" spans="1:10" ht="15" customHeight="1">
      <c r="A280" s="58" t="s">
        <v>792</v>
      </c>
      <c r="B280" s="59"/>
      <c r="C280" s="59"/>
      <c r="D280" s="60"/>
      <c r="E280" s="41">
        <f>SUMIF($J$278:$J$279, J278, E278:E279)</f>
        <v>746</v>
      </c>
      <c r="F280" s="42">
        <f>SUMIF($J$278:$J$279, J278, F278:F279)</f>
        <v>750</v>
      </c>
      <c r="G280" s="41">
        <f t="shared" si="12"/>
        <v>4</v>
      </c>
      <c r="H280" s="64"/>
      <c r="I280" s="43"/>
    </row>
    <row r="281" spans="1:10" ht="15" customHeight="1">
      <c r="A281" s="61"/>
      <c r="B281" s="62"/>
      <c r="C281" s="62"/>
      <c r="D281" s="63"/>
      <c r="E281" s="44">
        <f>SUMIF($J$278:$J$279, J279, E278:E279)</f>
        <v>746</v>
      </c>
      <c r="F281" s="45">
        <f>SUMIF($J$278:$J$279, J279, F278:F279)</f>
        <v>750</v>
      </c>
      <c r="G281" s="44">
        <f t="shared" si="12"/>
        <v>4</v>
      </c>
      <c r="H281" s="65"/>
      <c r="I281" s="46"/>
    </row>
    <row r="282" spans="1:10" s="29" customFormat="1" ht="15" customHeight="1">
      <c r="A282" s="73">
        <v>126</v>
      </c>
      <c r="B282" s="75" t="s">
        <v>793</v>
      </c>
      <c r="C282" s="77" t="s">
        <v>794</v>
      </c>
      <c r="D282" s="79" t="s">
        <v>636</v>
      </c>
      <c r="E282" s="41">
        <v>6404184</v>
      </c>
      <c r="F282" s="42">
        <v>5987008</v>
      </c>
      <c r="G282" s="41">
        <f t="shared" si="12"/>
        <v>-417176</v>
      </c>
      <c r="H282" s="64" t="s">
        <v>631</v>
      </c>
      <c r="I282" s="43"/>
      <c r="J282" s="29" t="s">
        <v>637</v>
      </c>
    </row>
    <row r="283" spans="1:10" s="29" customFormat="1" ht="15" customHeight="1">
      <c r="A283" s="74"/>
      <c r="B283" s="76"/>
      <c r="C283" s="78"/>
      <c r="D283" s="80"/>
      <c r="E283" s="44">
        <v>5638413</v>
      </c>
      <c r="F283" s="45">
        <v>5987008</v>
      </c>
      <c r="G283" s="44">
        <f t="shared" si="12"/>
        <v>348595</v>
      </c>
      <c r="H283" s="65"/>
      <c r="I283" s="46"/>
      <c r="J283" s="29" t="s">
        <v>638</v>
      </c>
    </row>
    <row r="284" spans="1:10" ht="15" customHeight="1">
      <c r="A284" s="58" t="s">
        <v>795</v>
      </c>
      <c r="B284" s="59"/>
      <c r="C284" s="59"/>
      <c r="D284" s="60"/>
      <c r="E284" s="41">
        <f>SUMIF($J$282:$J$283, J282, E282:E283)</f>
        <v>6404184</v>
      </c>
      <c r="F284" s="42">
        <f>SUMIF($J$282:$J$283, J282, F282:F283)</f>
        <v>5987008</v>
      </c>
      <c r="G284" s="41">
        <f t="shared" si="12"/>
        <v>-417176</v>
      </c>
      <c r="H284" s="64"/>
      <c r="I284" s="43"/>
    </row>
    <row r="285" spans="1:10" ht="15" customHeight="1">
      <c r="A285" s="61"/>
      <c r="B285" s="62"/>
      <c r="C285" s="62"/>
      <c r="D285" s="63"/>
      <c r="E285" s="44">
        <f>SUMIF($J$282:$J$283, J283, E282:E283)</f>
        <v>5638413</v>
      </c>
      <c r="F285" s="45">
        <f>SUMIF($J$282:$J$283, J283, F282:F283)</f>
        <v>5987008</v>
      </c>
      <c r="G285" s="44">
        <f t="shared" si="12"/>
        <v>348595</v>
      </c>
      <c r="H285" s="65"/>
      <c r="I285" s="46"/>
    </row>
    <row r="286" spans="1:10" s="29" customFormat="1" ht="15" customHeight="1">
      <c r="A286" s="73">
        <v>127</v>
      </c>
      <c r="B286" s="75" t="s">
        <v>796</v>
      </c>
      <c r="C286" s="77" t="s">
        <v>797</v>
      </c>
      <c r="D286" s="79" t="s">
        <v>636</v>
      </c>
      <c r="E286" s="41">
        <v>3031000</v>
      </c>
      <c r="F286" s="42">
        <v>3519000</v>
      </c>
      <c r="G286" s="41">
        <f t="shared" si="12"/>
        <v>488000</v>
      </c>
      <c r="H286" s="64" t="s">
        <v>631</v>
      </c>
      <c r="I286" s="43"/>
      <c r="J286" s="29" t="s">
        <v>637</v>
      </c>
    </row>
    <row r="287" spans="1:10" s="29" customFormat="1" ht="15" customHeight="1">
      <c r="A287" s="74"/>
      <c r="B287" s="76"/>
      <c r="C287" s="78"/>
      <c r="D287" s="80"/>
      <c r="E287" s="44">
        <v>0</v>
      </c>
      <c r="F287" s="45">
        <v>0</v>
      </c>
      <c r="G287" s="44">
        <f t="shared" si="12"/>
        <v>0</v>
      </c>
      <c r="H287" s="65"/>
      <c r="I287" s="46"/>
      <c r="J287" s="29" t="s">
        <v>638</v>
      </c>
    </row>
    <row r="288" spans="1:10" s="29" customFormat="1" ht="15" customHeight="1">
      <c r="A288" s="73">
        <v>128</v>
      </c>
      <c r="B288" s="75" t="s">
        <v>796</v>
      </c>
      <c r="C288" s="77" t="s">
        <v>794</v>
      </c>
      <c r="D288" s="79" t="s">
        <v>636</v>
      </c>
      <c r="E288" s="41">
        <v>745718</v>
      </c>
      <c r="F288" s="42">
        <v>490894</v>
      </c>
      <c r="G288" s="41">
        <f t="shared" si="12"/>
        <v>-254824</v>
      </c>
      <c r="H288" s="64" t="s">
        <v>631</v>
      </c>
      <c r="I288" s="43"/>
      <c r="J288" s="29" t="s">
        <v>637</v>
      </c>
    </row>
    <row r="289" spans="1:11" s="29" customFormat="1" ht="15" customHeight="1">
      <c r="A289" s="74"/>
      <c r="B289" s="76"/>
      <c r="C289" s="78"/>
      <c r="D289" s="80"/>
      <c r="E289" s="44">
        <v>745718</v>
      </c>
      <c r="F289" s="45">
        <v>490894</v>
      </c>
      <c r="G289" s="44">
        <f t="shared" si="12"/>
        <v>-254824</v>
      </c>
      <c r="H289" s="65"/>
      <c r="I289" s="46"/>
      <c r="J289" s="29" t="s">
        <v>638</v>
      </c>
    </row>
    <row r="290" spans="1:11" ht="15" customHeight="1">
      <c r="A290" s="58" t="s">
        <v>798</v>
      </c>
      <c r="B290" s="59"/>
      <c r="C290" s="59"/>
      <c r="D290" s="60"/>
      <c r="E290" s="41">
        <f>SUMIF($J$286:$J$289, J286, E286:E289)</f>
        <v>3776718</v>
      </c>
      <c r="F290" s="42">
        <f>SUMIF($J$286:$J$289, J286, F286:F289)</f>
        <v>4009894</v>
      </c>
      <c r="G290" s="41">
        <f t="shared" si="12"/>
        <v>233176</v>
      </c>
      <c r="H290" s="64"/>
      <c r="I290" s="43"/>
    </row>
    <row r="291" spans="1:11" ht="15" customHeight="1">
      <c r="A291" s="61"/>
      <c r="B291" s="62"/>
      <c r="C291" s="62"/>
      <c r="D291" s="63"/>
      <c r="E291" s="44">
        <f>SUMIF($J$286:$J$289, J287, E286:E289)</f>
        <v>745718</v>
      </c>
      <c r="F291" s="45">
        <f>SUMIF($J$286:$J$289, J287, F286:F289)</f>
        <v>490894</v>
      </c>
      <c r="G291" s="44">
        <f t="shared" si="12"/>
        <v>-254824</v>
      </c>
      <c r="H291" s="65"/>
      <c r="I291" s="46"/>
    </row>
    <row r="292" spans="1:11" s="29" customFormat="1" ht="15" customHeight="1">
      <c r="A292" s="73">
        <v>129</v>
      </c>
      <c r="B292" s="75" t="s">
        <v>799</v>
      </c>
      <c r="C292" s="77" t="s">
        <v>800</v>
      </c>
      <c r="D292" s="79" t="s">
        <v>647</v>
      </c>
      <c r="E292" s="41">
        <v>39491</v>
      </c>
      <c r="F292" s="42">
        <v>38117</v>
      </c>
      <c r="G292" s="41">
        <f t="shared" si="12"/>
        <v>-1374</v>
      </c>
      <c r="H292" s="64" t="s">
        <v>631</v>
      </c>
      <c r="I292" s="43"/>
      <c r="J292" s="29" t="s">
        <v>637</v>
      </c>
    </row>
    <row r="293" spans="1:11" s="29" customFormat="1" ht="15" customHeight="1">
      <c r="A293" s="74"/>
      <c r="B293" s="76"/>
      <c r="C293" s="78"/>
      <c r="D293" s="80"/>
      <c r="E293" s="44">
        <v>39491</v>
      </c>
      <c r="F293" s="45">
        <v>38117</v>
      </c>
      <c r="G293" s="44">
        <f t="shared" si="12"/>
        <v>-1374</v>
      </c>
      <c r="H293" s="65"/>
      <c r="I293" s="46"/>
      <c r="J293" s="29" t="s">
        <v>638</v>
      </c>
    </row>
    <row r="294" spans="1:11" ht="15" customHeight="1">
      <c r="A294" s="58" t="s">
        <v>801</v>
      </c>
      <c r="B294" s="59"/>
      <c r="C294" s="59"/>
      <c r="D294" s="60"/>
      <c r="E294" s="41">
        <f>SUMIF($J$292:$J$293, J292, E292:E293)</f>
        <v>39491</v>
      </c>
      <c r="F294" s="42">
        <f>SUMIF($J$292:$J$293, J292, F292:F293)</f>
        <v>38117</v>
      </c>
      <c r="G294" s="41">
        <f t="shared" si="12"/>
        <v>-1374</v>
      </c>
      <c r="H294" s="64"/>
      <c r="I294" s="43"/>
    </row>
    <row r="295" spans="1:11" ht="15" customHeight="1">
      <c r="A295" s="61"/>
      <c r="B295" s="62"/>
      <c r="C295" s="62"/>
      <c r="D295" s="63"/>
      <c r="E295" s="44">
        <f>SUMIF($J$292:$J$293, J293, E292:E293)</f>
        <v>39491</v>
      </c>
      <c r="F295" s="45">
        <f>SUMIF($J$292:$J$293, J293, F292:F293)</f>
        <v>38117</v>
      </c>
      <c r="G295" s="44">
        <f t="shared" si="12"/>
        <v>-1374</v>
      </c>
      <c r="H295" s="65"/>
      <c r="I295" s="46"/>
    </row>
    <row r="296" spans="1:11" ht="15" customHeight="1">
      <c r="A296" s="66" t="s">
        <v>802</v>
      </c>
      <c r="B296" s="67"/>
      <c r="C296" s="67"/>
      <c r="D296" s="68"/>
      <c r="E296" s="41">
        <f>SUMIF($J$8:$J$295, J8, E8:E295)</f>
        <v>78626682</v>
      </c>
      <c r="F296" s="42">
        <f>SUMIF($J$8:$J$295, J8, F8:F295)</f>
        <v>74646677</v>
      </c>
      <c r="G296" s="47">
        <f t="shared" si="12"/>
        <v>-3980005</v>
      </c>
      <c r="H296" s="64" t="str">
        <f>IF(I296 ="","","区ＣＭ")</f>
        <v>区ＣＭ</v>
      </c>
      <c r="I296" s="48">
        <f>IF(SUMIF($K$8:$K$295, K296, I8:I295)=0,"",SUMIF($K$8:$K$295, K296, I8:I295))</f>
        <v>19118</v>
      </c>
      <c r="J296" s="29" t="s">
        <v>632</v>
      </c>
      <c r="K296" s="29" t="s">
        <v>803</v>
      </c>
    </row>
    <row r="297" spans="1:11" ht="15" customHeight="1" thickBot="1">
      <c r="A297" s="69"/>
      <c r="B297" s="70"/>
      <c r="C297" s="70"/>
      <c r="D297" s="71"/>
      <c r="E297" s="49">
        <f>SUMIF($J$8:$J$295, J9, E8:E295)</f>
        <v>48209702</v>
      </c>
      <c r="F297" s="50">
        <f>SUMIF($J$8:$J$295, J9, F8:F295)</f>
        <v>41510127</v>
      </c>
      <c r="G297" s="49">
        <f t="shared" si="12"/>
        <v>-6699575</v>
      </c>
      <c r="H297" s="72"/>
      <c r="I297" s="51">
        <f>IF(SUMIF($K$8:$K$295, K297, I8:I295)=0,"",SUMIF($K$8:$K$295, K297, I8:I295))</f>
        <v>19118</v>
      </c>
      <c r="J297" s="29" t="s">
        <v>633</v>
      </c>
      <c r="K297" s="29" t="s">
        <v>804</v>
      </c>
    </row>
  </sheetData>
  <mergeCells count="683">
    <mergeCell ref="A10:D11"/>
    <mergeCell ref="H10:H11"/>
    <mergeCell ref="A28:A29"/>
    <mergeCell ref="B28:B29"/>
    <mergeCell ref="C28:C29"/>
    <mergeCell ref="D28:D29"/>
    <mergeCell ref="H28:H29"/>
    <mergeCell ref="D3:I3"/>
    <mergeCell ref="E5:F5"/>
    <mergeCell ref="C6:C7"/>
    <mergeCell ref="D6:D7"/>
    <mergeCell ref="H6:I7"/>
    <mergeCell ref="A8:A9"/>
    <mergeCell ref="B8:B9"/>
    <mergeCell ref="C8:C9"/>
    <mergeCell ref="D8:D9"/>
    <mergeCell ref="H8:H9"/>
    <mergeCell ref="I8:I9"/>
    <mergeCell ref="D24:D25"/>
    <mergeCell ref="H24:H25"/>
    <mergeCell ref="A30:A31"/>
    <mergeCell ref="B30:B31"/>
    <mergeCell ref="C30:C31"/>
    <mergeCell ref="D30:D31"/>
    <mergeCell ref="H30:H31"/>
    <mergeCell ref="A12:A13"/>
    <mergeCell ref="B12:B13"/>
    <mergeCell ref="C12:C13"/>
    <mergeCell ref="D12:D13"/>
    <mergeCell ref="H12:H13"/>
    <mergeCell ref="A18:A19"/>
    <mergeCell ref="A14:A15"/>
    <mergeCell ref="B14:B15"/>
    <mergeCell ref="C14:C15"/>
    <mergeCell ref="D14:D15"/>
    <mergeCell ref="H14:H15"/>
    <mergeCell ref="A16:A17"/>
    <mergeCell ref="B16:B17"/>
    <mergeCell ref="C16:C17"/>
    <mergeCell ref="D16:D17"/>
    <mergeCell ref="H16:H17"/>
    <mergeCell ref="A24:A25"/>
    <mergeCell ref="B24:B25"/>
    <mergeCell ref="C24:C25"/>
    <mergeCell ref="A32:A33"/>
    <mergeCell ref="B32:B33"/>
    <mergeCell ref="C32:C33"/>
    <mergeCell ref="D32:D33"/>
    <mergeCell ref="H32:H33"/>
    <mergeCell ref="B18:B19"/>
    <mergeCell ref="C18:C19"/>
    <mergeCell ref="D18:D19"/>
    <mergeCell ref="H18:H19"/>
    <mergeCell ref="A26:A27"/>
    <mergeCell ref="B26:B27"/>
    <mergeCell ref="C26:C27"/>
    <mergeCell ref="D26:D27"/>
    <mergeCell ref="H26:H27"/>
    <mergeCell ref="A22:A23"/>
    <mergeCell ref="B22:B23"/>
    <mergeCell ref="C22:C23"/>
    <mergeCell ref="D22:D23"/>
    <mergeCell ref="H22:H23"/>
    <mergeCell ref="A20:A21"/>
    <mergeCell ref="B20:B21"/>
    <mergeCell ref="C20:C21"/>
    <mergeCell ref="D20:D21"/>
    <mergeCell ref="H20:H21"/>
    <mergeCell ref="A38:A39"/>
    <mergeCell ref="B38:B39"/>
    <mergeCell ref="C38:C39"/>
    <mergeCell ref="D38:D39"/>
    <mergeCell ref="H38:H39"/>
    <mergeCell ref="A40:D41"/>
    <mergeCell ref="H40:H41"/>
    <mergeCell ref="A34:D35"/>
    <mergeCell ref="H34:H35"/>
    <mergeCell ref="A36:A37"/>
    <mergeCell ref="B36:B37"/>
    <mergeCell ref="C36:C37"/>
    <mergeCell ref="D36:D37"/>
    <mergeCell ref="H36:H37"/>
    <mergeCell ref="A42:A43"/>
    <mergeCell ref="B42:B43"/>
    <mergeCell ref="C42:C43"/>
    <mergeCell ref="D42:D43"/>
    <mergeCell ref="H42:H43"/>
    <mergeCell ref="A44:A45"/>
    <mergeCell ref="B44:B45"/>
    <mergeCell ref="C44:C45"/>
    <mergeCell ref="D44:D45"/>
    <mergeCell ref="H44:H45"/>
    <mergeCell ref="A68:A69"/>
    <mergeCell ref="B68:B69"/>
    <mergeCell ref="C68:C69"/>
    <mergeCell ref="D68:D69"/>
    <mergeCell ref="H68:H69"/>
    <mergeCell ref="A46:D47"/>
    <mergeCell ref="H46:H47"/>
    <mergeCell ref="A70:A71"/>
    <mergeCell ref="B70:B71"/>
    <mergeCell ref="C70:C71"/>
    <mergeCell ref="D70:D71"/>
    <mergeCell ref="H70:H71"/>
    <mergeCell ref="A56:A57"/>
    <mergeCell ref="B56:B57"/>
    <mergeCell ref="C56:C57"/>
    <mergeCell ref="D56:D57"/>
    <mergeCell ref="H56:H57"/>
    <mergeCell ref="A58:A59"/>
    <mergeCell ref="B58:B59"/>
    <mergeCell ref="A48:A49"/>
    <mergeCell ref="B48:B49"/>
    <mergeCell ref="C48:C49"/>
    <mergeCell ref="D48:D49"/>
    <mergeCell ref="H48:H49"/>
    <mergeCell ref="A50:A51"/>
    <mergeCell ref="B50:B51"/>
    <mergeCell ref="C50:C51"/>
    <mergeCell ref="D50:D51"/>
    <mergeCell ref="H50:H51"/>
    <mergeCell ref="A52:A53"/>
    <mergeCell ref="A60:A61"/>
    <mergeCell ref="B60:B61"/>
    <mergeCell ref="C60:C61"/>
    <mergeCell ref="B52:B53"/>
    <mergeCell ref="C52:C53"/>
    <mergeCell ref="D52:D53"/>
    <mergeCell ref="H52:H53"/>
    <mergeCell ref="A54:A55"/>
    <mergeCell ref="B54:B55"/>
    <mergeCell ref="C54:C55"/>
    <mergeCell ref="D54:D55"/>
    <mergeCell ref="H54:H55"/>
    <mergeCell ref="A80:A81"/>
    <mergeCell ref="B80:B81"/>
    <mergeCell ref="C80:C81"/>
    <mergeCell ref="D80:D81"/>
    <mergeCell ref="H80:H81"/>
    <mergeCell ref="A74:D75"/>
    <mergeCell ref="H74:H75"/>
    <mergeCell ref="A76:A77"/>
    <mergeCell ref="B76:B77"/>
    <mergeCell ref="C76:C77"/>
    <mergeCell ref="D76:D77"/>
    <mergeCell ref="H76:H77"/>
    <mergeCell ref="A78:A79"/>
    <mergeCell ref="B78:B79"/>
    <mergeCell ref="D78:D79"/>
    <mergeCell ref="H78:H79"/>
    <mergeCell ref="C78:C79"/>
    <mergeCell ref="A66:A67"/>
    <mergeCell ref="B66:B67"/>
    <mergeCell ref="C66:C67"/>
    <mergeCell ref="D66:D67"/>
    <mergeCell ref="H66:H67"/>
    <mergeCell ref="C58:C59"/>
    <mergeCell ref="D58:D59"/>
    <mergeCell ref="H58:H59"/>
    <mergeCell ref="A64:A65"/>
    <mergeCell ref="B64:B65"/>
    <mergeCell ref="C64:C65"/>
    <mergeCell ref="D64:D65"/>
    <mergeCell ref="H64:H65"/>
    <mergeCell ref="A62:A63"/>
    <mergeCell ref="B62:B63"/>
    <mergeCell ref="C62:C63"/>
    <mergeCell ref="D62:D63"/>
    <mergeCell ref="H62:H63"/>
    <mergeCell ref="A72:A73"/>
    <mergeCell ref="B72:B73"/>
    <mergeCell ref="C72:C73"/>
    <mergeCell ref="D72:D73"/>
    <mergeCell ref="H72:H73"/>
    <mergeCell ref="D60:D61"/>
    <mergeCell ref="H60:H61"/>
    <mergeCell ref="C112:C113"/>
    <mergeCell ref="D112:D113"/>
    <mergeCell ref="H112:H113"/>
    <mergeCell ref="A88:D89"/>
    <mergeCell ref="H88:H89"/>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94:A95"/>
    <mergeCell ref="B94:B95"/>
    <mergeCell ref="C94:C95"/>
    <mergeCell ref="D94:D95"/>
    <mergeCell ref="H94:H95"/>
    <mergeCell ref="A116:A117"/>
    <mergeCell ref="B116:B117"/>
    <mergeCell ref="C116:C117"/>
    <mergeCell ref="D116:D117"/>
    <mergeCell ref="H116:H117"/>
    <mergeCell ref="A96:A97"/>
    <mergeCell ref="B96:B97"/>
    <mergeCell ref="C96:C97"/>
    <mergeCell ref="D96:D97"/>
    <mergeCell ref="H96:H97"/>
    <mergeCell ref="A110:A111"/>
    <mergeCell ref="B110:B111"/>
    <mergeCell ref="C110:C111"/>
    <mergeCell ref="D110:D111"/>
    <mergeCell ref="H110:H111"/>
    <mergeCell ref="A104:A105"/>
    <mergeCell ref="B104:B105"/>
    <mergeCell ref="C104:C105"/>
    <mergeCell ref="D104:D105"/>
    <mergeCell ref="A126:A127"/>
    <mergeCell ref="B126:B127"/>
    <mergeCell ref="C126:C127"/>
    <mergeCell ref="D126:D127"/>
    <mergeCell ref="H126:H127"/>
    <mergeCell ref="A130:A131"/>
    <mergeCell ref="B130:B131"/>
    <mergeCell ref="C130:C131"/>
    <mergeCell ref="D130:D131"/>
    <mergeCell ref="A124:A125"/>
    <mergeCell ref="B124:B125"/>
    <mergeCell ref="C124:C125"/>
    <mergeCell ref="D124:D125"/>
    <mergeCell ref="H124:H125"/>
    <mergeCell ref="A106:A107"/>
    <mergeCell ref="B106:B107"/>
    <mergeCell ref="C106:C107"/>
    <mergeCell ref="D106:D107"/>
    <mergeCell ref="H106:H107"/>
    <mergeCell ref="A122:A123"/>
    <mergeCell ref="B122:B123"/>
    <mergeCell ref="A132:A133"/>
    <mergeCell ref="B132:B133"/>
    <mergeCell ref="C132:C133"/>
    <mergeCell ref="D132:D133"/>
    <mergeCell ref="H132:H133"/>
    <mergeCell ref="A128:A129"/>
    <mergeCell ref="B128:B129"/>
    <mergeCell ref="C128:C129"/>
    <mergeCell ref="D128:D129"/>
    <mergeCell ref="H128:H129"/>
    <mergeCell ref="H130:H131"/>
    <mergeCell ref="C122:C123"/>
    <mergeCell ref="D122:D123"/>
    <mergeCell ref="H122:H123"/>
    <mergeCell ref="A120:A121"/>
    <mergeCell ref="B120:B121"/>
    <mergeCell ref="C120:C121"/>
    <mergeCell ref="D120:D121"/>
    <mergeCell ref="H120:H121"/>
    <mergeCell ref="A108:A109"/>
    <mergeCell ref="B108:B109"/>
    <mergeCell ref="C108:C109"/>
    <mergeCell ref="D108:D109"/>
    <mergeCell ref="A98:A99"/>
    <mergeCell ref="B98:B99"/>
    <mergeCell ref="C98:C99"/>
    <mergeCell ref="D98:D99"/>
    <mergeCell ref="H98:H99"/>
    <mergeCell ref="A118:A119"/>
    <mergeCell ref="B118:B119"/>
    <mergeCell ref="C118:C119"/>
    <mergeCell ref="D118:D119"/>
    <mergeCell ref="H118:H119"/>
    <mergeCell ref="A100:A101"/>
    <mergeCell ref="B100:B101"/>
    <mergeCell ref="C100:C101"/>
    <mergeCell ref="D100:D101"/>
    <mergeCell ref="H100:H101"/>
    <mergeCell ref="A114:A115"/>
    <mergeCell ref="B114:B115"/>
    <mergeCell ref="C114:C115"/>
    <mergeCell ref="D114:D115"/>
    <mergeCell ref="H114:H115"/>
    <mergeCell ref="H104:H105"/>
    <mergeCell ref="H108:H109"/>
    <mergeCell ref="A112:A113"/>
    <mergeCell ref="B112:B113"/>
    <mergeCell ref="A102:A103"/>
    <mergeCell ref="B102:B103"/>
    <mergeCell ref="C102:C103"/>
    <mergeCell ref="D102:D103"/>
    <mergeCell ref="H102:H103"/>
    <mergeCell ref="A134:D135"/>
    <mergeCell ref="H134:H135"/>
    <mergeCell ref="A212:A213"/>
    <mergeCell ref="B212:B213"/>
    <mergeCell ref="C212:C213"/>
    <mergeCell ref="D212:D213"/>
    <mergeCell ref="H212:H213"/>
    <mergeCell ref="A156:A157"/>
    <mergeCell ref="B156:B157"/>
    <mergeCell ref="C156:C157"/>
    <mergeCell ref="D156:D157"/>
    <mergeCell ref="H156:H157"/>
    <mergeCell ref="A158:A159"/>
    <mergeCell ref="B158:B159"/>
    <mergeCell ref="C158:C159"/>
    <mergeCell ref="D158:D159"/>
    <mergeCell ref="H158:H159"/>
    <mergeCell ref="A208:A209"/>
    <mergeCell ref="B208:B209"/>
    <mergeCell ref="A92:A93"/>
    <mergeCell ref="B92:B93"/>
    <mergeCell ref="C92:C93"/>
    <mergeCell ref="D92:D93"/>
    <mergeCell ref="H92:H93"/>
    <mergeCell ref="A90:A91"/>
    <mergeCell ref="B90:B91"/>
    <mergeCell ref="C90:C91"/>
    <mergeCell ref="D90:D91"/>
    <mergeCell ref="H90:H91"/>
    <mergeCell ref="A214:A215"/>
    <mergeCell ref="B214:B215"/>
    <mergeCell ref="C214:C215"/>
    <mergeCell ref="D214:D215"/>
    <mergeCell ref="H214:H215"/>
    <mergeCell ref="A210:A211"/>
    <mergeCell ref="B210:B211"/>
    <mergeCell ref="C210:C211"/>
    <mergeCell ref="D210:D211"/>
    <mergeCell ref="H210:H211"/>
    <mergeCell ref="C208:C209"/>
    <mergeCell ref="D208:D209"/>
    <mergeCell ref="H208:H209"/>
    <mergeCell ref="A142:A143"/>
    <mergeCell ref="B142:B143"/>
    <mergeCell ref="C142:C143"/>
    <mergeCell ref="D142:D143"/>
    <mergeCell ref="H142:H143"/>
    <mergeCell ref="A160:A161"/>
    <mergeCell ref="B160:B161"/>
    <mergeCell ref="C160:C161"/>
    <mergeCell ref="D160:D161"/>
    <mergeCell ref="H160:H161"/>
    <mergeCell ref="A164:A165"/>
    <mergeCell ref="B164:B165"/>
    <mergeCell ref="C164:C165"/>
    <mergeCell ref="D164:D165"/>
    <mergeCell ref="H164:H165"/>
    <mergeCell ref="A162:A163"/>
    <mergeCell ref="B162:B163"/>
    <mergeCell ref="C162:C163"/>
    <mergeCell ref="D162:D163"/>
    <mergeCell ref="H162:H163"/>
    <mergeCell ref="A198:A199"/>
    <mergeCell ref="C190:C191"/>
    <mergeCell ref="D190:D191"/>
    <mergeCell ref="H190:H191"/>
    <mergeCell ref="D196:D197"/>
    <mergeCell ref="H196:H197"/>
    <mergeCell ref="A192:A193"/>
    <mergeCell ref="B192:B193"/>
    <mergeCell ref="C192:C193"/>
    <mergeCell ref="D192:D193"/>
    <mergeCell ref="H192:H193"/>
    <mergeCell ref="A194:A195"/>
    <mergeCell ref="B194:B195"/>
    <mergeCell ref="C194:C195"/>
    <mergeCell ref="D194:D195"/>
    <mergeCell ref="H194:H195"/>
    <mergeCell ref="A180:A181"/>
    <mergeCell ref="B180:B181"/>
    <mergeCell ref="C180:C181"/>
    <mergeCell ref="D180:D181"/>
    <mergeCell ref="H180:H181"/>
    <mergeCell ref="A178:A179"/>
    <mergeCell ref="B178:B179"/>
    <mergeCell ref="C178:C179"/>
    <mergeCell ref="A150:A151"/>
    <mergeCell ref="B150:B151"/>
    <mergeCell ref="C150:C151"/>
    <mergeCell ref="D150:D151"/>
    <mergeCell ref="H150:H151"/>
    <mergeCell ref="A174:A175"/>
    <mergeCell ref="B174:B175"/>
    <mergeCell ref="C174:C175"/>
    <mergeCell ref="D174:D175"/>
    <mergeCell ref="H174:H175"/>
    <mergeCell ref="A176:A177"/>
    <mergeCell ref="B176:B177"/>
    <mergeCell ref="C176:C177"/>
    <mergeCell ref="D176:D177"/>
    <mergeCell ref="H176:H177"/>
    <mergeCell ref="H178:H179"/>
    <mergeCell ref="H184:H185"/>
    <mergeCell ref="A182:A183"/>
    <mergeCell ref="B182:B183"/>
    <mergeCell ref="C182:C183"/>
    <mergeCell ref="D182:D183"/>
    <mergeCell ref="H182:H183"/>
    <mergeCell ref="A188:A189"/>
    <mergeCell ref="B188:B189"/>
    <mergeCell ref="C188:C189"/>
    <mergeCell ref="D188:D189"/>
    <mergeCell ref="H188:H189"/>
    <mergeCell ref="A184:A185"/>
    <mergeCell ref="B184:B185"/>
    <mergeCell ref="C184:C185"/>
    <mergeCell ref="D184:D185"/>
    <mergeCell ref="A202:A203"/>
    <mergeCell ref="B202:B203"/>
    <mergeCell ref="C202:C203"/>
    <mergeCell ref="D202:D203"/>
    <mergeCell ref="H202:H203"/>
    <mergeCell ref="A186:A187"/>
    <mergeCell ref="B186:B187"/>
    <mergeCell ref="C186:C187"/>
    <mergeCell ref="D186:D187"/>
    <mergeCell ref="H186:H187"/>
    <mergeCell ref="A200:A201"/>
    <mergeCell ref="B200:B201"/>
    <mergeCell ref="C200:C201"/>
    <mergeCell ref="D200:D201"/>
    <mergeCell ref="H200:H201"/>
    <mergeCell ref="A196:A197"/>
    <mergeCell ref="B196:B197"/>
    <mergeCell ref="C196:C197"/>
    <mergeCell ref="B198:B199"/>
    <mergeCell ref="C198:C199"/>
    <mergeCell ref="D198:D199"/>
    <mergeCell ref="H198:H199"/>
    <mergeCell ref="A190:A191"/>
    <mergeCell ref="B190:B191"/>
    <mergeCell ref="A136:A137"/>
    <mergeCell ref="B136:B137"/>
    <mergeCell ref="C136:C137"/>
    <mergeCell ref="D136:D137"/>
    <mergeCell ref="H136:H137"/>
    <mergeCell ref="A146:A147"/>
    <mergeCell ref="B146:B147"/>
    <mergeCell ref="C146:C147"/>
    <mergeCell ref="D146:D147"/>
    <mergeCell ref="H146:H147"/>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72:A173"/>
    <mergeCell ref="B172:B173"/>
    <mergeCell ref="C172:C173"/>
    <mergeCell ref="D172:D173"/>
    <mergeCell ref="H172:H173"/>
    <mergeCell ref="A168:A169"/>
    <mergeCell ref="B168:B169"/>
    <mergeCell ref="C168:C169"/>
    <mergeCell ref="D168:D169"/>
    <mergeCell ref="A148:A149"/>
    <mergeCell ref="B148:B149"/>
    <mergeCell ref="C148:C149"/>
    <mergeCell ref="D148:D149"/>
    <mergeCell ref="H148:H149"/>
    <mergeCell ref="A154:A155"/>
    <mergeCell ref="B154:B155"/>
    <mergeCell ref="C154:C155"/>
    <mergeCell ref="D154:D155"/>
    <mergeCell ref="H154:H155"/>
    <mergeCell ref="A152:A153"/>
    <mergeCell ref="B152:B153"/>
    <mergeCell ref="C152:C153"/>
    <mergeCell ref="D152:D153"/>
    <mergeCell ref="H152:H153"/>
    <mergeCell ref="A216:D217"/>
    <mergeCell ref="H216:H217"/>
    <mergeCell ref="A170:A171"/>
    <mergeCell ref="B170:B171"/>
    <mergeCell ref="C170:C171"/>
    <mergeCell ref="D170:D171"/>
    <mergeCell ref="H170:H171"/>
    <mergeCell ref="A166:A167"/>
    <mergeCell ref="B166:B167"/>
    <mergeCell ref="C166:C167"/>
    <mergeCell ref="D166:D167"/>
    <mergeCell ref="H166:H167"/>
    <mergeCell ref="H168:H169"/>
    <mergeCell ref="A206:A207"/>
    <mergeCell ref="B206:B207"/>
    <mergeCell ref="C206:C207"/>
    <mergeCell ref="D206:D207"/>
    <mergeCell ref="H206:H207"/>
    <mergeCell ref="A204:A205"/>
    <mergeCell ref="B204:B205"/>
    <mergeCell ref="C204:C205"/>
    <mergeCell ref="D204:D205"/>
    <mergeCell ref="H204:H205"/>
    <mergeCell ref="A244:A245"/>
    <mergeCell ref="B244:B245"/>
    <mergeCell ref="D178:D179"/>
    <mergeCell ref="A254:A255"/>
    <mergeCell ref="B254:B255"/>
    <mergeCell ref="C254:C255"/>
    <mergeCell ref="D254:D255"/>
    <mergeCell ref="H254:H255"/>
    <mergeCell ref="A226:A227"/>
    <mergeCell ref="B226:B227"/>
    <mergeCell ref="C226:C227"/>
    <mergeCell ref="D226:D227"/>
    <mergeCell ref="H226:H227"/>
    <mergeCell ref="A234:A235"/>
    <mergeCell ref="B234:B235"/>
    <mergeCell ref="C234:C235"/>
    <mergeCell ref="D234:D235"/>
    <mergeCell ref="H234:H235"/>
    <mergeCell ref="A236:A237"/>
    <mergeCell ref="B236:B237"/>
    <mergeCell ref="C236:C237"/>
    <mergeCell ref="D236:D237"/>
    <mergeCell ref="H236:H237"/>
    <mergeCell ref="A248:A249"/>
    <mergeCell ref="A240:A241"/>
    <mergeCell ref="B240:B241"/>
    <mergeCell ref="C240:C241"/>
    <mergeCell ref="D240:D241"/>
    <mergeCell ref="H240:H241"/>
    <mergeCell ref="A232:A233"/>
    <mergeCell ref="B232:B233"/>
    <mergeCell ref="C232:C233"/>
    <mergeCell ref="D232:D233"/>
    <mergeCell ref="H232:H233"/>
    <mergeCell ref="A238:A239"/>
    <mergeCell ref="B238:B239"/>
    <mergeCell ref="C238:C239"/>
    <mergeCell ref="D238:D239"/>
    <mergeCell ref="H238:H239"/>
    <mergeCell ref="A228:A229"/>
    <mergeCell ref="B228:B229"/>
    <mergeCell ref="C228:C229"/>
    <mergeCell ref="D228:D229"/>
    <mergeCell ref="H228:H229"/>
    <mergeCell ref="C244:C245"/>
    <mergeCell ref="A218:A219"/>
    <mergeCell ref="B218:B219"/>
    <mergeCell ref="C218:C219"/>
    <mergeCell ref="D218:D219"/>
    <mergeCell ref="H218:H219"/>
    <mergeCell ref="A242:A243"/>
    <mergeCell ref="B242:B243"/>
    <mergeCell ref="C242:C243"/>
    <mergeCell ref="D242:D243"/>
    <mergeCell ref="H242:H243"/>
    <mergeCell ref="A220:A221"/>
    <mergeCell ref="B220:B221"/>
    <mergeCell ref="C220:C221"/>
    <mergeCell ref="D220:D221"/>
    <mergeCell ref="H220:H221"/>
    <mergeCell ref="A224:A225"/>
    <mergeCell ref="B224:B225"/>
    <mergeCell ref="C224:C225"/>
    <mergeCell ref="D224:D225"/>
    <mergeCell ref="H224:H225"/>
    <mergeCell ref="A222:A223"/>
    <mergeCell ref="B222:B223"/>
    <mergeCell ref="C222:C223"/>
    <mergeCell ref="D222:D223"/>
    <mergeCell ref="H222:H223"/>
    <mergeCell ref="A256:D257"/>
    <mergeCell ref="H256:H257"/>
    <mergeCell ref="A252:A253"/>
    <mergeCell ref="B252:B253"/>
    <mergeCell ref="C252:C253"/>
    <mergeCell ref="D252:D253"/>
    <mergeCell ref="H252:H253"/>
    <mergeCell ref="A230:A231"/>
    <mergeCell ref="B230:B231"/>
    <mergeCell ref="C230:C231"/>
    <mergeCell ref="D230:D231"/>
    <mergeCell ref="H230:H231"/>
    <mergeCell ref="D244:D245"/>
    <mergeCell ref="H244:H245"/>
    <mergeCell ref="A250:A251"/>
    <mergeCell ref="B250:B251"/>
    <mergeCell ref="C250:C251"/>
    <mergeCell ref="A246:A247"/>
    <mergeCell ref="B246:B247"/>
    <mergeCell ref="C246:C247"/>
    <mergeCell ref="D246:D247"/>
    <mergeCell ref="H246:H247"/>
    <mergeCell ref="A258:A259"/>
    <mergeCell ref="B258:B259"/>
    <mergeCell ref="C258:C259"/>
    <mergeCell ref="D258:D259"/>
    <mergeCell ref="H258:H259"/>
    <mergeCell ref="A260:A261"/>
    <mergeCell ref="B260:B261"/>
    <mergeCell ref="C260:C261"/>
    <mergeCell ref="D260:D261"/>
    <mergeCell ref="H260:H261"/>
    <mergeCell ref="D248:D249"/>
    <mergeCell ref="H248:H249"/>
    <mergeCell ref="B248:B249"/>
    <mergeCell ref="C248:C249"/>
    <mergeCell ref="D250:D251"/>
    <mergeCell ref="H250:H251"/>
    <mergeCell ref="A262:A263"/>
    <mergeCell ref="B262:B263"/>
    <mergeCell ref="C262:C263"/>
    <mergeCell ref="D262:D263"/>
    <mergeCell ref="H262:H263"/>
    <mergeCell ref="A270:A271"/>
    <mergeCell ref="B270:B271"/>
    <mergeCell ref="C270:C271"/>
    <mergeCell ref="D270:D271"/>
    <mergeCell ref="H270:H271"/>
    <mergeCell ref="A264:A265"/>
    <mergeCell ref="B264:B265"/>
    <mergeCell ref="C264:C265"/>
    <mergeCell ref="D264:D265"/>
    <mergeCell ref="H264:H265"/>
    <mergeCell ref="A268:A269"/>
    <mergeCell ref="B268:B269"/>
    <mergeCell ref="C268:C269"/>
    <mergeCell ref="D268:D269"/>
    <mergeCell ref="H268:H269"/>
    <mergeCell ref="A274:A275"/>
    <mergeCell ref="B274:B275"/>
    <mergeCell ref="C274:C275"/>
    <mergeCell ref="D274:D275"/>
    <mergeCell ref="H274:H275"/>
    <mergeCell ref="A276:D277"/>
    <mergeCell ref="H276:H277"/>
    <mergeCell ref="A266:A267"/>
    <mergeCell ref="B266:B267"/>
    <mergeCell ref="C266:C267"/>
    <mergeCell ref="D266:D267"/>
    <mergeCell ref="H266:H267"/>
    <mergeCell ref="A272:D273"/>
    <mergeCell ref="H272:H273"/>
    <mergeCell ref="A282:A283"/>
    <mergeCell ref="B282:B283"/>
    <mergeCell ref="C282:C283"/>
    <mergeCell ref="D282:D283"/>
    <mergeCell ref="H282:H283"/>
    <mergeCell ref="A284:D285"/>
    <mergeCell ref="H284:H285"/>
    <mergeCell ref="A278:A279"/>
    <mergeCell ref="B278:B279"/>
    <mergeCell ref="C278:C279"/>
    <mergeCell ref="D278:D279"/>
    <mergeCell ref="H278:H279"/>
    <mergeCell ref="A280:D281"/>
    <mergeCell ref="H280:H281"/>
    <mergeCell ref="A286:A287"/>
    <mergeCell ref="B286:B287"/>
    <mergeCell ref="C286:C287"/>
    <mergeCell ref="D286:D287"/>
    <mergeCell ref="H286:H287"/>
    <mergeCell ref="A288:A289"/>
    <mergeCell ref="B288:B289"/>
    <mergeCell ref="C288:C289"/>
    <mergeCell ref="D288:D289"/>
    <mergeCell ref="H288:H289"/>
    <mergeCell ref="A294:D295"/>
    <mergeCell ref="H294:H295"/>
    <mergeCell ref="A296:D297"/>
    <mergeCell ref="H296:H297"/>
    <mergeCell ref="A290:D291"/>
    <mergeCell ref="H290:H291"/>
    <mergeCell ref="A292:A293"/>
    <mergeCell ref="B292:B293"/>
    <mergeCell ref="C292:C293"/>
    <mergeCell ref="D292:D293"/>
    <mergeCell ref="H292:H293"/>
  </mergeCells>
  <phoneticPr fontId="3"/>
  <dataValidations count="1">
    <dataValidation type="list" allowBlank="1" showInputMessage="1" showErrorMessage="1" sqref="H8:H9 H36:H39 H42:H45 H274:H275 H278:H279 H282:H283 H286:H289 H292:H293 H76:H87 H48:H73 H90:H133 H136:H215 H218:H255 H258:H271 H12:H33" xr:uid="{313281AB-8130-4905-81AE-B215E2D62BE8}">
      <formula1>"　　,区ＣＭ"</formula1>
    </dataValidation>
  </dataValidations>
  <hyperlinks>
    <hyperlink ref="C8" location="'事業概要説明資料'!N_778d652b47f2ca90c29d42df016d4330" display="'事業概要説明資料'!N_778d652b47f2ca90c29d42df016d4330" xr:uid="{32E000AC-CCA9-4D75-8E3D-1E8968E24C33}"/>
    <hyperlink ref="C28" location="'事業概要説明資料'!N_89a3ed6f4772ca90c29d42df016d43f6" display="'事業概要説明資料'!N_89a3ed6f4772ca90c29d42df016d43f6" xr:uid="{6ADB9A81-64F9-4AE6-915E-BF23D5C83D5C}"/>
    <hyperlink ref="C30" location="'事業概要説明資料'!N_2137e5e747b2ca90c29d42df016d43c4" display="'事業概要説明資料'!N_2137e5e747b2ca90c29d42df016d43c4" xr:uid="{8D171294-5378-4CE8-8A75-8AC72FBE70A3}"/>
    <hyperlink ref="C12" location="'事業概要説明資料'!N_68b5e5e347b2ca90c29d42df016d438c" display="'事業概要説明資料'!N_68b5e5e347b2ca90c29d42df016d438c" xr:uid="{15C39233-B39F-490D-BB2A-ED8CE3397583}"/>
    <hyperlink ref="C14" location="'事業概要説明資料'!N_5f2129e74772ca90c29d42df016d436f" display="'事業概要説明資料'!N_5f2129e74772ca90c29d42df016d436f" xr:uid="{D2A7279F-41FB-4307-8FAC-43A2B5F40DF2}"/>
    <hyperlink ref="C32" location="'事業概要説明資料'!N_85e3e9af4772ca90c29d42df016d4356" display="'事業概要説明資料'!N_85e3e9af4772ca90c29d42df016d4356" xr:uid="{5DC4929F-162C-4704-89B8-503756D936A4}"/>
    <hyperlink ref="C18" location="'事業概要説明資料'!N_be266d2747b2ca90c29d42df016d43bf" display="'事業概要説明資料'!N_be266d2747b2ca90c29d42df016d43bf" xr:uid="{315BCF94-B1EC-4255-AC85-0642CEE24625}"/>
    <hyperlink ref="C26" location="'事業概要説明資料'!N_31fa696347f2ca90c29d42df016d43e9" display="'事業概要説明資料'!N_31fa696347f2ca90c29d42df016d43e9" xr:uid="{B19A83CD-AD84-498C-975E-9D33DE60D94D}"/>
    <hyperlink ref="C22" location="'事業概要説明資料'!N_10f7296b47b2ca90c29d42df016d43e4" display="'事業概要説明資料'!N_10f7296b47b2ca90c29d42df016d43e4" xr:uid="{81753AB9-7248-43F4-9890-8804800EFD9C}"/>
    <hyperlink ref="C20" location="'事業概要説明資料'!N_ebc2a9eb4772ca90c29d42df016d43c2" display="'事業概要説明資料'!N_ebc2a9eb4772ca90c29d42df016d43c2" xr:uid="{63F0E73A-55CF-49E2-899B-605F2824C893}"/>
    <hyperlink ref="C16" location="'事業概要説明資料'!N_5d8c1dab4732ca90c29d42df016d43c1" display="'事業概要説明資料'!N_5d8c1dab4732ca90c29d42df016d43c1" xr:uid="{B719BB34-ECF4-4DDC-8429-2F85DFED3052}"/>
    <hyperlink ref="C24" location="'事業概要説明資料'!N_980e59af4732ca90c29d42df016d43f4" display="'事業概要説明資料'!N_980e59af4732ca90c29d42df016d43f4" xr:uid="{36A22EF0-6573-4402-A5D0-F5A02C2A4A22}"/>
    <hyperlink ref="C36" location="'事業概要説明資料'!N_382aa5ef47b2ca90c29d42df016d4382" display="'事業概要説明資料'!N_382aa5ef47b2ca90c29d42df016d4382" xr:uid="{708A25BC-E08F-46A6-BDF0-1E3A23E40186}"/>
    <hyperlink ref="C38" location="'事業概要説明資料'!N_325e99ef4732ca90c29d42df016d4391" display="'事業概要説明資料'!N_325e99ef4732ca90c29d42df016d4391" xr:uid="{6CD6A4E1-5C71-4495-A23B-CE9032498D21}"/>
    <hyperlink ref="C42" location="'事業概要説明資料'!N_d91e5daf4732ca90c29d42df016d4344" display="'事業概要説明資料'!N_d91e5daf4732ca90c29d42df016d4344" xr:uid="{B5656135-DA95-4E4E-9463-9AD847EBCC94}"/>
    <hyperlink ref="C44" location="'事業概要説明資料'!N_dd1ce52747f2ca90c29d42df016d4352" display="'事業概要説明資料'!N_dd1ce52747f2ca90c29d42df016d4352" xr:uid="{BB2BEA7F-B0C1-488C-AE2D-217C65577B6A}"/>
    <hyperlink ref="C70" location="'事業概要説明資料'!N_986ed9ef4732ca90c29d42df016d4373" display="'事業概要説明資料'!N_986ed9ef4732ca90c29d42df016d4373" xr:uid="{35C5AAE5-D274-4557-B4EA-AEB3F9B7B7E1}"/>
    <hyperlink ref="C56" location="'事業概要説明資料'!N_55a4a92347b2ca90c29d42df016d4340" display="'事業概要説明資料'!N_55a4a92347b2ca90c29d42df016d4340" xr:uid="{B1B9A9CD-C012-4DA0-B2C7-C44D99E3C2EA}"/>
    <hyperlink ref="C72" location="'事業概要説明資料'!N_c2572de747b2ca90c29d42df016d43e8" display="'事業概要説明資料'!N_c2572de747b2ca90c29d42df016d43e8" xr:uid="{BFF23BBF-FAD8-42CC-9AD5-1F52D50D64E0}"/>
    <hyperlink ref="C60" location="'事業概要説明資料'!N_f2c86deb47b2ca90c29d42df016d4388" display="'事業概要説明資料'!N_f2c86deb47b2ca90c29d42df016d4388" xr:uid="{3BF324A7-B8A3-406D-AEFC-BD5C73B0132B}"/>
    <hyperlink ref="C58" location="'事業概要説明資料'!N_21ff51274772ca90c29d42df016d4354" display="'事業概要説明資料'!N_21ff51274772ca90c29d42df016d4354" xr:uid="{5F5DF1A2-EBAE-4B6C-9CC7-8D10273A333A}"/>
    <hyperlink ref="C48" location="'事業概要説明資料'!N_8db3e1af4772ca90c29d42df016d437e" display="'事業概要説明資料'!N_8db3e1af4772ca90c29d42df016d437e" xr:uid="{83DE0511-BAD3-49D5-96DC-13CD389744B5}"/>
    <hyperlink ref="C62" location="'事業概要説明資料'!N_d07d916f4732ca90c29d42df016d43b2" display="'事業概要説明資料'!N_d07d916f4732ca90c29d42df016d43b2" xr:uid="{14172B0A-7281-49F2-B5DF-94BD21A72A1A}"/>
    <hyperlink ref="C64" location="'事業概要説明資料'!N_ce3aa9ef47b2ca90c29d42df016d43ab" display="'事業概要説明資料'!N_ce3aa9ef47b2ca90c29d42df016d43ab" xr:uid="{28F95C89-8FA0-4ED2-8F86-0DDB0D37CE01}"/>
    <hyperlink ref="C68" location="'事業概要説明資料'!N_d0122d6b4772ca90c29d42df016d43d6" display="'事業概要説明資料'!N_d0122d6b4772ca90c29d42df016d43d6" xr:uid="{51F730A6-530C-4317-8AF5-32AB58A82461}"/>
    <hyperlink ref="C54" location="'事業概要説明資料'!N_89af91e34772ca90c29d42df016d43d5" display="'事業概要説明資料'!N_89af91e34772ca90c29d42df016d43d5" xr:uid="{EE9EC558-B298-4F84-BA3E-6E41158D6B23}"/>
    <hyperlink ref="C50" location="'事業概要説明資料'!N_df7c296747f2ca90c29d42df016d430c" display="'事業概要説明資料'!N_df7c296747f2ca90c29d42df016d430c" xr:uid="{8C5C6191-635A-4E5E-81D6-E45E4DFB15A0}"/>
    <hyperlink ref="C66" location="'事業概要説明資料'!N_08cb69e347f2ca90c29d42df016d434f" display="'事業概要説明資料'!N_08cb69e347f2ca90c29d42df016d434f" xr:uid="{E4F3B8FA-460B-49F0-BD41-FF4AF6DAF514}"/>
    <hyperlink ref="C76" location="'事業概要説明資料'!N_6543ed2f4772ca90c29d42df016d4341" display="'事業概要説明資料'!N_6543ed2f4772ca90c29d42df016d4341" xr:uid="{B603956D-8C2F-4419-BA6D-D50F735CBB2F}"/>
    <hyperlink ref="C80" location="'事業概要説明資料'!N_1d10a5274772ca90c29d42df016d43b4" display="'事業概要説明資料'!N_1d10a5274772ca90c29d42df016d43b4" xr:uid="{BF5124A3-A582-43C6-B1B3-F35B8EB242EA}"/>
    <hyperlink ref="C86" location="'事業概要説明資料'!N_421165e74772ca90c29d42df016d4384" display="'事業概要説明資料'!N_421165e74772ca90c29d42df016d4384" xr:uid="{7445B231-8A57-4444-9C61-7F25D08EA92E}"/>
    <hyperlink ref="C82" location="'事業概要説明資料'!N_defde56b47f2ca90c29d42df016d432c" display="'事業概要説明資料'!N_defde56b47f2ca90c29d42df016d432c" xr:uid="{A04F86F2-58D7-49A5-A0F2-64491E617F21}"/>
    <hyperlink ref="C84" location="'事業概要説明資料'!N_5469656f47b2ca90c29d42df016d43c0" display="'事業概要説明資料'!N_5469656f47b2ca90c29d42df016d43c0" xr:uid="{1D5E1500-F410-4DE1-88BF-060D94851768}"/>
    <hyperlink ref="C108" location="'事業概要説明資料'!N_658861eb47b2ca90c29d42df016d434c" display="'事業概要説明資料'!N_658861eb47b2ca90c29d42df016d434c" xr:uid="{3AE01F9C-3F20-4254-9369-B943F2B29B24}"/>
    <hyperlink ref="C112" location="'事業概要説明資料'!N_538c9dab4732ca90c29d42df016d431a" display="'事業概要説明資料'!N_538c9dab4732ca90c29d42df016d431a" xr:uid="{838F4C7D-243D-4452-9B3C-3AB97AE45DC6}"/>
    <hyperlink ref="C94" location="'事業概要説明資料'!N_a65f95a34772ca90c29d42df016d4328" display="'事業概要説明資料'!N_a65f95a34772ca90c29d42df016d4328" xr:uid="{12F587F8-58D9-4548-A359-D4396AD83C91}"/>
    <hyperlink ref="C116" location="'事業概要説明資料'!N_b537e5e747b2ca90c29d42df016d43e4" display="'事業概要説明資料'!N_b537e5e747b2ca90c29d42df016d43e4" xr:uid="{CC747DA5-B1F0-4E5A-A134-06201F4BFF42}"/>
    <hyperlink ref="C96" location="'事業概要説明資料'!N_535ca16747f2ca90c29d42df016d43a0" display="'事業概要説明資料'!N_535ca16747f2ca90c29d42df016d43a0" xr:uid="{1F34623F-5101-4CDE-AFE6-7BD1E8F4216B}"/>
    <hyperlink ref="C110" location="'事業概要説明資料'!N_952d25e747f2ca90c29d42df016d4390" display="'事業概要説明資料'!N_952d25e747f2ca90c29d42df016d4390" xr:uid="{F919C3AC-D2D3-4BA4-BD57-5455F3055DEB}"/>
    <hyperlink ref="C120" location="'事業概要説明資料'!N_7c85eda347b2ca90c29d42df016d43e6" display="'事業概要説明資料'!N_7c85eda347b2ca90c29d42df016d43e6" xr:uid="{D05A19B1-467B-4198-A01D-19C5DE43DD1C}"/>
    <hyperlink ref="C132" location="'事業概要説明資料'!N_a12d25e747f2ca90c29d42df016d43e3" display="'事業概要説明資料'!N_a12d25e747f2ca90c29d42df016d43e3" xr:uid="{9445252E-F097-4EE1-87CE-A89579F7F058}"/>
    <hyperlink ref="C104" location="'事業概要説明資料'!N_83dbade347f2ca90c29d42df016d43d8" display="'事業概要説明資料'!N_83dbade347f2ca90c29d42df016d43d8" xr:uid="{717AE6C7-EBC8-47BA-B13A-32EE13CC2060}"/>
    <hyperlink ref="C124" location="'事業概要説明資料'!N_90e0e9a74772ca90c29d42df016d4337" display="'事業概要説明資料'!N_90e0e9a74772ca90c29d42df016d4337" xr:uid="{9752A9F5-132A-4BF1-911E-5D112B7740DF}"/>
    <hyperlink ref="C106" location="'事業概要説明資料'!N_928ca96747f2ca90c29d42df016d4399" display="'事業概要説明資料'!N_928ca96747f2ca90c29d42df016d4399" xr:uid="{185A9AC8-FD22-4387-AF72-C5E01B4787E0}"/>
    <hyperlink ref="C128" location="'事業概要説明資料'!N_f89ba1e347f2ca90c29d42df016d4337" display="'事業概要説明資料'!N_f89ba1e347f2ca90c29d42df016d4337" xr:uid="{B1408267-A54C-4EC6-A0AD-A08080F81D03}"/>
    <hyperlink ref="C122" location="'事業概要説明資料'!N_0023292f4772ca90c29d42df016d43bf" display="'事業概要説明資料'!N_0023292f4772ca90c29d42df016d43bf" xr:uid="{F0E32A59-55C8-4132-841E-276F7BE3F51A}"/>
    <hyperlink ref="C98" location="'事業概要説明資料'!N_4a7dd16f4732ca90c29d42df016d43d9" display="'事業概要説明資料'!N_4a7dd16f4732ca90c29d42df016d43d9" xr:uid="{E32BF042-C668-4523-9CA0-11AAB4D280D0}"/>
    <hyperlink ref="C118" location="'事業概要説明資料'!N_f7e4e56347b2ca90c29d42df016d432b" display="'事業概要説明資料'!N_f7e4e56347b2ca90c29d42df016d432b" xr:uid="{14FBD351-087C-4A7F-A02B-BE1A3F7648F7}"/>
    <hyperlink ref="C100" location="'事業概要説明資料'!N_415be5a347f2ca90c29d42df016d4393" display="'事業概要説明資料'!N_415be5a347f2ca90c29d42df016d4393" xr:uid="{F9D367AA-8764-44A3-B65D-30E38A2DF413}"/>
    <hyperlink ref="C126" location="'事業概要説明資料'!N_aecd51af4732ca90c29d42df016d43b3" display="'事業概要説明資料'!N_aecd51af4732ca90c29d42df016d43b3" xr:uid="{B71B7817-6485-4590-9574-F13DAFB990A2}"/>
    <hyperlink ref="C102" location="'事業概要説明資料'!N_1eeae56347f2ca90c29d42df016d43b1" display="'事業概要説明資料'!N_1eeae56347f2ca90c29d42df016d43b1" xr:uid="{66F5B107-2AD8-4B8E-95D3-0C37DE6D8706}"/>
    <hyperlink ref="C92" location="'事業概要説明資料'!N_de1165e74772ca90c29d42df016d4398" display="'事業概要説明資料'!N_de1165e74772ca90c29d42df016d4398" xr:uid="{20FC1805-5215-4732-9005-18DC4D6332CD}"/>
    <hyperlink ref="C90" location="'事業概要説明資料'!N_f8752da347b2ca90c29d42df016d4370" display="'事業概要説明資料'!N_f8752da347b2ca90c29d42df016d4370" xr:uid="{66583C8E-EA61-4F31-B20D-BF7147B960D0}"/>
    <hyperlink ref="C212" location="'事業概要説明資料'!N_ba2bc3f247785e50112c4faf016d4375" display="'事業概要説明資料'!N_ba2bc3f247785e50112c4faf016d4375" xr:uid="{C3F9BC64-1599-4C40-A18B-C4CDEDE2EF10}"/>
    <hyperlink ref="C156" location="'事業概要説明資料'!N_fe2f9d634772ca90c29d42df016d43e6" display="'事業概要説明資料'!N_fe2f9d634772ca90c29d42df016d43e6" xr:uid="{AD953C97-6814-4110-BF5A-234803C42839}"/>
    <hyperlink ref="C158" location="'事業概要説明資料'!N_aa1c292747f2ca90c29d42df016d4332" display="'事業概要説明資料'!N_aa1c292747f2ca90c29d42df016d4332" xr:uid="{BA03F028-311C-4C9A-8084-F577419D4D6D}"/>
    <hyperlink ref="C214" location="'事業概要説明資料'!N_e74c216747f2ca90c29d42df016d4345" display="'事業概要説明資料'!N_e74c216747f2ca90c29d42df016d4345" xr:uid="{FB22C718-3A18-4063-9A1B-0B01B104F719}"/>
    <hyperlink ref="C210" location="'事業概要説明資料'!N_13bddd6f4732ca90c29d42df016d43bb" display="'事業概要説明資料'!N_13bddd6f4732ca90c29d42df016d43bb" xr:uid="{8547B9A0-C774-465A-8D7D-F1614AD158C3}"/>
    <hyperlink ref="C208" location="'事業概要説明資料'!N_1882adab4772ca90c29d42df016d4359" display="'事業概要説明資料'!N_1882adab4772ca90c29d42df016d4359" xr:uid="{D710E738-C6F1-447A-958D-415B1908760F}"/>
    <hyperlink ref="C142" location="'事業概要説明資料'!N_71f0ada74772ca90c29d42df016d438f" display="'事業概要説明資料'!N_71f0ada74772ca90c29d42df016d438f" xr:uid="{FECCDF95-C8FB-4327-A419-D527E9C2094E}"/>
    <hyperlink ref="C160" location="'事業概要説明資料'!N_9499ed6f47b2ca90c29d42df016d435c" display="'事業概要説明資料'!N_9499ed6f47b2ca90c29d42df016d435c" xr:uid="{4746F06F-D004-4566-8F6C-9FDD3E985C39}"/>
    <hyperlink ref="C164" location="'事業概要説明資料'!N_a75025674772ca90c29d42df016d439d" display="'事業概要説明資料'!N_a75025674772ca90c29d42df016d439d" xr:uid="{482F5163-FAF4-40EA-9C29-55DB72B8D346}"/>
    <hyperlink ref="C162" location="'事業概要説明資料'!N_c405a96347b2ca90c29d42df016d4380" display="'事業概要説明資料'!N_c405a96347b2ca90c29d42df016d4380" xr:uid="{A12507CA-B2EA-4DCC-807D-A6A8620D2206}"/>
    <hyperlink ref="C150" location="'事業概要説明資料'!N_e546616747b2ca90c29d42df016d439d" display="'事業概要説明資料'!N_e546616747b2ca90c29d42df016d439d" xr:uid="{B8F15D40-24B6-4652-A10C-19E2933C77D1}"/>
    <hyperlink ref="C198" location="'事業概要説明資料'!N_21e5212747b2ca90c29d42df016d4374" display="'事業概要説明資料'!N_21e5212747b2ca90c29d42df016d4374" xr:uid="{C97AC7FF-23C0-4B0A-BD84-CF603EC73ECF}"/>
    <hyperlink ref="C190" location="'事業概要説明資料'!N_b9156d6347b2ca90c29d42df016d43d1" display="'事業概要説明資料'!N_b9156d6347b2ca90c29d42df016d43d1" xr:uid="{E3FEAA37-14F9-4A56-BD9A-A67F433A3AC3}"/>
    <hyperlink ref="C188" location="'事業概要説明資料'!N_ddbca1a747f2ca90c29d42df016d4388" display="'事業概要説明資料'!N_ddbca1a747f2ca90c29d42df016d4388" xr:uid="{C7B90AE1-CEBB-44EA-A3E2-B0AEFB02306F}"/>
    <hyperlink ref="C184" location="'事業概要説明資料'!N_5283a96f4772ca90c29d42df016d4387" display="'事業概要説明資料'!N_5283a96f4772ca90c29d42df016d4387" xr:uid="{B8797FB2-37FA-4C6C-B24B-793E9CFA3195}"/>
    <hyperlink ref="C182" location="'事業概要説明資料'!N_9ad7656b47b2ca90c29d42df016d432a" display="'事業概要説明資料'!N_9ad7656b47b2ca90c29d42df016d432a" xr:uid="{53BADB02-FF42-40B6-B7F0-803E62D9B3E2}"/>
    <hyperlink ref="C174" location="'事業概要説明資料'!N_c741ede74772ca90c29d42df016d430c" display="'事業概要説明資料'!N_c741ede74772ca90c29d42df016d430c" xr:uid="{33F33C2A-1569-48A5-848A-69F24C337EC9}"/>
    <hyperlink ref="C186" location="'事業概要説明資料'!N_5cae95234772ca90c29d42df016d4322" display="'事業概要説明資料'!N_5cae95234772ca90c29d42df016d4322" xr:uid="{26C86146-0199-46CD-9D5E-FE193A4200F5}"/>
    <hyperlink ref="C200" location="'事業概要説明資料'!N_a561a12b4772ca90c29d42df016d4398" display="'事業概要説明資料'!N_a561a12b4772ca90c29d42df016d4398" xr:uid="{DBCE09BD-1942-4027-8DD9-211E65DE1B37}"/>
    <hyperlink ref="C196" location="'事業概要説明資料'!N_5d74a12347b2ca90c29d42df016d4380" display="'事業概要説明資料'!N_5d74a12347b2ca90c29d42df016d4380" xr:uid="{2826C221-0370-41C1-B577-4444EE01BB95}"/>
    <hyperlink ref="C192" location="'事業概要説明資料'!N_017029674772ca90c29d42df016d4340" display="'事業概要説明資料'!N_017029674772ca90c29d42df016d4340" xr:uid="{6A95F9F0-267A-4518-9929-DA5F5EDBB631}"/>
    <hyperlink ref="C176" location="'事業概要説明資料'!N_741bad6347f2ca90c29d42df016d430e" display="'事業概要説明資料'!N_741bad6347f2ca90c29d42df016d430e" xr:uid="{C9228E7F-1B19-4626-9434-F683F2CC1A56}"/>
    <hyperlink ref="C180" location="'事業概要説明資料'!N_1ccb69e347f2ca90c29d42df016d437c" display="'事業概要説明資料'!N_1ccb69e347f2ca90c29d42df016d437c" xr:uid="{6A0D57D1-05AE-4257-BE11-8D320EB8F4E9}"/>
    <hyperlink ref="C178" location="'事業概要説明資料'!N_55ed55af4732ca90c29d42df016d43c5" display="'事業概要説明資料'!N_55ed55af4732ca90c29d42df016d43c5" xr:uid="{8E953663-5D62-45B2-904E-F47EE82C41F8}"/>
    <hyperlink ref="C194" location="'事業概要説明資料'!N_0f3d29e747f2ca90c29d42df016d433d" display="'事業概要説明資料'!N_0f3d29e747f2ca90c29d42df016d433d" xr:uid="{04913CD1-82F4-4201-A54C-F4EA68160FD1}"/>
    <hyperlink ref="C202" location="'事業概要説明資料'!N_d11dd12f4732ca90c29d42df016d433e" display="'事業概要説明資料'!N_d11dd12f4732ca90c29d42df016d433e" xr:uid="{5936E163-CDD6-452F-BB6D-9E00CD4ACC7C}"/>
    <hyperlink ref="C148" location="'事業概要説明資料'!N_654b65a347f2ca90c29d42df016d43a3" display="'事業概要説明資料'!N_654b65a347f2ca90c29d42df016d43a3" xr:uid="{26903BBD-414A-4EA9-B716-D4D755C1D217}"/>
    <hyperlink ref="C138" location="'事業概要説明資料'!N_6b6aa12347f2ca90c29d42df016d43b9" display="'事業概要説明資料'!N_6b6aa12347f2ca90c29d42df016d43b9" xr:uid="{D7CD2B63-76B4-475A-81FA-4EF755CA54EA}"/>
    <hyperlink ref="C136" location="'事業概要説明資料'!N_ecac51eb4732ca90c29d42df016d4358" display="'事業概要説明資料'!N_ecac51eb4732ca90c29d42df016d4358" xr:uid="{2D9E5D71-0BB4-46DE-9A9F-B7707B1DE29E}"/>
    <hyperlink ref="C146" location="'事業概要説明資料'!N_6bae59234772ca90c29d42df016d43b6" display="'事業概要説明資料'!N_6bae59234772ca90c29d42df016d43b6" xr:uid="{A65E01B1-F100-4188-BE18-B106AE146633}"/>
    <hyperlink ref="C144" location="'事業概要説明資料'!N_475e99ef4732ca90c29d42df016d43b1" display="'事業概要説明資料'!N_475e99ef4732ca90c29d42df016d43b1" xr:uid="{46CADAA0-5887-410A-8110-1A26390D4BD8}"/>
    <hyperlink ref="C206" location="'事業概要説明資料'!N_75f62da747b2ca90c29d42df016d43d6" display="'事業概要説明資料'!N_75f62da747b2ca90c29d42df016d43d6" xr:uid="{254F13BB-8C76-4B23-900D-FA3BDFE83170}"/>
    <hyperlink ref="C140" location="'事業概要説明資料'!N_d495a1e347b2ca90c29d42df016d435e" display="'事業概要説明資料'!N_d495a1e347b2ca90c29d42df016d435e" xr:uid="{F8CA0734-9639-4BCA-9494-FEE7C176ECC6}"/>
    <hyperlink ref="C172" location="'事業概要説明資料'!N_5dd56de347b2ca90c29d42df016d43a9" display="'事業概要説明資料'!N_5dd56de347b2ca90c29d42df016d43a9" xr:uid="{A0C4800A-2F05-43DF-B659-932B7D888540}"/>
    <hyperlink ref="C204" location="'事業概要説明資料'!N_c7ea296347f2ca90c29d42df016d4315" display="'事業概要説明資料'!N_c7ea296347f2ca90c29d42df016d4315" xr:uid="{B6727A5B-AB71-440B-A15E-2C68180CCB99}"/>
    <hyperlink ref="C168" location="'事業概要説明資料'!N_70bcd1eb4732ca90c29d42df016d43bc" display="'事業概要説明資料'!N_70bcd1eb4732ca90c29d42df016d43bc" xr:uid="{9C8D56B2-1B9F-49BE-8E20-EAF97FB6527A}"/>
    <hyperlink ref="C154" location="'事業概要説明資料'!N_ecf36daf4772ca90c29d42df016d43f1" display="'事業概要説明資料'!N_ecf36daf4772ca90c29d42df016d43f1" xr:uid="{5921B4F0-FDAA-41AD-97AB-413A50D4F86E}"/>
    <hyperlink ref="C170" location="'事業概要説明資料'!N_0d8aa52347f2ca90c29d42df016d43a0" display="'事業概要説明資料'!N_0d8aa52347f2ca90c29d42df016d43a0" xr:uid="{CFE1C12D-CB6A-4BD0-A5B7-5CF9B65A8AB7}"/>
    <hyperlink ref="C166" location="'事業概要説明資料'!N_2e6dede747f2ca90c29d42df016d4309" display="'事業概要説明資料'!N_2e6dede747f2ca90c29d42df016d4309" xr:uid="{9E1FDEC1-2A79-4481-84BC-6EAC89E769B4}"/>
    <hyperlink ref="C152" location="'事業概要説明資料'!N_b946616747b2ca90c29d42df016d43b8" display="'事業概要説明資料'!N_b946616747b2ca90c29d42df016d43b8" xr:uid="{FAEB15F0-852B-46CB-A1EA-3097D125A867}"/>
    <hyperlink ref="C254" location="'事業概要説明資料'!N_7c105df247381e50112c4faf016d43b1" display="'事業概要説明資料'!N_7c105df247381e50112c4faf016d43b1" xr:uid="{F5583E19-9097-49E0-B7DD-19DE50DC0E32}"/>
    <hyperlink ref="C226" location="'事業概要説明資料'!N_a16d516f4732ca90c29d42df016d430e" display="'事業概要説明資料'!N_a16d516f4732ca90c29d42df016d430e" xr:uid="{8A0A6907-5163-4ED3-8508-C2CAFC4B907E}"/>
    <hyperlink ref="C234" location="'事業概要説明資料'!N_66ed656b47f2ca90c29d42df016d4314" display="'事業概要説明資料'!N_66ed656b47f2ca90c29d42df016d4314" xr:uid="{7D4E7285-4EE5-4BFB-BF0C-CCE93A8735B7}"/>
    <hyperlink ref="C236" location="'事業概要説明資料'!N_33caa16347f2ca90c29d42df016d43ca" display="'事業概要説明資料'!N_33caa16347f2ca90c29d42df016d43ca" xr:uid="{30C54F32-E3E2-4004-BC0E-F4E424D52F35}"/>
    <hyperlink ref="C248" location="'事業概要説明資料'!N_fbe1e56b4772ca90c29d42df016d43cc" display="'事業概要説明資料'!N_fbe1e56b4772ca90c29d42df016d43cc" xr:uid="{F4995022-D9D8-49FE-8051-4045395EB7AF}"/>
    <hyperlink ref="C238" location="'事業概要説明資料'!N_68cb69e347f2ca90c29d42df016d439b" display="'事業概要説明資料'!N_68cb69e347f2ca90c29d42df016d439b" xr:uid="{8609D3A4-CA80-4134-9FC5-B623676E3687}"/>
    <hyperlink ref="C228" location="'事業概要説明資料'!N_442c692747f2ca90c29d42df016d4331" display="'事業概要説明資料'!N_442c692747f2ca90c29d42df016d4331" xr:uid="{475A5E0B-7ED4-4C51-883E-7A1647273A1A}"/>
    <hyperlink ref="C240" location="'事業概要説明資料'!N_7014e1ef4772ca90c29d42df016d435d" display="'事業概要説明資料'!N_7014e1ef4772ca90c29d42df016d435d" xr:uid="{8EAF1DCA-90EB-44DE-B118-EF3CF3BDCDB9}"/>
    <hyperlink ref="C232" location="'事業概要説明資料'!N_2bc8adeb47b2ca90c29d42df016d4338" display="'事業概要説明資料'!N_2bc8adeb47b2ca90c29d42df016d4338" xr:uid="{80AE365E-E4FE-43FB-90D8-9568F8664A33}"/>
    <hyperlink ref="C250" location="'事業概要説明資料'!N_6f3e55ef4732ca90c29d42df016d4372" display="'事業概要説明資料'!N_6f3e55ef4732ca90c29d42df016d4372" xr:uid="{3CAFB8E0-8A9A-431B-8C76-FE2BFBDF449C}"/>
    <hyperlink ref="C246" location="'事業概要説明資料'!N_8476e56747b2ca90c29d42df016d43dd" display="'事業概要説明資料'!N_8476e56747b2ca90c29d42df016d43dd" xr:uid="{EA2827A1-DA8D-4DB7-8CE5-8767428FE554}"/>
    <hyperlink ref="C218" location="'事業概要説明資料'!N_95e3e9af4772ca90c29d42df016d437c" display="'事業概要説明資料'!N_95e3e9af4772ca90c29d42df016d437c" xr:uid="{B02C28E9-B676-4EE0-A051-D116BD92DF27}"/>
    <hyperlink ref="C242" location="'事業概要説明資料'!N_dfa9e1af47b2ca90c29d42df016d439e" display="'事業概要説明資料'!N_dfa9e1af47b2ca90c29d42df016d439e" xr:uid="{0AAC61B0-1F15-4363-BE4E-EAF29A9E18B2}"/>
    <hyperlink ref="C220" location="'事業概要説明資料'!N_dda321af4772ca90c29d42df016d432f" display="'事業概要説明資料'!N_dda321af4772ca90c29d42df016d432f" xr:uid="{5AB606CC-24F2-4085-B5BB-437E195C0020}"/>
    <hyperlink ref="C244" location="'事業概要説明資料'!N_8b5aedef47b2ca90c29d42df016d43ee" display="'事業概要説明資料'!N_8b5aedef47b2ca90c29d42df016d43ee" xr:uid="{DCD39949-0653-47D0-A4F5-C846941959DE}"/>
    <hyperlink ref="C224" location="'事業概要説明資料'!N_9639ed2f47b2ca90c29d42df016d431b" display="'事業概要説明資料'!N_9639ed2f47b2ca90c29d42df016d431b" xr:uid="{794F267A-12A5-4202-9ADD-9EC7ABC355C4}"/>
    <hyperlink ref="C252" location="'事業概要説明資料'!N_1c5c216747f2ca90c29d42df016d43d1" display="'事業概要説明資料'!N_1c5c216747f2ca90c29d42df016d43d1" xr:uid="{0BC9B909-794F-40A7-9700-9D01A16B5FC6}"/>
    <hyperlink ref="C230" location="'事業概要説明資料'!N_25ac21a747f2ca90c29d42df016d433a" display="'事業概要説明資料'!N_25ac21a747f2ca90c29d42df016d433a" xr:uid="{A7E484F4-5B9B-4455-AA98-C543A4D52664}"/>
    <hyperlink ref="C222" location="'事業概要説明資料'!N_574061674772ca90c29d42df016d4330" display="'事業概要説明資料'!N_574061674772ca90c29d42df016d4330" xr:uid="{72260657-F8E7-474D-8496-DB3B42F85BD8}"/>
    <hyperlink ref="C258" location="'事業概要説明資料'!N_66d369af4772ca90c29d42df016d43cc" display="'事業概要説明資料'!N_66d369af4772ca90c29d42df016d43cc" xr:uid="{36F96012-B194-44B6-9783-D44DCA1A71EB}"/>
    <hyperlink ref="C260" location="'事業概要説明資料'!N_17fed5634772ca90c29d42df016d434a" display="'事業概要説明資料'!N_17fed5634772ca90c29d42df016d434a" xr:uid="{B78721DA-6504-4EB8-BDBC-66EFD9464EE6}"/>
    <hyperlink ref="C262" location="'事業概要説明資料'!N_79a7e92b47b2ca90c29d42df016d43cc" display="'事業概要説明資料'!N_79a7e92b47b2ca90c29d42df016d43cc" xr:uid="{5FE26091-9FDD-4FA9-B2FB-011A6A95827A}"/>
    <hyperlink ref="C270" location="'事業概要説明資料'!N_b1e02da74772ca90c29d42df016d4347" display="'事業概要説明資料'!N_b1e02da74772ca90c29d42df016d4347" xr:uid="{C2BF6A9F-5FF3-46DD-A175-5C68A6A5D5B1}"/>
    <hyperlink ref="C264" location="'事業概要説明資料'!N_f50d21e747f2ca90c29d42df016d435c" display="'事業概要説明資料'!N_f50d21e747f2ca90c29d42df016d435c" xr:uid="{D9A02BC7-F3E9-4119-934A-647604C05838}"/>
    <hyperlink ref="C268" location="'事業概要説明資料'!N_e18521e347b2ca90c29d42df016d4364" display="'事業概要説明資料'!N_e18521e347b2ca90c29d42df016d4364" xr:uid="{8FFE2D1E-1DBB-4F2C-A4C9-A54448693C0C}"/>
    <hyperlink ref="C266" location="'事業概要説明資料'!N_6769296f47b2ca90c29d42df016d43c7" display="'事業概要説明資料'!N_6769296f47b2ca90c29d42df016d43c7" xr:uid="{09652ACB-82F7-466F-86BA-7B08EBC284BC}"/>
    <hyperlink ref="C274" location="'事業概要説明資料'!N_320ae1ef47b2ca90c29d42df016d4316" display="'事業概要説明資料'!N_320ae1ef47b2ca90c29d42df016d4316" xr:uid="{BC796B5B-4B38-4A23-BE44-DA3F7A005D23}"/>
    <hyperlink ref="C278" location="'事業概要説明資料'!N_6d76296747b2ca90c29d42df016d43ee" display="'事業概要説明資料'!N_6d76296747b2ca90c29d42df016d43ee" xr:uid="{D3142014-2D41-494D-9C71-6A7FF1DAEACA}"/>
    <hyperlink ref="C282" location="'事業概要説明資料'!N_3532a1ab4772ca90c29d42df016d43b2" display="'事業概要説明資料'!N_3532a1ab4772ca90c29d42df016d43b2" xr:uid="{10B1C013-245E-42D7-9DBF-4238ADA0C53C}"/>
    <hyperlink ref="C286" location="'事業概要説明資料'!N_559ba1e347f2ca90c29d42df016d438f" display="'事業概要説明資料'!N_559ba1e347f2ca90c29d42df016d438f" xr:uid="{61E0E7FD-5284-497C-98E5-7B73BACEDA44}"/>
    <hyperlink ref="C288" location="'事業概要説明資料'!N_03cd91af4732ca90c29d42df016d4304" display="'事業概要説明資料'!N_03cd91af4732ca90c29d42df016d4304" xr:uid="{21950869-34B8-4E96-84CD-59F7B59FBF32}"/>
    <hyperlink ref="C292" location="'事業概要説明資料'!N_309c2d6747f2ca90c29d42df016d4326" display="'事業概要説明資料'!N_309c2d6747f2ca90c29d42df016d4326" xr:uid="{B4785C38-B9FE-4047-8A9D-F7607507DECD}"/>
  </hyperlinks>
  <pageMargins left="0.70866141732283472" right="0.70866141732283472" top="0.78740157480314965" bottom="0.59055118110236227" header="0.31496062992125984" footer="0.59055118110236227"/>
  <pageSetup paperSize="9" scale="57" fitToHeight="0" orientation="portrait" r:id="rId1"/>
  <rowBreaks count="3" manualBreakCount="3">
    <brk id="67" max="8" man="1"/>
    <brk id="133" max="8" man="1"/>
    <brk id="21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9345-25F6-4EFF-8145-C14D35F077A4}">
  <sheetPr codeName="Sheet4"/>
  <dimension ref="A1:IQ4659"/>
  <sheetViews>
    <sheetView showGridLines="0" view="pageBreakPreview" zoomScaleNormal="100" zoomScaleSheetLayoutView="100" workbookViewId="0">
      <selection activeCell="BU2492" sqref="BU2492"/>
    </sheetView>
    <sheetView view="pageBreakPreview" topLeftCell="A5" zoomScale="60" zoomScaleNormal="100" workbookViewId="1"/>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14" t="s">
        <v>8</v>
      </c>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16" t="s">
        <v>1</v>
      </c>
      <c r="C6" s="117"/>
      <c r="D6" s="117"/>
      <c r="E6" s="117"/>
      <c r="F6" s="117"/>
      <c r="G6" s="117"/>
      <c r="H6" s="118" t="s">
        <v>10</v>
      </c>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20"/>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1" t="s">
        <v>10</v>
      </c>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3"/>
    </row>
    <row r="11" spans="1:113" ht="12" customHeight="1">
      <c r="A11" s="8"/>
      <c r="B11" s="121"/>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3"/>
      <c r="BC11" s="16"/>
    </row>
    <row r="12" spans="1:113" ht="12" customHeight="1">
      <c r="A12" s="8"/>
      <c r="B12" s="121"/>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3"/>
    </row>
    <row r="13" spans="1:113" ht="12" customHeight="1">
      <c r="A13" s="8"/>
      <c r="B13" s="121"/>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3"/>
    </row>
    <row r="14" spans="1:113" ht="12" customHeight="1">
      <c r="A14" s="8"/>
      <c r="B14" s="121"/>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3"/>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1" t="s">
        <v>807</v>
      </c>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3"/>
    </row>
    <row r="20" spans="1:251" ht="12" customHeight="1">
      <c r="A20" s="8"/>
      <c r="B20" s="121"/>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3"/>
      <c r="BC20" s="16"/>
    </row>
    <row r="21" spans="1:251" ht="12" customHeight="1">
      <c r="A21" s="8"/>
      <c r="B21" s="121"/>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3"/>
    </row>
    <row r="22" spans="1:251" ht="12" customHeight="1">
      <c r="A22" s="8"/>
      <c r="B22" s="121"/>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3"/>
    </row>
    <row r="23" spans="1:251" ht="12" customHeight="1">
      <c r="A23" s="8"/>
      <c r="B23" s="121"/>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3"/>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4" t="s">
        <v>6</v>
      </c>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6"/>
      <c r="AA28" s="130" t="s">
        <v>11</v>
      </c>
      <c r="AB28" s="125"/>
      <c r="AC28" s="125"/>
      <c r="AD28" s="125"/>
      <c r="AE28" s="125"/>
      <c r="AF28" s="125"/>
      <c r="AG28" s="125"/>
      <c r="AH28" s="125"/>
      <c r="AI28" s="126"/>
      <c r="AJ28" s="130" t="s">
        <v>12</v>
      </c>
      <c r="AK28" s="125"/>
      <c r="AL28" s="125"/>
      <c r="AM28" s="125"/>
      <c r="AN28" s="125"/>
      <c r="AO28" s="125"/>
      <c r="AP28" s="125"/>
      <c r="AQ28" s="125"/>
      <c r="AR28" s="126"/>
      <c r="AS28" s="130" t="s">
        <v>7</v>
      </c>
      <c r="AT28" s="125"/>
      <c r="AU28" s="125"/>
      <c r="AV28" s="125"/>
      <c r="AW28" s="125"/>
      <c r="AX28" s="13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ht="13.5">
      <c r="A29" s="8"/>
      <c r="B29" s="127"/>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9"/>
      <c r="AA29" s="131"/>
      <c r="AB29" s="128"/>
      <c r="AC29" s="128"/>
      <c r="AD29" s="128"/>
      <c r="AE29" s="128"/>
      <c r="AF29" s="128"/>
      <c r="AG29" s="128"/>
      <c r="AH29" s="128"/>
      <c r="AI29" s="129"/>
      <c r="AJ29" s="131"/>
      <c r="AK29" s="128"/>
      <c r="AL29" s="128"/>
      <c r="AM29" s="128"/>
      <c r="AN29" s="128"/>
      <c r="AO29" s="128"/>
      <c r="AP29" s="128"/>
      <c r="AQ29" s="128"/>
      <c r="AR29" s="129"/>
      <c r="AS29" s="131"/>
      <c r="AT29" s="128"/>
      <c r="AU29" s="128"/>
      <c r="AV29" s="128"/>
      <c r="AW29" s="128"/>
      <c r="AX29" s="133"/>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99" t="s">
        <v>9</v>
      </c>
      <c r="D30" s="108"/>
      <c r="E30" s="108"/>
      <c r="F30" s="108"/>
      <c r="G30" s="108"/>
      <c r="H30" s="108"/>
      <c r="I30" s="108"/>
      <c r="J30" s="108"/>
      <c r="K30" s="108"/>
      <c r="L30" s="108"/>
      <c r="M30" s="108"/>
      <c r="N30" s="108"/>
      <c r="O30" s="108"/>
      <c r="P30" s="108"/>
      <c r="Q30" s="108"/>
      <c r="R30" s="108"/>
      <c r="S30" s="108"/>
      <c r="T30" s="108"/>
      <c r="U30" s="108"/>
      <c r="V30" s="108"/>
      <c r="W30" s="108"/>
      <c r="X30" s="108"/>
      <c r="Y30" s="108"/>
      <c r="Z30" s="109"/>
      <c r="AA30" s="102">
        <v>6648255</v>
      </c>
      <c r="AB30" s="110"/>
      <c r="AC30" s="110"/>
      <c r="AD30" s="110"/>
      <c r="AE30" s="110"/>
      <c r="AF30" s="110"/>
      <c r="AG30" s="110"/>
      <c r="AH30" s="110"/>
      <c r="AI30" s="111"/>
      <c r="AJ30" s="102"/>
      <c r="AK30" s="110"/>
      <c r="AL30" s="110"/>
      <c r="AM30" s="110"/>
      <c r="AN30" s="110"/>
      <c r="AO30" s="110"/>
      <c r="AP30" s="110"/>
      <c r="AQ30" s="110"/>
      <c r="AR30" s="111"/>
      <c r="AS30" s="105" t="s">
        <v>808</v>
      </c>
      <c r="AT30" s="112"/>
      <c r="AU30" s="112"/>
      <c r="AV30" s="112"/>
      <c r="AW30" s="112"/>
      <c r="AX30" s="11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34" t="s">
        <v>13</v>
      </c>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6"/>
      <c r="AA31" s="137">
        <f>SUM($AA$30:$AA$30)</f>
        <v>6648255</v>
      </c>
      <c r="AB31" s="138"/>
      <c r="AC31" s="138"/>
      <c r="AD31" s="138"/>
      <c r="AE31" s="138"/>
      <c r="AF31" s="138"/>
      <c r="AG31" s="138"/>
      <c r="AH31" s="138"/>
      <c r="AI31" s="139"/>
      <c r="AJ31" s="137"/>
      <c r="AK31" s="138"/>
      <c r="AL31" s="138"/>
      <c r="AM31" s="138"/>
      <c r="AN31" s="138"/>
      <c r="AO31" s="138"/>
      <c r="AP31" s="138"/>
      <c r="AQ31" s="138"/>
      <c r="AR31" s="139"/>
      <c r="AS31" s="140"/>
      <c r="AT31" s="141"/>
      <c r="AU31" s="141"/>
      <c r="AV31" s="141"/>
      <c r="AW31" s="141"/>
      <c r="AX31" s="14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14" t="s">
        <v>8</v>
      </c>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16" t="s">
        <v>1</v>
      </c>
      <c r="C38" s="117"/>
      <c r="D38" s="117"/>
      <c r="E38" s="117"/>
      <c r="F38" s="117"/>
      <c r="G38" s="117"/>
      <c r="H38" s="118" t="s">
        <v>23</v>
      </c>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20"/>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21" t="s">
        <v>24</v>
      </c>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3"/>
    </row>
    <row r="43" spans="1:113" ht="12" customHeight="1">
      <c r="A43" s="8"/>
      <c r="B43" s="121"/>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3"/>
      <c r="BC43" s="16"/>
    </row>
    <row r="44" spans="1:113" ht="12" customHeight="1">
      <c r="A44" s="8"/>
      <c r="B44" s="121"/>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3"/>
    </row>
    <row r="45" spans="1:113" ht="12" customHeight="1">
      <c r="A45" s="8"/>
      <c r="B45" s="121"/>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3"/>
    </row>
    <row r="46" spans="1:113" ht="12" customHeight="1">
      <c r="A46" s="8"/>
      <c r="B46" s="121"/>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3"/>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25">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21" t="s">
        <v>25</v>
      </c>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3"/>
    </row>
    <row r="52" spans="1:251" ht="12" customHeight="1">
      <c r="A52" s="8"/>
      <c r="B52" s="121"/>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3"/>
      <c r="BC52" s="16"/>
    </row>
    <row r="53" spans="1:251" ht="12" customHeight="1">
      <c r="A53" s="8"/>
      <c r="B53" s="121"/>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3"/>
    </row>
    <row r="54" spans="1:251" ht="12" customHeight="1">
      <c r="A54" s="8"/>
      <c r="B54" s="121"/>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3"/>
    </row>
    <row r="55" spans="1:251" ht="12" customHeight="1">
      <c r="A55" s="8"/>
      <c r="B55" s="121"/>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3"/>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25">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24" t="s">
        <v>6</v>
      </c>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6"/>
      <c r="AA60" s="130" t="s">
        <v>11</v>
      </c>
      <c r="AB60" s="125"/>
      <c r="AC60" s="125"/>
      <c r="AD60" s="125"/>
      <c r="AE60" s="125"/>
      <c r="AF60" s="125"/>
      <c r="AG60" s="125"/>
      <c r="AH60" s="125"/>
      <c r="AI60" s="126"/>
      <c r="AJ60" s="130" t="s">
        <v>12</v>
      </c>
      <c r="AK60" s="125"/>
      <c r="AL60" s="125"/>
      <c r="AM60" s="125"/>
      <c r="AN60" s="125"/>
      <c r="AO60" s="125"/>
      <c r="AP60" s="125"/>
      <c r="AQ60" s="125"/>
      <c r="AR60" s="126"/>
      <c r="AS60" s="130" t="s">
        <v>7</v>
      </c>
      <c r="AT60" s="125"/>
      <c r="AU60" s="125"/>
      <c r="AV60" s="125"/>
      <c r="AW60" s="125"/>
      <c r="AX60" s="13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ht="13.5">
      <c r="A61" s="8"/>
      <c r="B61" s="127"/>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9"/>
      <c r="AA61" s="131"/>
      <c r="AB61" s="128"/>
      <c r="AC61" s="128"/>
      <c r="AD61" s="128"/>
      <c r="AE61" s="128"/>
      <c r="AF61" s="128"/>
      <c r="AG61" s="128"/>
      <c r="AH61" s="128"/>
      <c r="AI61" s="129"/>
      <c r="AJ61" s="131"/>
      <c r="AK61" s="128"/>
      <c r="AL61" s="128"/>
      <c r="AM61" s="128"/>
      <c r="AN61" s="128"/>
      <c r="AO61" s="128"/>
      <c r="AP61" s="128"/>
      <c r="AQ61" s="128"/>
      <c r="AR61" s="129"/>
      <c r="AS61" s="131"/>
      <c r="AT61" s="128"/>
      <c r="AU61" s="128"/>
      <c r="AV61" s="128"/>
      <c r="AW61" s="128"/>
      <c r="AX61" s="133"/>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99" t="s">
        <v>857</v>
      </c>
      <c r="D62" s="100"/>
      <c r="E62" s="100"/>
      <c r="F62" s="100"/>
      <c r="G62" s="100"/>
      <c r="H62" s="100"/>
      <c r="I62" s="100"/>
      <c r="J62" s="100"/>
      <c r="K62" s="100"/>
      <c r="L62" s="100"/>
      <c r="M62" s="100"/>
      <c r="N62" s="100"/>
      <c r="O62" s="100"/>
      <c r="P62" s="100"/>
      <c r="Q62" s="100"/>
      <c r="R62" s="100"/>
      <c r="S62" s="100"/>
      <c r="T62" s="100"/>
      <c r="U62" s="100"/>
      <c r="V62" s="100"/>
      <c r="W62" s="100"/>
      <c r="X62" s="100"/>
      <c r="Y62" s="100"/>
      <c r="Z62" s="101"/>
      <c r="AA62" s="102">
        <v>39773</v>
      </c>
      <c r="AB62" s="103"/>
      <c r="AC62" s="103"/>
      <c r="AD62" s="103"/>
      <c r="AE62" s="103"/>
      <c r="AF62" s="103"/>
      <c r="AG62" s="103"/>
      <c r="AH62" s="103"/>
      <c r="AI62" s="104"/>
      <c r="AJ62" s="102">
        <v>343499</v>
      </c>
      <c r="AK62" s="103"/>
      <c r="AL62" s="103"/>
      <c r="AM62" s="103"/>
      <c r="AN62" s="103"/>
      <c r="AO62" s="103"/>
      <c r="AP62" s="103"/>
      <c r="AQ62" s="103"/>
      <c r="AR62" s="104"/>
      <c r="AS62" s="105"/>
      <c r="AT62" s="106"/>
      <c r="AU62" s="106"/>
      <c r="AV62" s="106"/>
      <c r="AW62" s="106"/>
      <c r="AX62" s="107"/>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99" t="s">
        <v>848</v>
      </c>
      <c r="D63" s="100"/>
      <c r="E63" s="100"/>
      <c r="F63" s="100"/>
      <c r="G63" s="100"/>
      <c r="H63" s="100"/>
      <c r="I63" s="100"/>
      <c r="J63" s="100"/>
      <c r="K63" s="100"/>
      <c r="L63" s="100"/>
      <c r="M63" s="100"/>
      <c r="N63" s="100"/>
      <c r="O63" s="100"/>
      <c r="P63" s="100"/>
      <c r="Q63" s="100"/>
      <c r="R63" s="100"/>
      <c r="S63" s="100"/>
      <c r="T63" s="100"/>
      <c r="U63" s="100"/>
      <c r="V63" s="100"/>
      <c r="W63" s="100"/>
      <c r="X63" s="100"/>
      <c r="Y63" s="100"/>
      <c r="Z63" s="101"/>
      <c r="AA63" s="102">
        <v>66187</v>
      </c>
      <c r="AB63" s="103"/>
      <c r="AC63" s="103"/>
      <c r="AD63" s="103"/>
      <c r="AE63" s="103"/>
      <c r="AF63" s="103"/>
      <c r="AG63" s="103"/>
      <c r="AH63" s="103"/>
      <c r="AI63" s="104"/>
      <c r="AJ63" s="102">
        <v>50481</v>
      </c>
      <c r="AK63" s="103"/>
      <c r="AL63" s="103"/>
      <c r="AM63" s="103"/>
      <c r="AN63" s="103"/>
      <c r="AO63" s="103"/>
      <c r="AP63" s="103"/>
      <c r="AQ63" s="103"/>
      <c r="AR63" s="104"/>
      <c r="AS63" s="105"/>
      <c r="AT63" s="106"/>
      <c r="AU63" s="106"/>
      <c r="AV63" s="106"/>
      <c r="AW63" s="106"/>
      <c r="AX63" s="107"/>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99" t="s">
        <v>849</v>
      </c>
      <c r="D64" s="100"/>
      <c r="E64" s="100"/>
      <c r="F64" s="100"/>
      <c r="G64" s="100"/>
      <c r="H64" s="100"/>
      <c r="I64" s="100"/>
      <c r="J64" s="100"/>
      <c r="K64" s="100"/>
      <c r="L64" s="100"/>
      <c r="M64" s="100"/>
      <c r="N64" s="100"/>
      <c r="O64" s="100"/>
      <c r="P64" s="100"/>
      <c r="Q64" s="100"/>
      <c r="R64" s="100"/>
      <c r="S64" s="100"/>
      <c r="T64" s="100"/>
      <c r="U64" s="100"/>
      <c r="V64" s="100"/>
      <c r="W64" s="100"/>
      <c r="X64" s="100"/>
      <c r="Y64" s="100"/>
      <c r="Z64" s="101"/>
      <c r="AA64" s="102">
        <v>7992</v>
      </c>
      <c r="AB64" s="103"/>
      <c r="AC64" s="103"/>
      <c r="AD64" s="103"/>
      <c r="AE64" s="103"/>
      <c r="AF64" s="103"/>
      <c r="AG64" s="103"/>
      <c r="AH64" s="103"/>
      <c r="AI64" s="104"/>
      <c r="AJ64" s="102">
        <v>14545</v>
      </c>
      <c r="AK64" s="103"/>
      <c r="AL64" s="103"/>
      <c r="AM64" s="103"/>
      <c r="AN64" s="103"/>
      <c r="AO64" s="103"/>
      <c r="AP64" s="103"/>
      <c r="AQ64" s="103"/>
      <c r="AR64" s="104"/>
      <c r="AS64" s="105"/>
      <c r="AT64" s="106"/>
      <c r="AU64" s="106"/>
      <c r="AV64" s="106"/>
      <c r="AW64" s="106"/>
      <c r="AX64" s="107"/>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99" t="s">
        <v>852</v>
      </c>
      <c r="D65" s="100"/>
      <c r="E65" s="100"/>
      <c r="F65" s="100"/>
      <c r="G65" s="100"/>
      <c r="H65" s="100"/>
      <c r="I65" s="100"/>
      <c r="J65" s="100"/>
      <c r="K65" s="100"/>
      <c r="L65" s="100"/>
      <c r="M65" s="100"/>
      <c r="N65" s="100"/>
      <c r="O65" s="100"/>
      <c r="P65" s="100"/>
      <c r="Q65" s="100"/>
      <c r="R65" s="100"/>
      <c r="S65" s="100"/>
      <c r="T65" s="100"/>
      <c r="U65" s="100"/>
      <c r="V65" s="100"/>
      <c r="W65" s="100"/>
      <c r="X65" s="100"/>
      <c r="Y65" s="100"/>
      <c r="Z65" s="101"/>
      <c r="AA65" s="102">
        <v>625</v>
      </c>
      <c r="AB65" s="103"/>
      <c r="AC65" s="103"/>
      <c r="AD65" s="103"/>
      <c r="AE65" s="103"/>
      <c r="AF65" s="103"/>
      <c r="AG65" s="103"/>
      <c r="AH65" s="103"/>
      <c r="AI65" s="104"/>
      <c r="AJ65" s="102">
        <v>773</v>
      </c>
      <c r="AK65" s="103"/>
      <c r="AL65" s="103"/>
      <c r="AM65" s="103"/>
      <c r="AN65" s="103"/>
      <c r="AO65" s="103"/>
      <c r="AP65" s="103"/>
      <c r="AQ65" s="103"/>
      <c r="AR65" s="104"/>
      <c r="AS65" s="105"/>
      <c r="AT65" s="106"/>
      <c r="AU65" s="106"/>
      <c r="AV65" s="106"/>
      <c r="AW65" s="106"/>
      <c r="AX65" s="107"/>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99" t="s">
        <v>855</v>
      </c>
      <c r="D66" s="100"/>
      <c r="E66" s="100"/>
      <c r="F66" s="100"/>
      <c r="G66" s="100"/>
      <c r="H66" s="100"/>
      <c r="I66" s="100"/>
      <c r="J66" s="100"/>
      <c r="K66" s="100"/>
      <c r="L66" s="100"/>
      <c r="M66" s="100"/>
      <c r="N66" s="100"/>
      <c r="O66" s="100"/>
      <c r="P66" s="100"/>
      <c r="Q66" s="100"/>
      <c r="R66" s="100"/>
      <c r="S66" s="100"/>
      <c r="T66" s="100"/>
      <c r="U66" s="100"/>
      <c r="V66" s="100"/>
      <c r="W66" s="100"/>
      <c r="X66" s="100"/>
      <c r="Y66" s="100"/>
      <c r="Z66" s="101"/>
      <c r="AA66" s="102">
        <v>92</v>
      </c>
      <c r="AB66" s="103"/>
      <c r="AC66" s="103"/>
      <c r="AD66" s="103"/>
      <c r="AE66" s="103"/>
      <c r="AF66" s="103"/>
      <c r="AG66" s="103"/>
      <c r="AH66" s="103"/>
      <c r="AI66" s="104"/>
      <c r="AJ66" s="102">
        <v>90</v>
      </c>
      <c r="AK66" s="103"/>
      <c r="AL66" s="103"/>
      <c r="AM66" s="103"/>
      <c r="AN66" s="103"/>
      <c r="AO66" s="103"/>
      <c r="AP66" s="103"/>
      <c r="AQ66" s="103"/>
      <c r="AR66" s="104"/>
      <c r="AS66" s="105"/>
      <c r="AT66" s="106"/>
      <c r="AU66" s="106"/>
      <c r="AV66" s="106"/>
      <c r="AW66" s="106"/>
      <c r="AX66" s="107"/>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99" t="s">
        <v>853</v>
      </c>
      <c r="D67" s="100"/>
      <c r="E67" s="100"/>
      <c r="F67" s="100"/>
      <c r="G67" s="100"/>
      <c r="H67" s="100"/>
      <c r="I67" s="100"/>
      <c r="J67" s="100"/>
      <c r="K67" s="100"/>
      <c r="L67" s="100"/>
      <c r="M67" s="100"/>
      <c r="N67" s="100"/>
      <c r="O67" s="100"/>
      <c r="P67" s="100"/>
      <c r="Q67" s="100"/>
      <c r="R67" s="100"/>
      <c r="S67" s="100"/>
      <c r="T67" s="100"/>
      <c r="U67" s="100"/>
      <c r="V67" s="100"/>
      <c r="W67" s="100"/>
      <c r="X67" s="100"/>
      <c r="Y67" s="100"/>
      <c r="Z67" s="101"/>
      <c r="AA67" s="102">
        <v>5213</v>
      </c>
      <c r="AB67" s="103"/>
      <c r="AC67" s="103"/>
      <c r="AD67" s="103"/>
      <c r="AE67" s="103"/>
      <c r="AF67" s="103"/>
      <c r="AG67" s="103"/>
      <c r="AH67" s="103"/>
      <c r="AI67" s="104"/>
      <c r="AJ67" s="102">
        <v>768</v>
      </c>
      <c r="AK67" s="103"/>
      <c r="AL67" s="103"/>
      <c r="AM67" s="103"/>
      <c r="AN67" s="103"/>
      <c r="AO67" s="103"/>
      <c r="AP67" s="103"/>
      <c r="AQ67" s="103"/>
      <c r="AR67" s="104"/>
      <c r="AS67" s="105"/>
      <c r="AT67" s="106"/>
      <c r="AU67" s="106"/>
      <c r="AV67" s="106"/>
      <c r="AW67" s="106"/>
      <c r="AX67" s="107"/>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c r="A68" s="8"/>
      <c r="B68" s="25"/>
      <c r="C68" s="99" t="s">
        <v>854</v>
      </c>
      <c r="D68" s="100"/>
      <c r="E68" s="100"/>
      <c r="F68" s="100"/>
      <c r="G68" s="100"/>
      <c r="H68" s="100"/>
      <c r="I68" s="100"/>
      <c r="J68" s="100"/>
      <c r="K68" s="100"/>
      <c r="L68" s="100"/>
      <c r="M68" s="100"/>
      <c r="N68" s="100"/>
      <c r="O68" s="100"/>
      <c r="P68" s="100"/>
      <c r="Q68" s="100"/>
      <c r="R68" s="100"/>
      <c r="S68" s="100"/>
      <c r="T68" s="100"/>
      <c r="U68" s="100"/>
      <c r="V68" s="100"/>
      <c r="W68" s="100"/>
      <c r="X68" s="100"/>
      <c r="Y68" s="100"/>
      <c r="Z68" s="101"/>
      <c r="AA68" s="102">
        <v>278</v>
      </c>
      <c r="AB68" s="103"/>
      <c r="AC68" s="103"/>
      <c r="AD68" s="103"/>
      <c r="AE68" s="103"/>
      <c r="AF68" s="103"/>
      <c r="AG68" s="103"/>
      <c r="AH68" s="103"/>
      <c r="AI68" s="104"/>
      <c r="AJ68" s="102">
        <v>278</v>
      </c>
      <c r="AK68" s="103"/>
      <c r="AL68" s="103"/>
      <c r="AM68" s="103"/>
      <c r="AN68" s="103"/>
      <c r="AO68" s="103"/>
      <c r="AP68" s="103"/>
      <c r="AQ68" s="103"/>
      <c r="AR68" s="104"/>
      <c r="AS68" s="105"/>
      <c r="AT68" s="106"/>
      <c r="AU68" s="106"/>
      <c r="AV68" s="106"/>
      <c r="AW68" s="106"/>
      <c r="AX68" s="107"/>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s="16" customFormat="1" ht="18.75" customHeight="1">
      <c r="A69" s="8"/>
      <c r="B69" s="25"/>
      <c r="C69" s="99" t="s">
        <v>858</v>
      </c>
      <c r="D69" s="100"/>
      <c r="E69" s="100"/>
      <c r="F69" s="100"/>
      <c r="G69" s="100"/>
      <c r="H69" s="100"/>
      <c r="I69" s="100"/>
      <c r="J69" s="100"/>
      <c r="K69" s="100"/>
      <c r="L69" s="100"/>
      <c r="M69" s="100"/>
      <c r="N69" s="100"/>
      <c r="O69" s="100"/>
      <c r="P69" s="100"/>
      <c r="Q69" s="100"/>
      <c r="R69" s="100"/>
      <c r="S69" s="100"/>
      <c r="T69" s="100"/>
      <c r="U69" s="100"/>
      <c r="V69" s="100"/>
      <c r="W69" s="100"/>
      <c r="X69" s="100"/>
      <c r="Y69" s="100"/>
      <c r="Z69" s="101"/>
      <c r="AA69" s="102">
        <v>118044</v>
      </c>
      <c r="AB69" s="103"/>
      <c r="AC69" s="103"/>
      <c r="AD69" s="103"/>
      <c r="AE69" s="103"/>
      <c r="AF69" s="103"/>
      <c r="AG69" s="103"/>
      <c r="AH69" s="103"/>
      <c r="AI69" s="104"/>
      <c r="AJ69" s="102">
        <v>64659</v>
      </c>
      <c r="AK69" s="103"/>
      <c r="AL69" s="103"/>
      <c r="AM69" s="103"/>
      <c r="AN69" s="103"/>
      <c r="AO69" s="103"/>
      <c r="AP69" s="103"/>
      <c r="AQ69" s="103"/>
      <c r="AR69" s="104"/>
      <c r="AS69" s="105"/>
      <c r="AT69" s="106"/>
      <c r="AU69" s="106"/>
      <c r="AV69" s="106"/>
      <c r="AW69" s="106"/>
      <c r="AX69" s="107"/>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s="16" customFormat="1" ht="18.75" customHeight="1">
      <c r="A70" s="8"/>
      <c r="B70" s="25"/>
      <c r="C70" s="99" t="s">
        <v>850</v>
      </c>
      <c r="D70" s="100"/>
      <c r="E70" s="100"/>
      <c r="F70" s="100"/>
      <c r="G70" s="100"/>
      <c r="H70" s="100"/>
      <c r="I70" s="100"/>
      <c r="J70" s="100"/>
      <c r="K70" s="100"/>
      <c r="L70" s="100"/>
      <c r="M70" s="100"/>
      <c r="N70" s="100"/>
      <c r="O70" s="100"/>
      <c r="P70" s="100"/>
      <c r="Q70" s="100"/>
      <c r="R70" s="100"/>
      <c r="S70" s="100"/>
      <c r="T70" s="100"/>
      <c r="U70" s="100"/>
      <c r="V70" s="100"/>
      <c r="W70" s="100"/>
      <c r="X70" s="100"/>
      <c r="Y70" s="100"/>
      <c r="Z70" s="101"/>
      <c r="AA70" s="102">
        <v>26629</v>
      </c>
      <c r="AB70" s="103"/>
      <c r="AC70" s="103"/>
      <c r="AD70" s="103"/>
      <c r="AE70" s="103"/>
      <c r="AF70" s="103"/>
      <c r="AG70" s="103"/>
      <c r="AH70" s="103"/>
      <c r="AI70" s="104"/>
      <c r="AJ70" s="102">
        <v>12799</v>
      </c>
      <c r="AK70" s="103"/>
      <c r="AL70" s="103"/>
      <c r="AM70" s="103"/>
      <c r="AN70" s="103"/>
      <c r="AO70" s="103"/>
      <c r="AP70" s="103"/>
      <c r="AQ70" s="103"/>
      <c r="AR70" s="104"/>
      <c r="AS70" s="105"/>
      <c r="AT70" s="106"/>
      <c r="AU70" s="106"/>
      <c r="AV70" s="106"/>
      <c r="AW70" s="106"/>
      <c r="AX70" s="107"/>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s="16" customFormat="1" ht="18.75" customHeight="1">
      <c r="A71" s="8"/>
      <c r="B71" s="25"/>
      <c r="C71" s="99" t="s">
        <v>856</v>
      </c>
      <c r="D71" s="100"/>
      <c r="E71" s="100"/>
      <c r="F71" s="100"/>
      <c r="G71" s="100"/>
      <c r="H71" s="100"/>
      <c r="I71" s="100"/>
      <c r="J71" s="100"/>
      <c r="K71" s="100"/>
      <c r="L71" s="100"/>
      <c r="M71" s="100"/>
      <c r="N71" s="100"/>
      <c r="O71" s="100"/>
      <c r="P71" s="100"/>
      <c r="Q71" s="100"/>
      <c r="R71" s="100"/>
      <c r="S71" s="100"/>
      <c r="T71" s="100"/>
      <c r="U71" s="100"/>
      <c r="V71" s="100"/>
      <c r="W71" s="100"/>
      <c r="X71" s="100"/>
      <c r="Y71" s="100"/>
      <c r="Z71" s="101"/>
      <c r="AA71" s="102">
        <v>8282</v>
      </c>
      <c r="AB71" s="103"/>
      <c r="AC71" s="103"/>
      <c r="AD71" s="103"/>
      <c r="AE71" s="103"/>
      <c r="AF71" s="103"/>
      <c r="AG71" s="103"/>
      <c r="AH71" s="103"/>
      <c r="AI71" s="104"/>
      <c r="AJ71" s="102">
        <v>0</v>
      </c>
      <c r="AK71" s="103"/>
      <c r="AL71" s="103"/>
      <c r="AM71" s="103"/>
      <c r="AN71" s="103"/>
      <c r="AO71" s="103"/>
      <c r="AP71" s="103"/>
      <c r="AQ71" s="103"/>
      <c r="AR71" s="104"/>
      <c r="AS71" s="105"/>
      <c r="AT71" s="106"/>
      <c r="AU71" s="106"/>
      <c r="AV71" s="106"/>
      <c r="AW71" s="106"/>
      <c r="AX71" s="107"/>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s="16" customFormat="1" ht="18.75" customHeight="1">
      <c r="A72" s="8"/>
      <c r="B72" s="25"/>
      <c r="C72" s="99" t="s">
        <v>851</v>
      </c>
      <c r="D72" s="100"/>
      <c r="E72" s="100"/>
      <c r="F72" s="100"/>
      <c r="G72" s="100"/>
      <c r="H72" s="100"/>
      <c r="I72" s="100"/>
      <c r="J72" s="100"/>
      <c r="K72" s="100"/>
      <c r="L72" s="100"/>
      <c r="M72" s="100"/>
      <c r="N72" s="100"/>
      <c r="O72" s="100"/>
      <c r="P72" s="100"/>
      <c r="Q72" s="100"/>
      <c r="R72" s="100"/>
      <c r="S72" s="100"/>
      <c r="T72" s="100"/>
      <c r="U72" s="100"/>
      <c r="V72" s="100"/>
      <c r="W72" s="100"/>
      <c r="X72" s="100"/>
      <c r="Y72" s="100"/>
      <c r="Z72" s="101"/>
      <c r="AA72" s="102">
        <v>2081</v>
      </c>
      <c r="AB72" s="103"/>
      <c r="AC72" s="103"/>
      <c r="AD72" s="103"/>
      <c r="AE72" s="103"/>
      <c r="AF72" s="103"/>
      <c r="AG72" s="103"/>
      <c r="AH72" s="103"/>
      <c r="AI72" s="104"/>
      <c r="AJ72" s="102">
        <v>2774</v>
      </c>
      <c r="AK72" s="103"/>
      <c r="AL72" s="103"/>
      <c r="AM72" s="103"/>
      <c r="AN72" s="103"/>
      <c r="AO72" s="103"/>
      <c r="AP72" s="103"/>
      <c r="AQ72" s="103"/>
      <c r="AR72" s="104"/>
      <c r="AS72" s="105"/>
      <c r="AT72" s="106"/>
      <c r="AU72" s="106"/>
      <c r="AV72" s="106"/>
      <c r="AW72" s="106"/>
      <c r="AX72" s="107"/>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s="16" customFormat="1" ht="18.75" customHeight="1" thickBot="1">
      <c r="A73" s="17"/>
      <c r="B73" s="134" t="s">
        <v>13</v>
      </c>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6"/>
      <c r="AA73" s="137">
        <f>SUM($AA$62:$AA$72)</f>
        <v>275196</v>
      </c>
      <c r="AB73" s="138"/>
      <c r="AC73" s="138"/>
      <c r="AD73" s="138"/>
      <c r="AE73" s="138"/>
      <c r="AF73" s="138"/>
      <c r="AG73" s="138"/>
      <c r="AH73" s="138"/>
      <c r="AI73" s="139"/>
      <c r="AJ73" s="137">
        <f>SUM($AJ$62:$AJ$72)</f>
        <v>490666</v>
      </c>
      <c r="AK73" s="138"/>
      <c r="AL73" s="138"/>
      <c r="AM73" s="138"/>
      <c r="AN73" s="138"/>
      <c r="AO73" s="138"/>
      <c r="AP73" s="138"/>
      <c r="AQ73" s="138"/>
      <c r="AR73" s="139"/>
      <c r="AS73" s="140"/>
      <c r="AT73" s="141"/>
      <c r="AU73" s="141"/>
      <c r="AV73" s="141"/>
      <c r="AW73" s="141"/>
      <c r="AX73" s="14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5" spans="1:251" ht="18.75">
      <c r="A75" s="1" t="s">
        <v>0</v>
      </c>
      <c r="AW75" s="3"/>
      <c r="AX75" s="4"/>
      <c r="AY75" s="3"/>
    </row>
    <row r="77" spans="1:251" ht="18.75">
      <c r="B77" s="114" t="s">
        <v>8</v>
      </c>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row>
    <row r="78" spans="1:251">
      <c r="Z78" s="5"/>
      <c r="AD78" s="5"/>
      <c r="AE78" s="5"/>
      <c r="AF78" s="5"/>
      <c r="AG78" s="5"/>
      <c r="AH78" s="5"/>
      <c r="AI78" s="5"/>
      <c r="AO78" s="5"/>
    </row>
    <row r="79" spans="1:251" ht="13.5" thickBot="1">
      <c r="Z79" s="5"/>
      <c r="AD79" s="5"/>
      <c r="AE79" s="5"/>
      <c r="AF79" s="5"/>
      <c r="AG79" s="5"/>
      <c r="AH79" s="5"/>
      <c r="AI79" s="5"/>
      <c r="AO79" s="5"/>
      <c r="DI79" s="6"/>
    </row>
    <row r="80" spans="1:251" ht="24.75" customHeight="1" thickBot="1">
      <c r="B80" s="116" t="s">
        <v>1</v>
      </c>
      <c r="C80" s="117"/>
      <c r="D80" s="117"/>
      <c r="E80" s="117"/>
      <c r="F80" s="117"/>
      <c r="G80" s="117"/>
      <c r="H80" s="118" t="s">
        <v>26</v>
      </c>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20"/>
      <c r="DI80" s="6"/>
    </row>
    <row r="81" spans="1:113" ht="14.25">
      <c r="B81" s="7"/>
      <c r="C81" s="7"/>
      <c r="D81" s="7"/>
      <c r="E81" s="7"/>
      <c r="F81" s="7"/>
      <c r="G81" s="7"/>
      <c r="H81" s="8"/>
      <c r="I81" s="8"/>
      <c r="J81" s="8"/>
      <c r="K81" s="8"/>
      <c r="L81" s="9"/>
      <c r="M81" s="9"/>
      <c r="N81" s="9"/>
      <c r="O81" s="9"/>
      <c r="P81" s="8"/>
      <c r="Q81" s="8"/>
      <c r="R81" s="8"/>
      <c r="S81" s="8"/>
      <c r="T81" s="8"/>
      <c r="U81" s="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DI81" s="6"/>
    </row>
    <row r="82" spans="1:113" ht="15" thickBot="1">
      <c r="A82" s="11"/>
      <c r="B82" s="10" t="s">
        <v>2</v>
      </c>
      <c r="C82" s="8"/>
      <c r="D82" s="8"/>
      <c r="E82" s="8"/>
      <c r="F82" s="8"/>
      <c r="G82" s="8"/>
      <c r="H82" s="8"/>
      <c r="I82" s="8"/>
      <c r="J82" s="8"/>
      <c r="K82" s="8"/>
      <c r="L82" s="9"/>
      <c r="M82" s="9"/>
      <c r="N82" s="9"/>
      <c r="O82" s="9"/>
      <c r="P82" s="8"/>
      <c r="Q82" s="8"/>
      <c r="R82" s="8"/>
      <c r="S82" s="8"/>
      <c r="T82" s="8"/>
      <c r="U82" s="8"/>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DI82" s="6"/>
    </row>
    <row r="83" spans="1:113" ht="14.25">
      <c r="A83" s="8"/>
      <c r="B83" s="12"/>
      <c r="C83" s="7"/>
      <c r="D83" s="7"/>
      <c r="E83" s="7"/>
      <c r="F83" s="7"/>
      <c r="G83" s="7"/>
      <c r="H83" s="7"/>
      <c r="I83" s="7"/>
      <c r="J83" s="7"/>
      <c r="K83" s="7"/>
      <c r="L83" s="13"/>
      <c r="M83" s="13"/>
      <c r="N83" s="13"/>
      <c r="O83" s="13"/>
      <c r="P83" s="7"/>
      <c r="Q83" s="7"/>
      <c r="R83" s="7"/>
      <c r="S83" s="7"/>
      <c r="T83" s="7"/>
      <c r="U83" s="7"/>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113" ht="12" customHeight="1">
      <c r="A84" s="8"/>
      <c r="B84" s="121" t="s">
        <v>27</v>
      </c>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3"/>
    </row>
    <row r="85" spans="1:113" ht="12" customHeight="1">
      <c r="A85" s="8"/>
      <c r="B85" s="121"/>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3"/>
    </row>
    <row r="86" spans="1:113" ht="12" customHeight="1">
      <c r="A86" s="8"/>
      <c r="B86" s="121"/>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3"/>
    </row>
    <row r="87" spans="1:113" ht="12" customHeight="1">
      <c r="A87" s="8"/>
      <c r="B87" s="121"/>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3"/>
    </row>
    <row r="88" spans="1:113" ht="12" customHeight="1">
      <c r="A88" s="8"/>
      <c r="B88" s="121"/>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3"/>
    </row>
    <row r="89" spans="1:113" ht="12" customHeight="1">
      <c r="A89" s="8"/>
      <c r="B89" s="121"/>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3"/>
      <c r="BC89" s="16"/>
    </row>
    <row r="90" spans="1:113" ht="12" customHeight="1">
      <c r="A90" s="8"/>
      <c r="B90" s="121"/>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3"/>
    </row>
    <row r="91" spans="1:113" ht="12" customHeight="1">
      <c r="A91" s="8"/>
      <c r="B91" s="121"/>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3"/>
    </row>
    <row r="92" spans="1:113" ht="12" customHeight="1">
      <c r="A92" s="8"/>
      <c r="B92" s="121"/>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3"/>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5" thickBot="1">
      <c r="A95" s="11"/>
      <c r="B95" s="10" t="s">
        <v>3</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DI95" s="6"/>
    </row>
    <row r="96" spans="1:113" ht="14.25">
      <c r="A96" s="8"/>
      <c r="B96" s="12"/>
      <c r="C96" s="7"/>
      <c r="D96" s="7"/>
      <c r="E96" s="7"/>
      <c r="F96" s="7"/>
      <c r="G96" s="7"/>
      <c r="H96" s="7"/>
      <c r="I96" s="7"/>
      <c r="J96" s="7"/>
      <c r="K96" s="7"/>
      <c r="L96" s="13"/>
      <c r="M96" s="13"/>
      <c r="N96" s="13"/>
      <c r="O96" s="13"/>
      <c r="P96" s="7"/>
      <c r="Q96" s="7"/>
      <c r="R96" s="7"/>
      <c r="S96" s="7"/>
      <c r="T96" s="7"/>
      <c r="U96" s="7"/>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251" ht="12" customHeight="1">
      <c r="A97" s="8"/>
      <c r="B97" s="121" t="s">
        <v>823</v>
      </c>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3"/>
    </row>
    <row r="98" spans="1:251" ht="12" customHeight="1">
      <c r="A98" s="8"/>
      <c r="B98" s="121"/>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3"/>
    </row>
    <row r="99" spans="1:251" ht="12" customHeight="1">
      <c r="A99" s="8"/>
      <c r="B99" s="121"/>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3"/>
    </row>
    <row r="100" spans="1:251" ht="12" customHeight="1">
      <c r="A100" s="8"/>
      <c r="B100" s="121"/>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3"/>
    </row>
    <row r="101" spans="1:251" ht="12" customHeight="1">
      <c r="A101" s="8"/>
      <c r="B101" s="121"/>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3"/>
      <c r="BC101" s="16"/>
    </row>
    <row r="102" spans="1:251" ht="12" customHeight="1">
      <c r="A102" s="8"/>
      <c r="B102" s="121"/>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3"/>
    </row>
    <row r="103" spans="1:251" ht="12" customHeight="1">
      <c r="A103" s="8"/>
      <c r="B103" s="121"/>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3"/>
    </row>
    <row r="104" spans="1:251" ht="12" customHeight="1">
      <c r="A104" s="8"/>
      <c r="B104" s="121"/>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3"/>
    </row>
    <row r="105" spans="1:251" ht="15" thickBot="1">
      <c r="A105" s="17"/>
      <c r="B105" s="18"/>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20"/>
    </row>
    <row r="106" spans="1:251">
      <c r="B106" s="21"/>
    </row>
    <row r="107" spans="1:251" ht="14.25">
      <c r="B107" s="10" t="s">
        <v>4</v>
      </c>
      <c r="C107" s="8"/>
      <c r="D107" s="8"/>
      <c r="E107" s="8"/>
      <c r="F107" s="8"/>
      <c r="G107" s="8"/>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251" ht="15" thickBot="1">
      <c r="B108" s="8"/>
      <c r="C108" s="8"/>
      <c r="D108" s="8"/>
      <c r="E108" s="8"/>
      <c r="F108" s="8"/>
      <c r="G108" s="8"/>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22" t="s">
        <v>5</v>
      </c>
    </row>
    <row r="109" spans="1:251" s="16" customFormat="1" ht="13.5" customHeight="1">
      <c r="A109" s="8"/>
      <c r="B109" s="124" t="s">
        <v>6</v>
      </c>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6"/>
      <c r="AA109" s="130" t="s">
        <v>11</v>
      </c>
      <c r="AB109" s="125"/>
      <c r="AC109" s="125"/>
      <c r="AD109" s="125"/>
      <c r="AE109" s="125"/>
      <c r="AF109" s="125"/>
      <c r="AG109" s="125"/>
      <c r="AH109" s="125"/>
      <c r="AI109" s="126"/>
      <c r="AJ109" s="130" t="s">
        <v>12</v>
      </c>
      <c r="AK109" s="125"/>
      <c r="AL109" s="125"/>
      <c r="AM109" s="125"/>
      <c r="AN109" s="125"/>
      <c r="AO109" s="125"/>
      <c r="AP109" s="125"/>
      <c r="AQ109" s="125"/>
      <c r="AR109" s="126"/>
      <c r="AS109" s="130" t="s">
        <v>7</v>
      </c>
      <c r="AT109" s="125"/>
      <c r="AU109" s="125"/>
      <c r="AV109" s="125"/>
      <c r="AW109" s="125"/>
      <c r="AX109" s="13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s="16" customFormat="1" ht="13.5">
      <c r="A110" s="8"/>
      <c r="B110" s="127"/>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9"/>
      <c r="AA110" s="131"/>
      <c r="AB110" s="128"/>
      <c r="AC110" s="128"/>
      <c r="AD110" s="128"/>
      <c r="AE110" s="128"/>
      <c r="AF110" s="128"/>
      <c r="AG110" s="128"/>
      <c r="AH110" s="128"/>
      <c r="AI110" s="129"/>
      <c r="AJ110" s="131"/>
      <c r="AK110" s="128"/>
      <c r="AL110" s="128"/>
      <c r="AM110" s="128"/>
      <c r="AN110" s="128"/>
      <c r="AO110" s="128"/>
      <c r="AP110" s="128"/>
      <c r="AQ110" s="128"/>
      <c r="AR110" s="129"/>
      <c r="AS110" s="131"/>
      <c r="AT110" s="128"/>
      <c r="AU110" s="128"/>
      <c r="AV110" s="128"/>
      <c r="AW110" s="128"/>
      <c r="AX110" s="133"/>
      <c r="AY110" s="2"/>
      <c r="AZ110" s="2"/>
      <c r="BA110" s="2"/>
      <c r="BB110" s="23"/>
      <c r="BC110" s="24"/>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s="16" customFormat="1" ht="18.75" customHeight="1">
      <c r="A111" s="8"/>
      <c r="B111" s="25"/>
      <c r="C111" s="99" t="s">
        <v>809</v>
      </c>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9"/>
      <c r="AA111" s="102">
        <v>12169</v>
      </c>
      <c r="AB111" s="110"/>
      <c r="AC111" s="110"/>
      <c r="AD111" s="110"/>
      <c r="AE111" s="110"/>
      <c r="AF111" s="110"/>
      <c r="AG111" s="110"/>
      <c r="AH111" s="110"/>
      <c r="AI111" s="111"/>
      <c r="AJ111" s="102">
        <v>12695</v>
      </c>
      <c r="AK111" s="110"/>
      <c r="AL111" s="110"/>
      <c r="AM111" s="110"/>
      <c r="AN111" s="110"/>
      <c r="AO111" s="110"/>
      <c r="AP111" s="110"/>
      <c r="AQ111" s="110"/>
      <c r="AR111" s="111"/>
      <c r="AS111" s="105"/>
      <c r="AT111" s="112"/>
      <c r="AU111" s="112"/>
      <c r="AV111" s="112"/>
      <c r="AW111" s="112"/>
      <c r="AX111" s="113"/>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s="16" customFormat="1" ht="18.75" customHeight="1">
      <c r="A112" s="8"/>
      <c r="B112" s="25"/>
      <c r="C112" s="99" t="s">
        <v>810</v>
      </c>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9"/>
      <c r="AA112" s="102">
        <v>8949</v>
      </c>
      <c r="AB112" s="110"/>
      <c r="AC112" s="110"/>
      <c r="AD112" s="110"/>
      <c r="AE112" s="110"/>
      <c r="AF112" s="110"/>
      <c r="AG112" s="110"/>
      <c r="AH112" s="110"/>
      <c r="AI112" s="111"/>
      <c r="AJ112" s="102">
        <v>10015</v>
      </c>
      <c r="AK112" s="110"/>
      <c r="AL112" s="110"/>
      <c r="AM112" s="110"/>
      <c r="AN112" s="110"/>
      <c r="AO112" s="110"/>
      <c r="AP112" s="110"/>
      <c r="AQ112" s="110"/>
      <c r="AR112" s="111"/>
      <c r="AS112" s="105"/>
      <c r="AT112" s="112"/>
      <c r="AU112" s="112"/>
      <c r="AV112" s="112"/>
      <c r="AW112" s="112"/>
      <c r="AX112" s="113"/>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s="16" customFormat="1" ht="18.75" customHeight="1">
      <c r="A113" s="8"/>
      <c r="B113" s="25"/>
      <c r="C113" s="99" t="s">
        <v>811</v>
      </c>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9"/>
      <c r="AA113" s="102">
        <v>2041</v>
      </c>
      <c r="AB113" s="110"/>
      <c r="AC113" s="110"/>
      <c r="AD113" s="110"/>
      <c r="AE113" s="110"/>
      <c r="AF113" s="110"/>
      <c r="AG113" s="110"/>
      <c r="AH113" s="110"/>
      <c r="AI113" s="111"/>
      <c r="AJ113" s="102">
        <v>1861</v>
      </c>
      <c r="AK113" s="110"/>
      <c r="AL113" s="110"/>
      <c r="AM113" s="110"/>
      <c r="AN113" s="110"/>
      <c r="AO113" s="110"/>
      <c r="AP113" s="110"/>
      <c r="AQ113" s="110"/>
      <c r="AR113" s="111"/>
      <c r="AS113" s="105"/>
      <c r="AT113" s="112"/>
      <c r="AU113" s="112"/>
      <c r="AV113" s="112"/>
      <c r="AW113" s="112"/>
      <c r="AX113" s="113"/>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s="16" customFormat="1" ht="18.75" customHeight="1">
      <c r="A114" s="8"/>
      <c r="B114" s="25"/>
      <c r="C114" s="99" t="s">
        <v>812</v>
      </c>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9"/>
      <c r="AA114" s="102">
        <v>1513</v>
      </c>
      <c r="AB114" s="110"/>
      <c r="AC114" s="110"/>
      <c r="AD114" s="110"/>
      <c r="AE114" s="110"/>
      <c r="AF114" s="110"/>
      <c r="AG114" s="110"/>
      <c r="AH114" s="110"/>
      <c r="AI114" s="111"/>
      <c r="AJ114" s="102">
        <v>1543</v>
      </c>
      <c r="AK114" s="110"/>
      <c r="AL114" s="110"/>
      <c r="AM114" s="110"/>
      <c r="AN114" s="110"/>
      <c r="AO114" s="110"/>
      <c r="AP114" s="110"/>
      <c r="AQ114" s="110"/>
      <c r="AR114" s="111"/>
      <c r="AS114" s="105"/>
      <c r="AT114" s="112"/>
      <c r="AU114" s="112"/>
      <c r="AV114" s="112"/>
      <c r="AW114" s="112"/>
      <c r="AX114" s="113"/>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5" spans="1:251" s="16" customFormat="1" ht="18.75" customHeight="1">
      <c r="A115" s="8"/>
      <c r="B115" s="25"/>
      <c r="C115" s="99" t="s">
        <v>813</v>
      </c>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9"/>
      <c r="AA115" s="102">
        <v>0</v>
      </c>
      <c r="AB115" s="110"/>
      <c r="AC115" s="110"/>
      <c r="AD115" s="110"/>
      <c r="AE115" s="110"/>
      <c r="AF115" s="110"/>
      <c r="AG115" s="110"/>
      <c r="AH115" s="110"/>
      <c r="AI115" s="111"/>
      <c r="AJ115" s="102">
        <v>1342</v>
      </c>
      <c r="AK115" s="110"/>
      <c r="AL115" s="110"/>
      <c r="AM115" s="110"/>
      <c r="AN115" s="110"/>
      <c r="AO115" s="110"/>
      <c r="AP115" s="110"/>
      <c r="AQ115" s="110"/>
      <c r="AR115" s="111"/>
      <c r="AS115" s="105"/>
      <c r="AT115" s="112"/>
      <c r="AU115" s="112"/>
      <c r="AV115" s="112"/>
      <c r="AW115" s="112"/>
      <c r="AX115" s="113"/>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row>
    <row r="116" spans="1:251" s="16" customFormat="1" ht="18.75" customHeight="1">
      <c r="A116" s="8"/>
      <c r="B116" s="25"/>
      <c r="C116" s="99" t="s">
        <v>814</v>
      </c>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9"/>
      <c r="AA116" s="102">
        <v>1010</v>
      </c>
      <c r="AB116" s="110"/>
      <c r="AC116" s="110"/>
      <c r="AD116" s="110"/>
      <c r="AE116" s="110"/>
      <c r="AF116" s="110"/>
      <c r="AG116" s="110"/>
      <c r="AH116" s="110"/>
      <c r="AI116" s="111"/>
      <c r="AJ116" s="102">
        <v>0</v>
      </c>
      <c r="AK116" s="110"/>
      <c r="AL116" s="110"/>
      <c r="AM116" s="110"/>
      <c r="AN116" s="110"/>
      <c r="AO116" s="110"/>
      <c r="AP116" s="110"/>
      <c r="AQ116" s="110"/>
      <c r="AR116" s="111"/>
      <c r="AS116" s="105"/>
      <c r="AT116" s="112"/>
      <c r="AU116" s="112"/>
      <c r="AV116" s="112"/>
      <c r="AW116" s="112"/>
      <c r="AX116" s="113"/>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row>
    <row r="117" spans="1:251" s="16" customFormat="1" ht="18.75" customHeight="1" thickBot="1">
      <c r="A117" s="17"/>
      <c r="B117" s="134" t="s">
        <v>13</v>
      </c>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6"/>
      <c r="AA117" s="137">
        <f>SUM($AA$111:$AA$116)</f>
        <v>25682</v>
      </c>
      <c r="AB117" s="138"/>
      <c r="AC117" s="138"/>
      <c r="AD117" s="138"/>
      <c r="AE117" s="138"/>
      <c r="AF117" s="138"/>
      <c r="AG117" s="138"/>
      <c r="AH117" s="138"/>
      <c r="AI117" s="139"/>
      <c r="AJ117" s="137">
        <f>SUM($AJ$111:$AJ$116)</f>
        <v>27456</v>
      </c>
      <c r="AK117" s="138"/>
      <c r="AL117" s="138"/>
      <c r="AM117" s="138"/>
      <c r="AN117" s="138"/>
      <c r="AO117" s="138"/>
      <c r="AP117" s="138"/>
      <c r="AQ117" s="138"/>
      <c r="AR117" s="139"/>
      <c r="AS117" s="140"/>
      <c r="AT117" s="141"/>
      <c r="AU117" s="141"/>
      <c r="AV117" s="141"/>
      <c r="AW117" s="141"/>
      <c r="AX117" s="14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row>
    <row r="119" spans="1:251" ht="18.75">
      <c r="A119" s="1" t="s">
        <v>0</v>
      </c>
      <c r="AW119" s="3"/>
      <c r="AX119" s="4"/>
      <c r="AY119" s="3"/>
    </row>
    <row r="121" spans="1:251" ht="18.75">
      <c r="B121" s="114" t="s">
        <v>8</v>
      </c>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row>
    <row r="122" spans="1:251">
      <c r="Z122" s="5"/>
      <c r="AD122" s="5"/>
      <c r="AE122" s="5"/>
      <c r="AF122" s="5"/>
      <c r="AG122" s="5"/>
      <c r="AH122" s="5"/>
      <c r="AI122" s="5"/>
      <c r="AO122" s="5"/>
    </row>
    <row r="123" spans="1:251" ht="13.5" thickBot="1">
      <c r="Z123" s="5"/>
      <c r="AD123" s="5"/>
      <c r="AE123" s="5"/>
      <c r="AF123" s="5"/>
      <c r="AG123" s="5"/>
      <c r="AH123" s="5"/>
      <c r="AI123" s="5"/>
      <c r="AO123" s="5"/>
      <c r="DI123" s="6"/>
    </row>
    <row r="124" spans="1:251" ht="24.75" customHeight="1" thickBot="1">
      <c r="B124" s="116" t="s">
        <v>1</v>
      </c>
      <c r="C124" s="117"/>
      <c r="D124" s="117"/>
      <c r="E124" s="117"/>
      <c r="F124" s="117"/>
      <c r="G124" s="117"/>
      <c r="H124" s="118" t="s">
        <v>54</v>
      </c>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20"/>
      <c r="DI124" s="6"/>
    </row>
    <row r="125" spans="1:251" ht="14.25">
      <c r="B125" s="7"/>
      <c r="C125" s="7"/>
      <c r="D125" s="7"/>
      <c r="E125" s="7"/>
      <c r="F125" s="7"/>
      <c r="G125" s="7"/>
      <c r="H125" s="8"/>
      <c r="I125" s="8"/>
      <c r="J125" s="8"/>
      <c r="K125" s="8"/>
      <c r="L125" s="9"/>
      <c r="M125" s="9"/>
      <c r="N125" s="9"/>
      <c r="O125" s="9"/>
      <c r="P125" s="8"/>
      <c r="Q125" s="8"/>
      <c r="R125" s="8"/>
      <c r="S125" s="8"/>
      <c r="T125" s="8"/>
      <c r="U125" s="8"/>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DI125" s="6"/>
    </row>
    <row r="126" spans="1:251" ht="15" thickBot="1">
      <c r="A126" s="11"/>
      <c r="B126" s="10" t="s">
        <v>2</v>
      </c>
      <c r="C126" s="8"/>
      <c r="D126" s="8"/>
      <c r="E126" s="8"/>
      <c r="F126" s="8"/>
      <c r="G126" s="8"/>
      <c r="H126" s="8"/>
      <c r="I126" s="8"/>
      <c r="J126" s="8"/>
      <c r="K126" s="8"/>
      <c r="L126" s="9"/>
      <c r="M126" s="9"/>
      <c r="N126" s="9"/>
      <c r="O126" s="9"/>
      <c r="P126" s="8"/>
      <c r="Q126" s="8"/>
      <c r="R126" s="8"/>
      <c r="S126" s="8"/>
      <c r="T126" s="8"/>
      <c r="U126" s="8"/>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DI126" s="6"/>
    </row>
    <row r="127" spans="1:251" ht="14.25">
      <c r="A127" s="8"/>
      <c r="B127" s="12"/>
      <c r="C127" s="7"/>
      <c r="D127" s="7"/>
      <c r="E127" s="7"/>
      <c r="F127" s="7"/>
      <c r="G127" s="7"/>
      <c r="H127" s="7"/>
      <c r="I127" s="7"/>
      <c r="J127" s="7"/>
      <c r="K127" s="7"/>
      <c r="L127" s="13"/>
      <c r="M127" s="13"/>
      <c r="N127" s="13"/>
      <c r="O127" s="13"/>
      <c r="P127" s="7"/>
      <c r="Q127" s="7"/>
      <c r="R127" s="7"/>
      <c r="S127" s="7"/>
      <c r="T127" s="7"/>
      <c r="U127" s="7"/>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251" ht="12" customHeight="1">
      <c r="A128" s="8"/>
      <c r="B128" s="121" t="s">
        <v>52</v>
      </c>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3"/>
    </row>
    <row r="129" spans="1:113" ht="12" customHeight="1">
      <c r="A129" s="8"/>
      <c r="B129" s="121"/>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3"/>
      <c r="BC129" s="16"/>
    </row>
    <row r="130" spans="1:113" ht="12" customHeight="1">
      <c r="A130" s="8"/>
      <c r="B130" s="121"/>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3"/>
    </row>
    <row r="131" spans="1:113" ht="12" customHeight="1">
      <c r="A131" s="8"/>
      <c r="B131" s="121"/>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3"/>
    </row>
    <row r="132" spans="1:113" ht="12" customHeight="1">
      <c r="A132" s="8"/>
      <c r="B132" s="121"/>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3"/>
    </row>
    <row r="133" spans="1:113" ht="15" thickBot="1">
      <c r="A133" s="17"/>
      <c r="B133" s="18"/>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20"/>
    </row>
    <row r="134" spans="1:113">
      <c r="B134" s="21"/>
    </row>
    <row r="135" spans="1:113" ht="15" thickBot="1">
      <c r="A135" s="11"/>
      <c r="B135" s="10" t="s">
        <v>3</v>
      </c>
      <c r="C135" s="8"/>
      <c r="D135" s="8"/>
      <c r="E135" s="8"/>
      <c r="F135" s="8"/>
      <c r="G135" s="8"/>
      <c r="H135" s="8"/>
      <c r="I135" s="8"/>
      <c r="J135" s="8"/>
      <c r="K135" s="8"/>
      <c r="L135" s="9"/>
      <c r="M135" s="9"/>
      <c r="N135" s="9"/>
      <c r="O135" s="9"/>
      <c r="P135" s="8"/>
      <c r="Q135" s="8"/>
      <c r="R135" s="8"/>
      <c r="S135" s="8"/>
      <c r="T135" s="8"/>
      <c r="U135" s="8"/>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DI135" s="6"/>
    </row>
    <row r="136" spans="1:113" ht="14.25">
      <c r="A136" s="8"/>
      <c r="B136" s="12"/>
      <c r="C136" s="7"/>
      <c r="D136" s="7"/>
      <c r="E136" s="7"/>
      <c r="F136" s="7"/>
      <c r="G136" s="7"/>
      <c r="H136" s="7"/>
      <c r="I136" s="7"/>
      <c r="J136" s="7"/>
      <c r="K136" s="7"/>
      <c r="L136" s="13"/>
      <c r="M136" s="13"/>
      <c r="N136" s="13"/>
      <c r="O136" s="13"/>
      <c r="P136" s="7"/>
      <c r="Q136" s="7"/>
      <c r="R136" s="7"/>
      <c r="S136" s="7"/>
      <c r="T136" s="7"/>
      <c r="U136" s="7"/>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113" ht="12" customHeight="1">
      <c r="A137" s="8"/>
      <c r="B137" s="121" t="s">
        <v>55</v>
      </c>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3"/>
    </row>
    <row r="138" spans="1:113" ht="12" customHeight="1">
      <c r="A138" s="8"/>
      <c r="B138" s="121"/>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3"/>
      <c r="BC138" s="16"/>
    </row>
    <row r="139" spans="1:113" ht="12" customHeight="1">
      <c r="A139" s="8"/>
      <c r="B139" s="121"/>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3"/>
    </row>
    <row r="140" spans="1:113" ht="12" customHeight="1">
      <c r="A140" s="8"/>
      <c r="B140" s="121"/>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3"/>
    </row>
    <row r="141" spans="1:113" ht="12" customHeight="1">
      <c r="A141" s="8"/>
      <c r="B141" s="121"/>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3"/>
    </row>
    <row r="142" spans="1:113" ht="15" thickBot="1">
      <c r="A142" s="17"/>
      <c r="B142" s="18"/>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20"/>
    </row>
    <row r="143" spans="1:113">
      <c r="B143" s="21"/>
    </row>
    <row r="144" spans="1:113" ht="14.25">
      <c r="B144" s="10" t="s">
        <v>4</v>
      </c>
      <c r="C144" s="8"/>
      <c r="D144" s="8"/>
      <c r="E144" s="8"/>
      <c r="F144" s="8"/>
      <c r="G144" s="8"/>
      <c r="H144" s="8"/>
      <c r="I144" s="8"/>
      <c r="J144" s="8"/>
      <c r="K144" s="8"/>
      <c r="L144" s="9"/>
      <c r="M144" s="9"/>
      <c r="N144" s="9"/>
      <c r="O144" s="9"/>
      <c r="P144" s="8"/>
      <c r="Q144" s="8"/>
      <c r="R144" s="8"/>
      <c r="S144" s="8"/>
      <c r="T144" s="8"/>
      <c r="U144" s="8"/>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row>
    <row r="145" spans="1:251" ht="15" thickBot="1">
      <c r="B145" s="8"/>
      <c r="C145" s="8"/>
      <c r="D145" s="8"/>
      <c r="E145" s="8"/>
      <c r="F145" s="8"/>
      <c r="G145" s="8"/>
      <c r="H145" s="8"/>
      <c r="I145" s="8"/>
      <c r="J145" s="8"/>
      <c r="K145" s="8"/>
      <c r="L145" s="9"/>
      <c r="M145" s="9"/>
      <c r="N145" s="9"/>
      <c r="O145" s="9"/>
      <c r="P145" s="8"/>
      <c r="Q145" s="8"/>
      <c r="R145" s="8"/>
      <c r="S145" s="8"/>
      <c r="T145" s="8"/>
      <c r="U145" s="8"/>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22" t="s">
        <v>5</v>
      </c>
    </row>
    <row r="146" spans="1:251" s="16" customFormat="1" ht="13.5" customHeight="1">
      <c r="A146" s="8"/>
      <c r="B146" s="124" t="s">
        <v>6</v>
      </c>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6"/>
      <c r="AA146" s="130" t="s">
        <v>11</v>
      </c>
      <c r="AB146" s="125"/>
      <c r="AC146" s="125"/>
      <c r="AD146" s="125"/>
      <c r="AE146" s="125"/>
      <c r="AF146" s="125"/>
      <c r="AG146" s="125"/>
      <c r="AH146" s="125"/>
      <c r="AI146" s="126"/>
      <c r="AJ146" s="130" t="s">
        <v>12</v>
      </c>
      <c r="AK146" s="125"/>
      <c r="AL146" s="125"/>
      <c r="AM146" s="125"/>
      <c r="AN146" s="125"/>
      <c r="AO146" s="125"/>
      <c r="AP146" s="125"/>
      <c r="AQ146" s="125"/>
      <c r="AR146" s="126"/>
      <c r="AS146" s="130" t="s">
        <v>7</v>
      </c>
      <c r="AT146" s="125"/>
      <c r="AU146" s="125"/>
      <c r="AV146" s="125"/>
      <c r="AW146" s="125"/>
      <c r="AX146" s="13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s="16" customFormat="1" ht="13.5">
      <c r="A147" s="8"/>
      <c r="B147" s="127"/>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9"/>
      <c r="AA147" s="131"/>
      <c r="AB147" s="128"/>
      <c r="AC147" s="128"/>
      <c r="AD147" s="128"/>
      <c r="AE147" s="128"/>
      <c r="AF147" s="128"/>
      <c r="AG147" s="128"/>
      <c r="AH147" s="128"/>
      <c r="AI147" s="129"/>
      <c r="AJ147" s="131"/>
      <c r="AK147" s="128"/>
      <c r="AL147" s="128"/>
      <c r="AM147" s="128"/>
      <c r="AN147" s="128"/>
      <c r="AO147" s="128"/>
      <c r="AP147" s="128"/>
      <c r="AQ147" s="128"/>
      <c r="AR147" s="129"/>
      <c r="AS147" s="131"/>
      <c r="AT147" s="128"/>
      <c r="AU147" s="128"/>
      <c r="AV147" s="128"/>
      <c r="AW147" s="128"/>
      <c r="AX147" s="133"/>
      <c r="AY147" s="2"/>
      <c r="AZ147" s="2"/>
      <c r="BA147" s="2"/>
      <c r="BB147" s="23"/>
      <c r="BC147" s="24"/>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s="16" customFormat="1" ht="18.75" customHeight="1">
      <c r="A148" s="8"/>
      <c r="B148" s="25"/>
      <c r="C148" s="99" t="s">
        <v>56</v>
      </c>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9"/>
      <c r="AA148" s="102">
        <v>39730</v>
      </c>
      <c r="AB148" s="110"/>
      <c r="AC148" s="110"/>
      <c r="AD148" s="110"/>
      <c r="AE148" s="110"/>
      <c r="AF148" s="110"/>
      <c r="AG148" s="110"/>
      <c r="AH148" s="110"/>
      <c r="AI148" s="111"/>
      <c r="AJ148" s="102">
        <v>36402</v>
      </c>
      <c r="AK148" s="110"/>
      <c r="AL148" s="110"/>
      <c r="AM148" s="110"/>
      <c r="AN148" s="110"/>
      <c r="AO148" s="110"/>
      <c r="AP148" s="110"/>
      <c r="AQ148" s="110"/>
      <c r="AR148" s="111"/>
      <c r="AS148" s="105"/>
      <c r="AT148" s="112"/>
      <c r="AU148" s="112"/>
      <c r="AV148" s="112"/>
      <c r="AW148" s="112"/>
      <c r="AX148" s="113"/>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s="16" customFormat="1" ht="18.75" customHeight="1" thickBot="1">
      <c r="A149" s="17"/>
      <c r="B149" s="134" t="s">
        <v>13</v>
      </c>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6"/>
      <c r="AA149" s="137">
        <f>SUM($AA$148:$AA$148)</f>
        <v>39730</v>
      </c>
      <c r="AB149" s="138"/>
      <c r="AC149" s="138"/>
      <c r="AD149" s="138"/>
      <c r="AE149" s="138"/>
      <c r="AF149" s="138"/>
      <c r="AG149" s="138"/>
      <c r="AH149" s="138"/>
      <c r="AI149" s="139"/>
      <c r="AJ149" s="137">
        <f>SUM($AJ$148:$AJ$148)</f>
        <v>36402</v>
      </c>
      <c r="AK149" s="138"/>
      <c r="AL149" s="138"/>
      <c r="AM149" s="138"/>
      <c r="AN149" s="138"/>
      <c r="AO149" s="138"/>
      <c r="AP149" s="138"/>
      <c r="AQ149" s="138"/>
      <c r="AR149" s="139"/>
      <c r="AS149" s="140"/>
      <c r="AT149" s="141"/>
      <c r="AU149" s="141"/>
      <c r="AV149" s="141"/>
      <c r="AW149" s="141"/>
      <c r="AX149" s="14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1" spans="1:251" ht="18.75">
      <c r="A151" s="1" t="s">
        <v>0</v>
      </c>
      <c r="AW151" s="3"/>
      <c r="AX151" s="4"/>
      <c r="AY151" s="3"/>
    </row>
    <row r="153" spans="1:251" ht="18.75">
      <c r="B153" s="114" t="s">
        <v>8</v>
      </c>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row>
    <row r="154" spans="1:251">
      <c r="Z154" s="5"/>
      <c r="AD154" s="5"/>
      <c r="AE154" s="5"/>
      <c r="AF154" s="5"/>
      <c r="AG154" s="5"/>
      <c r="AH154" s="5"/>
      <c r="AI154" s="5"/>
      <c r="AO154" s="5"/>
    </row>
    <row r="155" spans="1:251" ht="13.5" thickBot="1">
      <c r="Z155" s="5"/>
      <c r="AD155" s="5"/>
      <c r="AE155" s="5"/>
      <c r="AF155" s="5"/>
      <c r="AG155" s="5"/>
      <c r="AH155" s="5"/>
      <c r="AI155" s="5"/>
      <c r="AO155" s="5"/>
      <c r="DI155" s="6"/>
    </row>
    <row r="156" spans="1:251" ht="24.75" customHeight="1" thickBot="1">
      <c r="B156" s="116" t="s">
        <v>1</v>
      </c>
      <c r="C156" s="117"/>
      <c r="D156" s="117"/>
      <c r="E156" s="117"/>
      <c r="F156" s="117"/>
      <c r="G156" s="117"/>
      <c r="H156" s="118" t="s">
        <v>34</v>
      </c>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DI156" s="6"/>
    </row>
    <row r="157" spans="1:251" ht="14.25">
      <c r="B157" s="7"/>
      <c r="C157" s="7"/>
      <c r="D157" s="7"/>
      <c r="E157" s="7"/>
      <c r="F157" s="7"/>
      <c r="G157" s="7"/>
      <c r="H157" s="8"/>
      <c r="I157" s="8"/>
      <c r="J157" s="8"/>
      <c r="K157" s="8"/>
      <c r="L157" s="9"/>
      <c r="M157" s="9"/>
      <c r="N157" s="9"/>
      <c r="O157" s="9"/>
      <c r="P157" s="8"/>
      <c r="Q157" s="8"/>
      <c r="R157" s="8"/>
      <c r="S157" s="8"/>
      <c r="T157" s="8"/>
      <c r="U157" s="8"/>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DI157" s="6"/>
    </row>
    <row r="158" spans="1:251" ht="15" thickBot="1">
      <c r="A158" s="11"/>
      <c r="B158" s="10" t="s">
        <v>2</v>
      </c>
      <c r="C158" s="8"/>
      <c r="D158" s="8"/>
      <c r="E158" s="8"/>
      <c r="F158" s="8"/>
      <c r="G158" s="8"/>
      <c r="H158" s="8"/>
      <c r="I158" s="8"/>
      <c r="J158" s="8"/>
      <c r="K158" s="8"/>
      <c r="L158" s="9"/>
      <c r="M158" s="9"/>
      <c r="N158" s="9"/>
      <c r="O158" s="9"/>
      <c r="P158" s="8"/>
      <c r="Q158" s="8"/>
      <c r="R158" s="8"/>
      <c r="S158" s="8"/>
      <c r="T158" s="8"/>
      <c r="U158" s="8"/>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DI158" s="6"/>
    </row>
    <row r="159" spans="1:251" ht="14.25">
      <c r="A159" s="8"/>
      <c r="B159" s="12"/>
      <c r="C159" s="7"/>
      <c r="D159" s="7"/>
      <c r="E159" s="7"/>
      <c r="F159" s="7"/>
      <c r="G159" s="7"/>
      <c r="H159" s="7"/>
      <c r="I159" s="7"/>
      <c r="J159" s="7"/>
      <c r="K159" s="7"/>
      <c r="L159" s="13"/>
      <c r="M159" s="13"/>
      <c r="N159" s="13"/>
      <c r="O159" s="13"/>
      <c r="P159" s="7"/>
      <c r="Q159" s="7"/>
      <c r="R159" s="7"/>
      <c r="S159" s="7"/>
      <c r="T159" s="7"/>
      <c r="U159" s="7"/>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5"/>
    </row>
    <row r="160" spans="1:251" ht="12" customHeight="1">
      <c r="A160" s="8"/>
      <c r="B160" s="121" t="s">
        <v>35</v>
      </c>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3"/>
    </row>
    <row r="161" spans="1:113" ht="12" customHeight="1">
      <c r="A161" s="8"/>
      <c r="B161" s="121"/>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3"/>
      <c r="BC161" s="16"/>
    </row>
    <row r="162" spans="1:113" ht="12" customHeight="1">
      <c r="A162" s="8"/>
      <c r="B162" s="121"/>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3"/>
    </row>
    <row r="163" spans="1:113" ht="12" customHeight="1">
      <c r="A163" s="8"/>
      <c r="B163" s="121"/>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3"/>
    </row>
    <row r="164" spans="1:113" ht="12" customHeight="1">
      <c r="A164" s="8"/>
      <c r="B164" s="121"/>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3"/>
    </row>
    <row r="165" spans="1:113" ht="15" thickBot="1">
      <c r="A165" s="17"/>
      <c r="B165" s="18"/>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20"/>
    </row>
    <row r="166" spans="1:113">
      <c r="B166" s="21"/>
    </row>
    <row r="167" spans="1:113" ht="15" thickBot="1">
      <c r="A167" s="11"/>
      <c r="B167" s="10" t="s">
        <v>3</v>
      </c>
      <c r="C167" s="8"/>
      <c r="D167" s="8"/>
      <c r="E167" s="8"/>
      <c r="F167" s="8"/>
      <c r="G167" s="8"/>
      <c r="H167" s="8"/>
      <c r="I167" s="8"/>
      <c r="J167" s="8"/>
      <c r="K167" s="8"/>
      <c r="L167" s="9"/>
      <c r="M167" s="9"/>
      <c r="N167" s="9"/>
      <c r="O167" s="9"/>
      <c r="P167" s="8"/>
      <c r="Q167" s="8"/>
      <c r="R167" s="8"/>
      <c r="S167" s="8"/>
      <c r="T167" s="8"/>
      <c r="U167" s="8"/>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DI167" s="6"/>
    </row>
    <row r="168" spans="1:113" ht="14.25">
      <c r="A168" s="8"/>
      <c r="B168" s="12"/>
      <c r="C168" s="7"/>
      <c r="D168" s="7"/>
      <c r="E168" s="7"/>
      <c r="F168" s="7"/>
      <c r="G168" s="7"/>
      <c r="H168" s="7"/>
      <c r="I168" s="7"/>
      <c r="J168" s="7"/>
      <c r="K168" s="7"/>
      <c r="L168" s="13"/>
      <c r="M168" s="13"/>
      <c r="N168" s="13"/>
      <c r="O168" s="13"/>
      <c r="P168" s="7"/>
      <c r="Q168" s="7"/>
      <c r="R168" s="7"/>
      <c r="S168" s="7"/>
      <c r="T168" s="7"/>
      <c r="U168" s="7"/>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5"/>
    </row>
    <row r="169" spans="1:113" ht="12" customHeight="1">
      <c r="A169" s="8"/>
      <c r="B169" s="121" t="s">
        <v>36</v>
      </c>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3"/>
    </row>
    <row r="170" spans="1:113" ht="12" customHeight="1">
      <c r="A170" s="8"/>
      <c r="B170" s="121"/>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3"/>
      <c r="BC170" s="16"/>
    </row>
    <row r="171" spans="1:113" ht="12" customHeight="1">
      <c r="A171" s="8"/>
      <c r="B171" s="121"/>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3"/>
    </row>
    <row r="172" spans="1:113" ht="12" customHeight="1">
      <c r="A172" s="8"/>
      <c r="B172" s="121"/>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3"/>
    </row>
    <row r="173" spans="1:113" ht="12" customHeight="1">
      <c r="A173" s="8"/>
      <c r="B173" s="121"/>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3"/>
    </row>
    <row r="174" spans="1:113" ht="15" thickBot="1">
      <c r="A174" s="17"/>
      <c r="B174" s="18"/>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20"/>
    </row>
    <row r="175" spans="1:113">
      <c r="B175" s="21"/>
    </row>
    <row r="176" spans="1:113" ht="14.25">
      <c r="B176" s="10" t="s">
        <v>4</v>
      </c>
      <c r="C176" s="8"/>
      <c r="D176" s="8"/>
      <c r="E176" s="8"/>
      <c r="F176" s="8"/>
      <c r="G176" s="8"/>
      <c r="H176" s="8"/>
      <c r="I176" s="8"/>
      <c r="J176" s="8"/>
      <c r="K176" s="8"/>
      <c r="L176" s="9"/>
      <c r="M176" s="9"/>
      <c r="N176" s="9"/>
      <c r="O176" s="9"/>
      <c r="P176" s="8"/>
      <c r="Q176" s="8"/>
      <c r="R176" s="8"/>
      <c r="S176" s="8"/>
      <c r="T176" s="8"/>
      <c r="U176" s="8"/>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row>
    <row r="177" spans="1:251" ht="15" thickBot="1">
      <c r="B177" s="8"/>
      <c r="C177" s="8"/>
      <c r="D177" s="8"/>
      <c r="E177" s="8"/>
      <c r="F177" s="8"/>
      <c r="G177" s="8"/>
      <c r="H177" s="8"/>
      <c r="I177" s="8"/>
      <c r="J177" s="8"/>
      <c r="K177" s="8"/>
      <c r="L177" s="9"/>
      <c r="M177" s="9"/>
      <c r="N177" s="9"/>
      <c r="O177" s="9"/>
      <c r="P177" s="8"/>
      <c r="Q177" s="8"/>
      <c r="R177" s="8"/>
      <c r="S177" s="8"/>
      <c r="T177" s="8"/>
      <c r="U177" s="8"/>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22" t="s">
        <v>5</v>
      </c>
    </row>
    <row r="178" spans="1:251" s="16" customFormat="1" ht="13.5" customHeight="1">
      <c r="A178" s="8"/>
      <c r="B178" s="124" t="s">
        <v>6</v>
      </c>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6"/>
      <c r="AA178" s="130" t="s">
        <v>11</v>
      </c>
      <c r="AB178" s="125"/>
      <c r="AC178" s="125"/>
      <c r="AD178" s="125"/>
      <c r="AE178" s="125"/>
      <c r="AF178" s="125"/>
      <c r="AG178" s="125"/>
      <c r="AH178" s="125"/>
      <c r="AI178" s="126"/>
      <c r="AJ178" s="130" t="s">
        <v>12</v>
      </c>
      <c r="AK178" s="125"/>
      <c r="AL178" s="125"/>
      <c r="AM178" s="125"/>
      <c r="AN178" s="125"/>
      <c r="AO178" s="125"/>
      <c r="AP178" s="125"/>
      <c r="AQ178" s="125"/>
      <c r="AR178" s="126"/>
      <c r="AS178" s="130" t="s">
        <v>7</v>
      </c>
      <c r="AT178" s="125"/>
      <c r="AU178" s="125"/>
      <c r="AV178" s="125"/>
      <c r="AW178" s="125"/>
      <c r="AX178" s="13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row>
    <row r="179" spans="1:251" s="16" customFormat="1" ht="13.5">
      <c r="A179" s="8"/>
      <c r="B179" s="127"/>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9"/>
      <c r="AA179" s="131"/>
      <c r="AB179" s="128"/>
      <c r="AC179" s="128"/>
      <c r="AD179" s="128"/>
      <c r="AE179" s="128"/>
      <c r="AF179" s="128"/>
      <c r="AG179" s="128"/>
      <c r="AH179" s="128"/>
      <c r="AI179" s="129"/>
      <c r="AJ179" s="131"/>
      <c r="AK179" s="128"/>
      <c r="AL179" s="128"/>
      <c r="AM179" s="128"/>
      <c r="AN179" s="128"/>
      <c r="AO179" s="128"/>
      <c r="AP179" s="128"/>
      <c r="AQ179" s="128"/>
      <c r="AR179" s="129"/>
      <c r="AS179" s="131"/>
      <c r="AT179" s="128"/>
      <c r="AU179" s="128"/>
      <c r="AV179" s="128"/>
      <c r="AW179" s="128"/>
      <c r="AX179" s="133"/>
      <c r="AY179" s="2"/>
      <c r="AZ179" s="2"/>
      <c r="BA179" s="2"/>
      <c r="BB179" s="23"/>
      <c r="BC179" s="24"/>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row>
    <row r="180" spans="1:251" s="16" customFormat="1" ht="18.75" customHeight="1">
      <c r="A180" s="8"/>
      <c r="B180" s="25"/>
      <c r="C180" s="99" t="s">
        <v>33</v>
      </c>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9"/>
      <c r="AA180" s="102">
        <v>32857</v>
      </c>
      <c r="AB180" s="110"/>
      <c r="AC180" s="110"/>
      <c r="AD180" s="110"/>
      <c r="AE180" s="110"/>
      <c r="AF180" s="110"/>
      <c r="AG180" s="110"/>
      <c r="AH180" s="110"/>
      <c r="AI180" s="111"/>
      <c r="AJ180" s="102">
        <v>28951</v>
      </c>
      <c r="AK180" s="110"/>
      <c r="AL180" s="110"/>
      <c r="AM180" s="110"/>
      <c r="AN180" s="110"/>
      <c r="AO180" s="110"/>
      <c r="AP180" s="110"/>
      <c r="AQ180" s="110"/>
      <c r="AR180" s="111"/>
      <c r="AS180" s="105"/>
      <c r="AT180" s="112"/>
      <c r="AU180" s="112"/>
      <c r="AV180" s="112"/>
      <c r="AW180" s="112"/>
      <c r="AX180" s="113"/>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s="16" customFormat="1" ht="18.75" customHeight="1" thickBot="1">
      <c r="A181" s="17"/>
      <c r="B181" s="134" t="s">
        <v>13</v>
      </c>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6"/>
      <c r="AA181" s="137">
        <f>SUM($AA$180:$AA$180)</f>
        <v>32857</v>
      </c>
      <c r="AB181" s="138"/>
      <c r="AC181" s="138"/>
      <c r="AD181" s="138"/>
      <c r="AE181" s="138"/>
      <c r="AF181" s="138"/>
      <c r="AG181" s="138"/>
      <c r="AH181" s="138"/>
      <c r="AI181" s="139"/>
      <c r="AJ181" s="137">
        <f>SUM($AJ$180:$AJ$180)</f>
        <v>28951</v>
      </c>
      <c r="AK181" s="138"/>
      <c r="AL181" s="138"/>
      <c r="AM181" s="138"/>
      <c r="AN181" s="138"/>
      <c r="AO181" s="138"/>
      <c r="AP181" s="138"/>
      <c r="AQ181" s="138"/>
      <c r="AR181" s="139"/>
      <c r="AS181" s="140"/>
      <c r="AT181" s="141"/>
      <c r="AU181" s="141"/>
      <c r="AV181" s="141"/>
      <c r="AW181" s="141"/>
      <c r="AX181" s="14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3" spans="1:251" ht="18.75">
      <c r="A183" s="1" t="s">
        <v>0</v>
      </c>
      <c r="AW183" s="3"/>
      <c r="AX183" s="4"/>
      <c r="AY183" s="3"/>
    </row>
    <row r="185" spans="1:251" ht="18.75">
      <c r="B185" s="114" t="s">
        <v>8</v>
      </c>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row>
    <row r="186" spans="1:251">
      <c r="Z186" s="5"/>
      <c r="AD186" s="5"/>
      <c r="AE186" s="5"/>
      <c r="AF186" s="5"/>
      <c r="AG186" s="5"/>
      <c r="AH186" s="5"/>
      <c r="AI186" s="5"/>
      <c r="AO186" s="5"/>
    </row>
    <row r="187" spans="1:251" ht="13.5" thickBot="1">
      <c r="Z187" s="5"/>
      <c r="AD187" s="5"/>
      <c r="AE187" s="5"/>
      <c r="AF187" s="5"/>
      <c r="AG187" s="5"/>
      <c r="AH187" s="5"/>
      <c r="AI187" s="5"/>
      <c r="AO187" s="5"/>
      <c r="DI187" s="6"/>
    </row>
    <row r="188" spans="1:251" ht="24.75" customHeight="1" thickBot="1">
      <c r="B188" s="116" t="s">
        <v>1</v>
      </c>
      <c r="C188" s="117"/>
      <c r="D188" s="117"/>
      <c r="E188" s="117"/>
      <c r="F188" s="117"/>
      <c r="G188" s="117"/>
      <c r="H188" s="118" t="s">
        <v>51</v>
      </c>
      <c r="I188" s="119"/>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20"/>
      <c r="DI188" s="6"/>
    </row>
    <row r="189" spans="1:251" ht="14.25">
      <c r="B189" s="7"/>
      <c r="C189" s="7"/>
      <c r="D189" s="7"/>
      <c r="E189" s="7"/>
      <c r="F189" s="7"/>
      <c r="G189" s="7"/>
      <c r="H189" s="8"/>
      <c r="I189" s="8"/>
      <c r="J189" s="8"/>
      <c r="K189" s="8"/>
      <c r="L189" s="9"/>
      <c r="M189" s="9"/>
      <c r="N189" s="9"/>
      <c r="O189" s="9"/>
      <c r="P189" s="8"/>
      <c r="Q189" s="8"/>
      <c r="R189" s="8"/>
      <c r="S189" s="8"/>
      <c r="T189" s="8"/>
      <c r="U189" s="8"/>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DI189" s="6"/>
    </row>
    <row r="190" spans="1:251" ht="15" thickBot="1">
      <c r="A190" s="11"/>
      <c r="B190" s="10" t="s">
        <v>2</v>
      </c>
      <c r="C190" s="8"/>
      <c r="D190" s="8"/>
      <c r="E190" s="8"/>
      <c r="F190" s="8"/>
      <c r="G190" s="8"/>
      <c r="H190" s="8"/>
      <c r="I190" s="8"/>
      <c r="J190" s="8"/>
      <c r="K190" s="8"/>
      <c r="L190" s="9"/>
      <c r="M190" s="9"/>
      <c r="N190" s="9"/>
      <c r="O190" s="9"/>
      <c r="P190" s="8"/>
      <c r="Q190" s="8"/>
      <c r="R190" s="8"/>
      <c r="S190" s="8"/>
      <c r="T190" s="8"/>
      <c r="U190" s="8"/>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DI190" s="6"/>
    </row>
    <row r="191" spans="1:251" ht="14.25">
      <c r="A191" s="8"/>
      <c r="B191" s="12"/>
      <c r="C191" s="7"/>
      <c r="D191" s="7"/>
      <c r="E191" s="7"/>
      <c r="F191" s="7"/>
      <c r="G191" s="7"/>
      <c r="H191" s="7"/>
      <c r="I191" s="7"/>
      <c r="J191" s="7"/>
      <c r="K191" s="7"/>
      <c r="L191" s="13"/>
      <c r="M191" s="13"/>
      <c r="N191" s="13"/>
      <c r="O191" s="13"/>
      <c r="P191" s="7"/>
      <c r="Q191" s="7"/>
      <c r="R191" s="7"/>
      <c r="S191" s="7"/>
      <c r="T191" s="7"/>
      <c r="U191" s="7"/>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5"/>
    </row>
    <row r="192" spans="1:251" ht="12" customHeight="1">
      <c r="A192" s="8"/>
      <c r="B192" s="121" t="s">
        <v>52</v>
      </c>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3"/>
    </row>
    <row r="193" spans="1:113" ht="12" customHeight="1">
      <c r="A193" s="8"/>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3"/>
      <c r="BC193" s="16"/>
    </row>
    <row r="194" spans="1:113" ht="12" customHeight="1">
      <c r="A194" s="8"/>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3"/>
    </row>
    <row r="195" spans="1:113" ht="12" customHeight="1">
      <c r="A195" s="8"/>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3"/>
    </row>
    <row r="196" spans="1:113" ht="12" customHeight="1">
      <c r="A196" s="8"/>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3"/>
    </row>
    <row r="197" spans="1:113" ht="15" thickBot="1">
      <c r="A197" s="17"/>
      <c r="B197" s="18"/>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20"/>
    </row>
    <row r="198" spans="1:113">
      <c r="B198" s="21"/>
    </row>
    <row r="199" spans="1:113" ht="15" thickBot="1">
      <c r="A199" s="11"/>
      <c r="B199" s="10" t="s">
        <v>3</v>
      </c>
      <c r="C199" s="8"/>
      <c r="D199" s="8"/>
      <c r="E199" s="8"/>
      <c r="F199" s="8"/>
      <c r="G199" s="8"/>
      <c r="H199" s="8"/>
      <c r="I199" s="8"/>
      <c r="J199" s="8"/>
      <c r="K199" s="8"/>
      <c r="L199" s="9"/>
      <c r="M199" s="9"/>
      <c r="N199" s="9"/>
      <c r="O199" s="9"/>
      <c r="P199" s="8"/>
      <c r="Q199" s="8"/>
      <c r="R199" s="8"/>
      <c r="S199" s="8"/>
      <c r="T199" s="8"/>
      <c r="U199" s="8"/>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DI199" s="6"/>
    </row>
    <row r="200" spans="1:113" ht="14.25">
      <c r="A200" s="8"/>
      <c r="B200" s="12"/>
      <c r="C200" s="7"/>
      <c r="D200" s="7"/>
      <c r="E200" s="7"/>
      <c r="F200" s="7"/>
      <c r="G200" s="7"/>
      <c r="H200" s="7"/>
      <c r="I200" s="7"/>
      <c r="J200" s="7"/>
      <c r="K200" s="7"/>
      <c r="L200" s="13"/>
      <c r="M200" s="13"/>
      <c r="N200" s="13"/>
      <c r="O200" s="13"/>
      <c r="P200" s="7"/>
      <c r="Q200" s="7"/>
      <c r="R200" s="7"/>
      <c r="S200" s="7"/>
      <c r="T200" s="7"/>
      <c r="U200" s="7"/>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5"/>
    </row>
    <row r="201" spans="1:113" ht="12" customHeight="1">
      <c r="A201" s="8"/>
      <c r="B201" s="121" t="s">
        <v>53</v>
      </c>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3"/>
    </row>
    <row r="202" spans="1:113" ht="12" customHeight="1">
      <c r="A202" s="8"/>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3"/>
      <c r="BC202" s="16"/>
    </row>
    <row r="203" spans="1:113" ht="12" customHeight="1">
      <c r="A203" s="8"/>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3"/>
    </row>
    <row r="204" spans="1:113" ht="12" customHeight="1">
      <c r="A204" s="8"/>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3"/>
    </row>
    <row r="205" spans="1:113" ht="12" customHeight="1">
      <c r="A205" s="8"/>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3"/>
    </row>
    <row r="206" spans="1:113" ht="15" thickBot="1">
      <c r="A206" s="17"/>
      <c r="B206" s="18"/>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20"/>
    </row>
    <row r="207" spans="1:113">
      <c r="B207" s="21"/>
    </row>
    <row r="208" spans="1:113" ht="14.25">
      <c r="B208" s="10" t="s">
        <v>4</v>
      </c>
      <c r="C208" s="8"/>
      <c r="D208" s="8"/>
      <c r="E208" s="8"/>
      <c r="F208" s="8"/>
      <c r="G208" s="8"/>
      <c r="H208" s="8"/>
      <c r="I208" s="8"/>
      <c r="J208" s="8"/>
      <c r="K208" s="8"/>
      <c r="L208" s="9"/>
      <c r="M208" s="9"/>
      <c r="N208" s="9"/>
      <c r="O208" s="9"/>
      <c r="P208" s="8"/>
      <c r="Q208" s="8"/>
      <c r="R208" s="8"/>
      <c r="S208" s="8"/>
      <c r="T208" s="8"/>
      <c r="U208" s="8"/>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row>
    <row r="209" spans="1:251" ht="15" thickBot="1">
      <c r="B209" s="8"/>
      <c r="C209" s="8"/>
      <c r="D209" s="8"/>
      <c r="E209" s="8"/>
      <c r="F209" s="8"/>
      <c r="G209" s="8"/>
      <c r="H209" s="8"/>
      <c r="I209" s="8"/>
      <c r="J209" s="8"/>
      <c r="K209" s="8"/>
      <c r="L209" s="9"/>
      <c r="M209" s="9"/>
      <c r="N209" s="9"/>
      <c r="O209" s="9"/>
      <c r="P209" s="8"/>
      <c r="Q209" s="8"/>
      <c r="R209" s="8"/>
      <c r="S209" s="8"/>
      <c r="T209" s="8"/>
      <c r="U209" s="8"/>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22" t="s">
        <v>5</v>
      </c>
    </row>
    <row r="210" spans="1:251" s="16" customFormat="1" ht="13.5" customHeight="1">
      <c r="A210" s="8"/>
      <c r="B210" s="124" t="s">
        <v>6</v>
      </c>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6"/>
      <c r="AA210" s="130" t="s">
        <v>11</v>
      </c>
      <c r="AB210" s="125"/>
      <c r="AC210" s="125"/>
      <c r="AD210" s="125"/>
      <c r="AE210" s="125"/>
      <c r="AF210" s="125"/>
      <c r="AG210" s="125"/>
      <c r="AH210" s="125"/>
      <c r="AI210" s="126"/>
      <c r="AJ210" s="130" t="s">
        <v>12</v>
      </c>
      <c r="AK210" s="125"/>
      <c r="AL210" s="125"/>
      <c r="AM210" s="125"/>
      <c r="AN210" s="125"/>
      <c r="AO210" s="125"/>
      <c r="AP210" s="125"/>
      <c r="AQ210" s="125"/>
      <c r="AR210" s="126"/>
      <c r="AS210" s="130" t="s">
        <v>7</v>
      </c>
      <c r="AT210" s="125"/>
      <c r="AU210" s="125"/>
      <c r="AV210" s="125"/>
      <c r="AW210" s="125"/>
      <c r="AX210" s="13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16" customFormat="1" ht="13.5">
      <c r="A211" s="8"/>
      <c r="B211" s="127"/>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9"/>
      <c r="AA211" s="131"/>
      <c r="AB211" s="128"/>
      <c r="AC211" s="128"/>
      <c r="AD211" s="128"/>
      <c r="AE211" s="128"/>
      <c r="AF211" s="128"/>
      <c r="AG211" s="128"/>
      <c r="AH211" s="128"/>
      <c r="AI211" s="129"/>
      <c r="AJ211" s="131"/>
      <c r="AK211" s="128"/>
      <c r="AL211" s="128"/>
      <c r="AM211" s="128"/>
      <c r="AN211" s="128"/>
      <c r="AO211" s="128"/>
      <c r="AP211" s="128"/>
      <c r="AQ211" s="128"/>
      <c r="AR211" s="129"/>
      <c r="AS211" s="131"/>
      <c r="AT211" s="128"/>
      <c r="AU211" s="128"/>
      <c r="AV211" s="128"/>
      <c r="AW211" s="128"/>
      <c r="AX211" s="133"/>
      <c r="AY211" s="2"/>
      <c r="AZ211" s="2"/>
      <c r="BA211" s="2"/>
      <c r="BB211" s="23"/>
      <c r="BC211" s="24"/>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16" customFormat="1" ht="18.75" customHeight="1">
      <c r="A212" s="8"/>
      <c r="B212" s="25"/>
      <c r="C212" s="99" t="s">
        <v>50</v>
      </c>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9"/>
      <c r="AA212" s="102">
        <v>221460</v>
      </c>
      <c r="AB212" s="110"/>
      <c r="AC212" s="110"/>
      <c r="AD212" s="110"/>
      <c r="AE212" s="110"/>
      <c r="AF212" s="110"/>
      <c r="AG212" s="110"/>
      <c r="AH212" s="110"/>
      <c r="AI212" s="111"/>
      <c r="AJ212" s="102">
        <v>211509</v>
      </c>
      <c r="AK212" s="110"/>
      <c r="AL212" s="110"/>
      <c r="AM212" s="110"/>
      <c r="AN212" s="110"/>
      <c r="AO212" s="110"/>
      <c r="AP212" s="110"/>
      <c r="AQ212" s="110"/>
      <c r="AR212" s="111"/>
      <c r="AS212" s="105"/>
      <c r="AT212" s="112"/>
      <c r="AU212" s="112"/>
      <c r="AV212" s="112"/>
      <c r="AW212" s="112"/>
      <c r="AX212" s="113"/>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16" customFormat="1" ht="18.75" customHeight="1" thickBot="1">
      <c r="A213" s="17"/>
      <c r="B213" s="134" t="s">
        <v>13</v>
      </c>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6"/>
      <c r="AA213" s="137">
        <f>SUM($AA$212:$AA$212)</f>
        <v>221460</v>
      </c>
      <c r="AB213" s="138"/>
      <c r="AC213" s="138"/>
      <c r="AD213" s="138"/>
      <c r="AE213" s="138"/>
      <c r="AF213" s="138"/>
      <c r="AG213" s="138"/>
      <c r="AH213" s="138"/>
      <c r="AI213" s="139"/>
      <c r="AJ213" s="137">
        <f>SUM($AJ$212:$AJ$212)</f>
        <v>211509</v>
      </c>
      <c r="AK213" s="138"/>
      <c r="AL213" s="138"/>
      <c r="AM213" s="138"/>
      <c r="AN213" s="138"/>
      <c r="AO213" s="138"/>
      <c r="AP213" s="138"/>
      <c r="AQ213" s="138"/>
      <c r="AR213" s="139"/>
      <c r="AS213" s="140"/>
      <c r="AT213" s="141"/>
      <c r="AU213" s="141"/>
      <c r="AV213" s="141"/>
      <c r="AW213" s="141"/>
      <c r="AX213" s="14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5" spans="1:251" ht="18.75">
      <c r="A215" s="1" t="s">
        <v>0</v>
      </c>
      <c r="AW215" s="3"/>
      <c r="AX215" s="4"/>
      <c r="AY215" s="3"/>
    </row>
    <row r="217" spans="1:251" ht="18.75">
      <c r="B217" s="114" t="s">
        <v>8</v>
      </c>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row>
    <row r="218" spans="1:251">
      <c r="Z218" s="5"/>
      <c r="AD218" s="5"/>
      <c r="AE218" s="5"/>
      <c r="AF218" s="5"/>
      <c r="AG218" s="5"/>
      <c r="AH218" s="5"/>
      <c r="AI218" s="5"/>
      <c r="AO218" s="5"/>
    </row>
    <row r="219" spans="1:251" ht="13.5" thickBot="1">
      <c r="Z219" s="5"/>
      <c r="AD219" s="5"/>
      <c r="AE219" s="5"/>
      <c r="AF219" s="5"/>
      <c r="AG219" s="5"/>
      <c r="AH219" s="5"/>
      <c r="AI219" s="5"/>
      <c r="AO219" s="5"/>
      <c r="DI219" s="6"/>
    </row>
    <row r="220" spans="1:251" ht="24.75" customHeight="1" thickBot="1">
      <c r="B220" s="116" t="s">
        <v>1</v>
      </c>
      <c r="C220" s="117"/>
      <c r="D220" s="117"/>
      <c r="E220" s="117"/>
      <c r="F220" s="117"/>
      <c r="G220" s="117"/>
      <c r="H220" s="118" t="s">
        <v>41</v>
      </c>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20"/>
      <c r="DI220" s="6"/>
    </row>
    <row r="221" spans="1:251" ht="14.25">
      <c r="B221" s="7"/>
      <c r="C221" s="7"/>
      <c r="D221" s="7"/>
      <c r="E221" s="7"/>
      <c r="F221" s="7"/>
      <c r="G221" s="7"/>
      <c r="H221" s="8"/>
      <c r="I221" s="8"/>
      <c r="J221" s="8"/>
      <c r="K221" s="8"/>
      <c r="L221" s="9"/>
      <c r="M221" s="9"/>
      <c r="N221" s="9"/>
      <c r="O221" s="9"/>
      <c r="P221" s="8"/>
      <c r="Q221" s="8"/>
      <c r="R221" s="8"/>
      <c r="S221" s="8"/>
      <c r="T221" s="8"/>
      <c r="U221" s="8"/>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DI221" s="6"/>
    </row>
    <row r="222" spans="1:251" ht="15" thickBot="1">
      <c r="A222" s="11"/>
      <c r="B222" s="10" t="s">
        <v>2</v>
      </c>
      <c r="C222" s="8"/>
      <c r="D222" s="8"/>
      <c r="E222" s="8"/>
      <c r="F222" s="8"/>
      <c r="G222" s="8"/>
      <c r="H222" s="8"/>
      <c r="I222" s="8"/>
      <c r="J222" s="8"/>
      <c r="K222" s="8"/>
      <c r="L222" s="9"/>
      <c r="M222" s="9"/>
      <c r="N222" s="9"/>
      <c r="O222" s="9"/>
      <c r="P222" s="8"/>
      <c r="Q222" s="8"/>
      <c r="R222" s="8"/>
      <c r="S222" s="8"/>
      <c r="T222" s="8"/>
      <c r="U222" s="8"/>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DI222" s="6"/>
    </row>
    <row r="223" spans="1:251" ht="14.25">
      <c r="A223" s="8"/>
      <c r="B223" s="12"/>
      <c r="C223" s="7"/>
      <c r="D223" s="7"/>
      <c r="E223" s="7"/>
      <c r="F223" s="7"/>
      <c r="G223" s="7"/>
      <c r="H223" s="7"/>
      <c r="I223" s="7"/>
      <c r="J223" s="7"/>
      <c r="K223" s="7"/>
      <c r="L223" s="13"/>
      <c r="M223" s="13"/>
      <c r="N223" s="13"/>
      <c r="O223" s="13"/>
      <c r="P223" s="7"/>
      <c r="Q223" s="7"/>
      <c r="R223" s="7"/>
      <c r="S223" s="7"/>
      <c r="T223" s="7"/>
      <c r="U223" s="7"/>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5"/>
    </row>
    <row r="224" spans="1:251" ht="12" customHeight="1">
      <c r="A224" s="8"/>
      <c r="B224" s="121" t="s">
        <v>42</v>
      </c>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3"/>
    </row>
    <row r="225" spans="1:113" ht="12" customHeight="1">
      <c r="A225" s="8"/>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3"/>
      <c r="BC225" s="16"/>
    </row>
    <row r="226" spans="1:113" ht="12" customHeight="1">
      <c r="A226" s="8"/>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3"/>
    </row>
    <row r="227" spans="1:113" ht="12" customHeight="1">
      <c r="A227" s="8"/>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3"/>
    </row>
    <row r="228" spans="1:113" ht="12" customHeight="1">
      <c r="A228" s="8"/>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3"/>
    </row>
    <row r="229" spans="1:113" ht="15" thickBot="1">
      <c r="A229" s="17"/>
      <c r="B229" s="18"/>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20"/>
    </row>
    <row r="230" spans="1:113">
      <c r="B230" s="21"/>
    </row>
    <row r="231" spans="1:113" ht="15" thickBot="1">
      <c r="A231" s="11"/>
      <c r="B231" s="10" t="s">
        <v>3</v>
      </c>
      <c r="C231" s="8"/>
      <c r="D231" s="8"/>
      <c r="E231" s="8"/>
      <c r="F231" s="8"/>
      <c r="G231" s="8"/>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DI231" s="6"/>
    </row>
    <row r="232" spans="1:113" ht="14.25">
      <c r="A232" s="8"/>
      <c r="B232" s="12"/>
      <c r="C232" s="7"/>
      <c r="D232" s="7"/>
      <c r="E232" s="7"/>
      <c r="F232" s="7"/>
      <c r="G232" s="7"/>
      <c r="H232" s="7"/>
      <c r="I232" s="7"/>
      <c r="J232" s="7"/>
      <c r="K232" s="7"/>
      <c r="L232" s="13"/>
      <c r="M232" s="13"/>
      <c r="N232" s="13"/>
      <c r="O232" s="13"/>
      <c r="P232" s="7"/>
      <c r="Q232" s="7"/>
      <c r="R232" s="7"/>
      <c r="S232" s="7"/>
      <c r="T232" s="7"/>
      <c r="U232" s="7"/>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5"/>
    </row>
    <row r="233" spans="1:113" ht="12" customHeight="1">
      <c r="A233" s="8"/>
      <c r="B233" s="121" t="s">
        <v>43</v>
      </c>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3"/>
    </row>
    <row r="234" spans="1:113" ht="12" customHeight="1">
      <c r="A234" s="8"/>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3"/>
    </row>
    <row r="235" spans="1:113" ht="12" customHeight="1">
      <c r="A235" s="8"/>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3"/>
    </row>
    <row r="236" spans="1:113" ht="12" customHeight="1">
      <c r="A236" s="8"/>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3"/>
      <c r="BC236" s="16"/>
    </row>
    <row r="237" spans="1:113" ht="12" customHeight="1">
      <c r="A237" s="8"/>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3"/>
    </row>
    <row r="238" spans="1:113" ht="12" customHeight="1">
      <c r="A238" s="8"/>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3"/>
    </row>
    <row r="239" spans="1:113" ht="12" customHeight="1">
      <c r="A239" s="8"/>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3"/>
    </row>
    <row r="240" spans="1:113" ht="15" thickBot="1">
      <c r="A240" s="17"/>
      <c r="B240" s="18"/>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20"/>
    </row>
    <row r="241" spans="1:251">
      <c r="B241" s="21"/>
    </row>
    <row r="242" spans="1:251" ht="14.25">
      <c r="B242" s="10" t="s">
        <v>4</v>
      </c>
      <c r="C242" s="8"/>
      <c r="D242" s="8"/>
      <c r="E242" s="8"/>
      <c r="F242" s="8"/>
      <c r="G242" s="8"/>
      <c r="H242" s="8"/>
      <c r="I242" s="8"/>
      <c r="J242" s="8"/>
      <c r="K242" s="8"/>
      <c r="L242" s="9"/>
      <c r="M242" s="9"/>
      <c r="N242" s="9"/>
      <c r="O242" s="9"/>
      <c r="P242" s="8"/>
      <c r="Q242" s="8"/>
      <c r="R242" s="8"/>
      <c r="S242" s="8"/>
      <c r="T242" s="8"/>
      <c r="U242" s="8"/>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row>
    <row r="243" spans="1:251" ht="15" thickBot="1">
      <c r="B243" s="8"/>
      <c r="C243" s="8"/>
      <c r="D243" s="8"/>
      <c r="E243" s="8"/>
      <c r="F243" s="8"/>
      <c r="G243" s="8"/>
      <c r="H243" s="8"/>
      <c r="I243" s="8"/>
      <c r="J243" s="8"/>
      <c r="K243" s="8"/>
      <c r="L243" s="9"/>
      <c r="M243" s="9"/>
      <c r="N243" s="9"/>
      <c r="O243" s="9"/>
      <c r="P243" s="8"/>
      <c r="Q243" s="8"/>
      <c r="R243" s="8"/>
      <c r="S243" s="8"/>
      <c r="T243" s="8"/>
      <c r="U243" s="8"/>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22" t="s">
        <v>5</v>
      </c>
    </row>
    <row r="244" spans="1:251" s="16" customFormat="1" ht="13.5" customHeight="1">
      <c r="A244" s="8"/>
      <c r="B244" s="124" t="s">
        <v>6</v>
      </c>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6"/>
      <c r="AA244" s="130" t="s">
        <v>11</v>
      </c>
      <c r="AB244" s="125"/>
      <c r="AC244" s="125"/>
      <c r="AD244" s="125"/>
      <c r="AE244" s="125"/>
      <c r="AF244" s="125"/>
      <c r="AG244" s="125"/>
      <c r="AH244" s="125"/>
      <c r="AI244" s="126"/>
      <c r="AJ244" s="130" t="s">
        <v>12</v>
      </c>
      <c r="AK244" s="125"/>
      <c r="AL244" s="125"/>
      <c r="AM244" s="125"/>
      <c r="AN244" s="125"/>
      <c r="AO244" s="125"/>
      <c r="AP244" s="125"/>
      <c r="AQ244" s="125"/>
      <c r="AR244" s="126"/>
      <c r="AS244" s="130" t="s">
        <v>7</v>
      </c>
      <c r="AT244" s="125"/>
      <c r="AU244" s="125"/>
      <c r="AV244" s="125"/>
      <c r="AW244" s="125"/>
      <c r="AX244" s="13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s="16" customFormat="1" ht="13.5">
      <c r="A245" s="8"/>
      <c r="B245" s="127"/>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9"/>
      <c r="AA245" s="131"/>
      <c r="AB245" s="128"/>
      <c r="AC245" s="128"/>
      <c r="AD245" s="128"/>
      <c r="AE245" s="128"/>
      <c r="AF245" s="128"/>
      <c r="AG245" s="128"/>
      <c r="AH245" s="128"/>
      <c r="AI245" s="129"/>
      <c r="AJ245" s="131"/>
      <c r="AK245" s="128"/>
      <c r="AL245" s="128"/>
      <c r="AM245" s="128"/>
      <c r="AN245" s="128"/>
      <c r="AO245" s="128"/>
      <c r="AP245" s="128"/>
      <c r="AQ245" s="128"/>
      <c r="AR245" s="129"/>
      <c r="AS245" s="131"/>
      <c r="AT245" s="128"/>
      <c r="AU245" s="128"/>
      <c r="AV245" s="128"/>
      <c r="AW245" s="128"/>
      <c r="AX245" s="133"/>
      <c r="AY245" s="2"/>
      <c r="AZ245" s="2"/>
      <c r="BA245" s="2"/>
      <c r="BB245" s="23"/>
      <c r="BC245" s="24"/>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s="16" customFormat="1" ht="18.75" customHeight="1">
      <c r="A246" s="8"/>
      <c r="B246" s="25"/>
      <c r="C246" s="99" t="s">
        <v>44</v>
      </c>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9"/>
      <c r="AA246" s="102">
        <v>1468261</v>
      </c>
      <c r="AB246" s="110"/>
      <c r="AC246" s="110"/>
      <c r="AD246" s="110"/>
      <c r="AE246" s="110"/>
      <c r="AF246" s="110"/>
      <c r="AG246" s="110"/>
      <c r="AH246" s="110"/>
      <c r="AI246" s="111"/>
      <c r="AJ246" s="102">
        <v>1434562</v>
      </c>
      <c r="AK246" s="110"/>
      <c r="AL246" s="110"/>
      <c r="AM246" s="110"/>
      <c r="AN246" s="110"/>
      <c r="AO246" s="110"/>
      <c r="AP246" s="110"/>
      <c r="AQ246" s="110"/>
      <c r="AR246" s="111"/>
      <c r="AS246" s="105"/>
      <c r="AT246" s="112"/>
      <c r="AU246" s="112"/>
      <c r="AV246" s="112"/>
      <c r="AW246" s="112"/>
      <c r="AX246" s="113"/>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s="16" customFormat="1" ht="18.75" customHeight="1">
      <c r="A247" s="8"/>
      <c r="B247" s="25"/>
      <c r="C247" s="99" t="s">
        <v>46</v>
      </c>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9"/>
      <c r="AA247" s="102">
        <v>13360</v>
      </c>
      <c r="AB247" s="110"/>
      <c r="AC247" s="110"/>
      <c r="AD247" s="110"/>
      <c r="AE247" s="110"/>
      <c r="AF247" s="110"/>
      <c r="AG247" s="110"/>
      <c r="AH247" s="110"/>
      <c r="AI247" s="111"/>
      <c r="AJ247" s="102">
        <v>14196</v>
      </c>
      <c r="AK247" s="110"/>
      <c r="AL247" s="110"/>
      <c r="AM247" s="110"/>
      <c r="AN247" s="110"/>
      <c r="AO247" s="110"/>
      <c r="AP247" s="110"/>
      <c r="AQ247" s="110"/>
      <c r="AR247" s="111"/>
      <c r="AS247" s="105"/>
      <c r="AT247" s="112"/>
      <c r="AU247" s="112"/>
      <c r="AV247" s="112"/>
      <c r="AW247" s="112"/>
      <c r="AX247" s="113"/>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8" spans="1:251" s="16" customFormat="1" ht="18.75" customHeight="1">
      <c r="A248" s="8"/>
      <c r="B248" s="25"/>
      <c r="C248" s="99" t="s">
        <v>48</v>
      </c>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9"/>
      <c r="AA248" s="147">
        <v>21291</v>
      </c>
      <c r="AB248" s="148"/>
      <c r="AC248" s="148"/>
      <c r="AD248" s="148"/>
      <c r="AE248" s="148"/>
      <c r="AF248" s="148"/>
      <c r="AG248" s="148"/>
      <c r="AH248" s="148"/>
      <c r="AI248" s="149"/>
      <c r="AJ248" s="102">
        <v>11943</v>
      </c>
      <c r="AK248" s="110"/>
      <c r="AL248" s="110"/>
      <c r="AM248" s="110"/>
      <c r="AN248" s="110"/>
      <c r="AO248" s="110"/>
      <c r="AP248" s="110"/>
      <c r="AQ248" s="110"/>
      <c r="AR248" s="111"/>
      <c r="AS248" s="105"/>
      <c r="AT248" s="112"/>
      <c r="AU248" s="112"/>
      <c r="AV248" s="112"/>
      <c r="AW248" s="112"/>
      <c r="AX248" s="113"/>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row>
    <row r="249" spans="1:251" s="16" customFormat="1" ht="18.75" customHeight="1">
      <c r="A249" s="8"/>
      <c r="B249" s="25"/>
      <c r="C249" s="99" t="s">
        <v>49</v>
      </c>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9"/>
      <c r="AA249" s="102">
        <v>7595</v>
      </c>
      <c r="AB249" s="110"/>
      <c r="AC249" s="110"/>
      <c r="AD249" s="110"/>
      <c r="AE249" s="110"/>
      <c r="AF249" s="110"/>
      <c r="AG249" s="110"/>
      <c r="AH249" s="110"/>
      <c r="AI249" s="111"/>
      <c r="AJ249" s="102">
        <v>7380</v>
      </c>
      <c r="AK249" s="110"/>
      <c r="AL249" s="110"/>
      <c r="AM249" s="110"/>
      <c r="AN249" s="110"/>
      <c r="AO249" s="110"/>
      <c r="AP249" s="110"/>
      <c r="AQ249" s="110"/>
      <c r="AR249" s="111"/>
      <c r="AS249" s="105"/>
      <c r="AT249" s="112"/>
      <c r="AU249" s="112"/>
      <c r="AV249" s="112"/>
      <c r="AW249" s="112"/>
      <c r="AX249" s="113"/>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row>
    <row r="250" spans="1:251" s="16" customFormat="1" ht="18.75" customHeight="1">
      <c r="A250" s="8"/>
      <c r="B250" s="25"/>
      <c r="C250" s="99" t="s">
        <v>822</v>
      </c>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1"/>
      <c r="AA250" s="102">
        <v>17968</v>
      </c>
      <c r="AB250" s="110"/>
      <c r="AC250" s="110"/>
      <c r="AD250" s="110"/>
      <c r="AE250" s="110"/>
      <c r="AF250" s="110"/>
      <c r="AG250" s="110"/>
      <c r="AH250" s="110"/>
      <c r="AI250" s="111"/>
      <c r="AJ250" s="102">
        <v>3358</v>
      </c>
      <c r="AK250" s="110"/>
      <c r="AL250" s="110"/>
      <c r="AM250" s="110"/>
      <c r="AN250" s="110"/>
      <c r="AO250" s="110"/>
      <c r="AP250" s="110"/>
      <c r="AQ250" s="110"/>
      <c r="AR250" s="111"/>
      <c r="AS250" s="105"/>
      <c r="AT250" s="112"/>
      <c r="AU250" s="112"/>
      <c r="AV250" s="112"/>
      <c r="AW250" s="112"/>
      <c r="AX250" s="113"/>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row>
    <row r="251" spans="1:251" s="16" customFormat="1" ht="18.75" customHeight="1">
      <c r="A251" s="8"/>
      <c r="B251" s="25"/>
      <c r="C251" s="99" t="s">
        <v>47</v>
      </c>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9"/>
      <c r="AA251" s="147">
        <v>56694</v>
      </c>
      <c r="AB251" s="148"/>
      <c r="AC251" s="148"/>
      <c r="AD251" s="148"/>
      <c r="AE251" s="148"/>
      <c r="AF251" s="148"/>
      <c r="AG251" s="148"/>
      <c r="AH251" s="148"/>
      <c r="AI251" s="149"/>
      <c r="AJ251" s="102">
        <v>12836</v>
      </c>
      <c r="AK251" s="110"/>
      <c r="AL251" s="110"/>
      <c r="AM251" s="110"/>
      <c r="AN251" s="110"/>
      <c r="AO251" s="110"/>
      <c r="AP251" s="110"/>
      <c r="AQ251" s="110"/>
      <c r="AR251" s="111"/>
      <c r="AS251" s="105"/>
      <c r="AT251" s="112"/>
      <c r="AU251" s="112"/>
      <c r="AV251" s="112"/>
      <c r="AW251" s="112"/>
      <c r="AX251" s="113"/>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row>
    <row r="252" spans="1:251" s="16" customFormat="1" ht="18.75" customHeight="1">
      <c r="A252" s="8"/>
      <c r="B252" s="25"/>
      <c r="C252" s="99" t="s">
        <v>45</v>
      </c>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1"/>
      <c r="AA252" s="102">
        <v>20060</v>
      </c>
      <c r="AB252" s="110"/>
      <c r="AC252" s="110"/>
      <c r="AD252" s="110"/>
      <c r="AE252" s="110"/>
      <c r="AF252" s="110"/>
      <c r="AG252" s="110"/>
      <c r="AH252" s="110"/>
      <c r="AI252" s="111"/>
      <c r="AJ252" s="102">
        <v>26743</v>
      </c>
      <c r="AK252" s="110"/>
      <c r="AL252" s="110"/>
      <c r="AM252" s="110"/>
      <c r="AN252" s="110"/>
      <c r="AO252" s="110"/>
      <c r="AP252" s="110"/>
      <c r="AQ252" s="110"/>
      <c r="AR252" s="111"/>
      <c r="AS252" s="105"/>
      <c r="AT252" s="112"/>
      <c r="AU252" s="112"/>
      <c r="AV252" s="112"/>
      <c r="AW252" s="112"/>
      <c r="AX252" s="113"/>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row>
    <row r="253" spans="1:251" s="16" customFormat="1" ht="18.75" customHeight="1" thickBot="1">
      <c r="A253" s="17"/>
      <c r="B253" s="134" t="s">
        <v>13</v>
      </c>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6"/>
      <c r="AA253" s="137">
        <f>SUM($AA$246:$AA$252)</f>
        <v>1605229</v>
      </c>
      <c r="AB253" s="138"/>
      <c r="AC253" s="138"/>
      <c r="AD253" s="138"/>
      <c r="AE253" s="138"/>
      <c r="AF253" s="138"/>
      <c r="AG253" s="138"/>
      <c r="AH253" s="138"/>
      <c r="AI253" s="139"/>
      <c r="AJ253" s="137">
        <f>SUM($AJ$246:$AJ$252)</f>
        <v>1511018</v>
      </c>
      <c r="AK253" s="138"/>
      <c r="AL253" s="138"/>
      <c r="AM253" s="138"/>
      <c r="AN253" s="138"/>
      <c r="AO253" s="138"/>
      <c r="AP253" s="138"/>
      <c r="AQ253" s="138"/>
      <c r="AR253" s="139"/>
      <c r="AS253" s="140"/>
      <c r="AT253" s="141"/>
      <c r="AU253" s="141"/>
      <c r="AV253" s="141"/>
      <c r="AW253" s="141"/>
      <c r="AX253" s="14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5" spans="1:251" ht="18.75">
      <c r="A255" s="1" t="s">
        <v>0</v>
      </c>
      <c r="AW255" s="3"/>
      <c r="AX255" s="4"/>
      <c r="AY255" s="3"/>
    </row>
    <row r="257" spans="1:113" ht="18.75">
      <c r="B257" s="114" t="s">
        <v>8</v>
      </c>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row>
    <row r="258" spans="1:113">
      <c r="Z258" s="5"/>
      <c r="AD258" s="5"/>
      <c r="AE258" s="5"/>
      <c r="AF258" s="5"/>
      <c r="AG258" s="5"/>
      <c r="AH258" s="5"/>
      <c r="AI258" s="5"/>
      <c r="AO258" s="5"/>
    </row>
    <row r="259" spans="1:113" ht="13.5" thickBot="1">
      <c r="Z259" s="5"/>
      <c r="AD259" s="5"/>
      <c r="AE259" s="5"/>
      <c r="AF259" s="5"/>
      <c r="AG259" s="5"/>
      <c r="AH259" s="5"/>
      <c r="AI259" s="5"/>
      <c r="AO259" s="5"/>
      <c r="DI259" s="6"/>
    </row>
    <row r="260" spans="1:113" ht="24.75" customHeight="1" thickBot="1">
      <c r="B260" s="116" t="s">
        <v>1</v>
      </c>
      <c r="C260" s="117"/>
      <c r="D260" s="117"/>
      <c r="E260" s="117"/>
      <c r="F260" s="117"/>
      <c r="G260" s="117"/>
      <c r="H260" s="118" t="s">
        <v>58</v>
      </c>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20"/>
      <c r="DI260" s="6"/>
    </row>
    <row r="261" spans="1:113" ht="14.25">
      <c r="B261" s="7"/>
      <c r="C261" s="7"/>
      <c r="D261" s="7"/>
      <c r="E261" s="7"/>
      <c r="F261" s="7"/>
      <c r="G261" s="7"/>
      <c r="H261" s="8"/>
      <c r="I261" s="8"/>
      <c r="J261" s="8"/>
      <c r="K261" s="8"/>
      <c r="L261" s="9"/>
      <c r="M261" s="9"/>
      <c r="N261" s="9"/>
      <c r="O261" s="9"/>
      <c r="P261" s="8"/>
      <c r="Q261" s="8"/>
      <c r="R261" s="8"/>
      <c r="S261" s="8"/>
      <c r="T261" s="8"/>
      <c r="U261" s="8"/>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DI261" s="6"/>
    </row>
    <row r="262" spans="1:113" ht="15" thickBot="1">
      <c r="A262" s="11"/>
      <c r="B262" s="10" t="s">
        <v>2</v>
      </c>
      <c r="C262" s="8"/>
      <c r="D262" s="8"/>
      <c r="E262" s="8"/>
      <c r="F262" s="8"/>
      <c r="G262" s="8"/>
      <c r="H262" s="8"/>
      <c r="I262" s="8"/>
      <c r="J262" s="8"/>
      <c r="K262" s="8"/>
      <c r="L262" s="9"/>
      <c r="M262" s="9"/>
      <c r="N262" s="9"/>
      <c r="O262" s="9"/>
      <c r="P262" s="8"/>
      <c r="Q262" s="8"/>
      <c r="R262" s="8"/>
      <c r="S262" s="8"/>
      <c r="T262" s="8"/>
      <c r="U262" s="8"/>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DI262" s="6"/>
    </row>
    <row r="263" spans="1:113" ht="14.25">
      <c r="A263" s="8"/>
      <c r="B263" s="12"/>
      <c r="C263" s="7"/>
      <c r="D263" s="7"/>
      <c r="E263" s="7"/>
      <c r="F263" s="7"/>
      <c r="G263" s="7"/>
      <c r="H263" s="7"/>
      <c r="I263" s="7"/>
      <c r="J263" s="7"/>
      <c r="K263" s="7"/>
      <c r="L263" s="13"/>
      <c r="M263" s="13"/>
      <c r="N263" s="13"/>
      <c r="O263" s="13"/>
      <c r="P263" s="7"/>
      <c r="Q263" s="7"/>
      <c r="R263" s="7"/>
      <c r="S263" s="7"/>
      <c r="T263" s="7"/>
      <c r="U263" s="7"/>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5"/>
    </row>
    <row r="264" spans="1:113" ht="12" customHeight="1">
      <c r="A264" s="8"/>
      <c r="B264" s="121" t="s">
        <v>59</v>
      </c>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3"/>
    </row>
    <row r="265" spans="1:113" ht="12" customHeight="1">
      <c r="A265" s="8"/>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3"/>
      <c r="BC265" s="16"/>
    </row>
    <row r="266" spans="1:113" ht="12" customHeight="1">
      <c r="A266" s="8"/>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3"/>
    </row>
    <row r="267" spans="1:113" ht="12" customHeight="1">
      <c r="A267" s="8"/>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3"/>
    </row>
    <row r="268" spans="1:113" ht="12" customHeight="1">
      <c r="A268" s="8"/>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3"/>
    </row>
    <row r="269" spans="1:113" ht="15" thickBot="1">
      <c r="A269" s="17"/>
      <c r="B269" s="18"/>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20"/>
    </row>
    <row r="270" spans="1:113">
      <c r="B270" s="21"/>
    </row>
    <row r="271" spans="1:113" ht="15" thickBot="1">
      <c r="A271" s="11"/>
      <c r="B271" s="10" t="s">
        <v>3</v>
      </c>
      <c r="C271" s="8"/>
      <c r="D271" s="8"/>
      <c r="E271" s="8"/>
      <c r="F271" s="8"/>
      <c r="G271" s="8"/>
      <c r="H271" s="8"/>
      <c r="I271" s="8"/>
      <c r="J271" s="8"/>
      <c r="K271" s="8"/>
      <c r="L271" s="9"/>
      <c r="M271" s="9"/>
      <c r="N271" s="9"/>
      <c r="O271" s="9"/>
      <c r="P271" s="8"/>
      <c r="Q271" s="8"/>
      <c r="R271" s="8"/>
      <c r="S271" s="8"/>
      <c r="T271" s="8"/>
      <c r="U271" s="8"/>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DI271" s="6"/>
    </row>
    <row r="272" spans="1:113" ht="14.25">
      <c r="A272" s="8"/>
      <c r="B272" s="12"/>
      <c r="C272" s="7"/>
      <c r="D272" s="7"/>
      <c r="E272" s="7"/>
      <c r="F272" s="7"/>
      <c r="G272" s="7"/>
      <c r="H272" s="7"/>
      <c r="I272" s="7"/>
      <c r="J272" s="7"/>
      <c r="K272" s="7"/>
      <c r="L272" s="13"/>
      <c r="M272" s="13"/>
      <c r="N272" s="13"/>
      <c r="O272" s="13"/>
      <c r="P272" s="7"/>
      <c r="Q272" s="7"/>
      <c r="R272" s="7"/>
      <c r="S272" s="7"/>
      <c r="T272" s="7"/>
      <c r="U272" s="7"/>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5"/>
    </row>
    <row r="273" spans="1:251" ht="12" customHeight="1">
      <c r="A273" s="8"/>
      <c r="B273" s="121" t="s">
        <v>60</v>
      </c>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3"/>
    </row>
    <row r="274" spans="1:251" ht="12" customHeight="1">
      <c r="A274" s="8"/>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3"/>
      <c r="BC274" s="16"/>
    </row>
    <row r="275" spans="1:251" ht="12" customHeight="1">
      <c r="A275" s="8"/>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3"/>
    </row>
    <row r="276" spans="1:251" ht="12" customHeight="1">
      <c r="A276" s="8"/>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3"/>
    </row>
    <row r="277" spans="1:251" ht="12" customHeight="1">
      <c r="A277" s="8"/>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3"/>
    </row>
    <row r="278" spans="1:251" ht="15" thickBot="1">
      <c r="A278" s="17"/>
      <c r="B278" s="18"/>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20"/>
    </row>
    <row r="279" spans="1:251">
      <c r="B279" s="21"/>
    </row>
    <row r="280" spans="1:251" ht="14.25">
      <c r="B280" s="10" t="s">
        <v>4</v>
      </c>
      <c r="C280" s="8"/>
      <c r="D280" s="8"/>
      <c r="E280" s="8"/>
      <c r="F280" s="8"/>
      <c r="G280" s="8"/>
      <c r="H280" s="8"/>
      <c r="I280" s="8"/>
      <c r="J280" s="8"/>
      <c r="K280" s="8"/>
      <c r="L280" s="9"/>
      <c r="M280" s="9"/>
      <c r="N280" s="9"/>
      <c r="O280" s="9"/>
      <c r="P280" s="8"/>
      <c r="Q280" s="8"/>
      <c r="R280" s="8"/>
      <c r="S280" s="8"/>
      <c r="T280" s="8"/>
      <c r="U280" s="8"/>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row>
    <row r="281" spans="1:251" ht="15" thickBot="1">
      <c r="B281" s="8"/>
      <c r="C281" s="8"/>
      <c r="D281" s="8"/>
      <c r="E281" s="8"/>
      <c r="F281" s="8"/>
      <c r="G281" s="8"/>
      <c r="H281" s="8"/>
      <c r="I281" s="8"/>
      <c r="J281" s="8"/>
      <c r="K281" s="8"/>
      <c r="L281" s="9"/>
      <c r="M281" s="9"/>
      <c r="N281" s="9"/>
      <c r="O281" s="9"/>
      <c r="P281" s="8"/>
      <c r="Q281" s="8"/>
      <c r="R281" s="8"/>
      <c r="S281" s="8"/>
      <c r="T281" s="8"/>
      <c r="U281" s="8"/>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22" t="s">
        <v>5</v>
      </c>
    </row>
    <row r="282" spans="1:251" s="16" customFormat="1" ht="13.5" customHeight="1">
      <c r="A282" s="8"/>
      <c r="B282" s="124" t="s">
        <v>6</v>
      </c>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6"/>
      <c r="AA282" s="130" t="s">
        <v>11</v>
      </c>
      <c r="AB282" s="125"/>
      <c r="AC282" s="125"/>
      <c r="AD282" s="125"/>
      <c r="AE282" s="125"/>
      <c r="AF282" s="125"/>
      <c r="AG282" s="125"/>
      <c r="AH282" s="125"/>
      <c r="AI282" s="126"/>
      <c r="AJ282" s="130" t="s">
        <v>12</v>
      </c>
      <c r="AK282" s="125"/>
      <c r="AL282" s="125"/>
      <c r="AM282" s="125"/>
      <c r="AN282" s="125"/>
      <c r="AO282" s="125"/>
      <c r="AP282" s="125"/>
      <c r="AQ282" s="125"/>
      <c r="AR282" s="126"/>
      <c r="AS282" s="130" t="s">
        <v>7</v>
      </c>
      <c r="AT282" s="125"/>
      <c r="AU282" s="125"/>
      <c r="AV282" s="125"/>
      <c r="AW282" s="125"/>
      <c r="AX282" s="13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s="16" customFormat="1" ht="13.5">
      <c r="A283" s="8"/>
      <c r="B283" s="127"/>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9"/>
      <c r="AA283" s="131"/>
      <c r="AB283" s="128"/>
      <c r="AC283" s="128"/>
      <c r="AD283" s="128"/>
      <c r="AE283" s="128"/>
      <c r="AF283" s="128"/>
      <c r="AG283" s="128"/>
      <c r="AH283" s="128"/>
      <c r="AI283" s="129"/>
      <c r="AJ283" s="131"/>
      <c r="AK283" s="128"/>
      <c r="AL283" s="128"/>
      <c r="AM283" s="128"/>
      <c r="AN283" s="128"/>
      <c r="AO283" s="128"/>
      <c r="AP283" s="128"/>
      <c r="AQ283" s="128"/>
      <c r="AR283" s="129"/>
      <c r="AS283" s="131"/>
      <c r="AT283" s="128"/>
      <c r="AU283" s="128"/>
      <c r="AV283" s="128"/>
      <c r="AW283" s="128"/>
      <c r="AX283" s="133"/>
      <c r="AY283" s="2"/>
      <c r="AZ283" s="2"/>
      <c r="BA283" s="2"/>
      <c r="BB283" s="23"/>
      <c r="BC283" s="24"/>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s="16" customFormat="1" ht="18.75" customHeight="1">
      <c r="A284" s="8"/>
      <c r="B284" s="25"/>
      <c r="C284" s="99" t="s">
        <v>57</v>
      </c>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9"/>
      <c r="AA284" s="102">
        <v>3246</v>
      </c>
      <c r="AB284" s="110"/>
      <c r="AC284" s="110"/>
      <c r="AD284" s="110"/>
      <c r="AE284" s="110"/>
      <c r="AF284" s="110"/>
      <c r="AG284" s="110"/>
      <c r="AH284" s="110"/>
      <c r="AI284" s="111"/>
      <c r="AJ284" s="102">
        <v>3806</v>
      </c>
      <c r="AK284" s="110"/>
      <c r="AL284" s="110"/>
      <c r="AM284" s="110"/>
      <c r="AN284" s="110"/>
      <c r="AO284" s="110"/>
      <c r="AP284" s="110"/>
      <c r="AQ284" s="110"/>
      <c r="AR284" s="111"/>
      <c r="AS284" s="105"/>
      <c r="AT284" s="112"/>
      <c r="AU284" s="112"/>
      <c r="AV284" s="112"/>
      <c r="AW284" s="112"/>
      <c r="AX284" s="113"/>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s="16" customFormat="1" ht="18.75" customHeight="1" thickBot="1">
      <c r="A285" s="17"/>
      <c r="B285" s="134" t="s">
        <v>13</v>
      </c>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6"/>
      <c r="AA285" s="137">
        <f>SUM($AA$284:$AA$284)</f>
        <v>3246</v>
      </c>
      <c r="AB285" s="138"/>
      <c r="AC285" s="138"/>
      <c r="AD285" s="138"/>
      <c r="AE285" s="138"/>
      <c r="AF285" s="138"/>
      <c r="AG285" s="138"/>
      <c r="AH285" s="138"/>
      <c r="AI285" s="139"/>
      <c r="AJ285" s="137">
        <f>SUM($AJ$284:$AJ$284)</f>
        <v>3806</v>
      </c>
      <c r="AK285" s="138"/>
      <c r="AL285" s="138"/>
      <c r="AM285" s="138"/>
      <c r="AN285" s="138"/>
      <c r="AO285" s="138"/>
      <c r="AP285" s="138"/>
      <c r="AQ285" s="138"/>
      <c r="AR285" s="139"/>
      <c r="AS285" s="140"/>
      <c r="AT285" s="141"/>
      <c r="AU285" s="141"/>
      <c r="AV285" s="141"/>
      <c r="AW285" s="141"/>
      <c r="AX285" s="14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7" spans="1:251" ht="18.75">
      <c r="A287" s="1" t="s">
        <v>0</v>
      </c>
      <c r="AW287" s="3"/>
      <c r="AX287" s="4"/>
      <c r="AY287" s="3"/>
    </row>
    <row r="289" spans="1:113" ht="18.75">
      <c r="B289" s="114" t="s">
        <v>8</v>
      </c>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row>
    <row r="290" spans="1:113">
      <c r="Z290" s="5"/>
      <c r="AD290" s="5"/>
      <c r="AE290" s="5"/>
      <c r="AF290" s="5"/>
      <c r="AG290" s="5"/>
      <c r="AH290" s="5"/>
      <c r="AI290" s="5"/>
      <c r="AO290" s="5"/>
    </row>
    <row r="291" spans="1:113" ht="13.5" thickBot="1">
      <c r="Z291" s="5"/>
      <c r="AD291" s="5"/>
      <c r="AE291" s="5"/>
      <c r="AF291" s="5"/>
      <c r="AG291" s="5"/>
      <c r="AH291" s="5"/>
      <c r="AI291" s="5"/>
      <c r="AO291" s="5"/>
      <c r="DI291" s="6"/>
    </row>
    <row r="292" spans="1:113" ht="24.75" customHeight="1" thickBot="1">
      <c r="B292" s="116" t="s">
        <v>1</v>
      </c>
      <c r="C292" s="117"/>
      <c r="D292" s="117"/>
      <c r="E292" s="117"/>
      <c r="F292" s="117"/>
      <c r="G292" s="117"/>
      <c r="H292" s="118" t="s">
        <v>38</v>
      </c>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20"/>
      <c r="DI292" s="6"/>
    </row>
    <row r="293" spans="1:113" ht="14.25">
      <c r="B293" s="7"/>
      <c r="C293" s="7"/>
      <c r="D293" s="7"/>
      <c r="E293" s="7"/>
      <c r="F293" s="7"/>
      <c r="G293" s="7"/>
      <c r="H293" s="8"/>
      <c r="I293" s="8"/>
      <c r="J293" s="8"/>
      <c r="K293" s="8"/>
      <c r="L293" s="9"/>
      <c r="M293" s="9"/>
      <c r="N293" s="9"/>
      <c r="O293" s="9"/>
      <c r="P293" s="8"/>
      <c r="Q293" s="8"/>
      <c r="R293" s="8"/>
      <c r="S293" s="8"/>
      <c r="T293" s="8"/>
      <c r="U293" s="8"/>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DI293" s="6"/>
    </row>
    <row r="294" spans="1:113" ht="15" thickBot="1">
      <c r="A294" s="11"/>
      <c r="B294" s="10" t="s">
        <v>2</v>
      </c>
      <c r="C294" s="8"/>
      <c r="D294" s="8"/>
      <c r="E294" s="8"/>
      <c r="F294" s="8"/>
      <c r="G294" s="8"/>
      <c r="H294" s="8"/>
      <c r="I294" s="8"/>
      <c r="J294" s="8"/>
      <c r="K294" s="8"/>
      <c r="L294" s="9"/>
      <c r="M294" s="9"/>
      <c r="N294" s="9"/>
      <c r="O294" s="9"/>
      <c r="P294" s="8"/>
      <c r="Q294" s="8"/>
      <c r="R294" s="8"/>
      <c r="S294" s="8"/>
      <c r="T294" s="8"/>
      <c r="U294" s="8"/>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DI294" s="6"/>
    </row>
    <row r="295" spans="1:113" ht="14.25">
      <c r="A295" s="8"/>
      <c r="B295" s="12"/>
      <c r="C295" s="7"/>
      <c r="D295" s="7"/>
      <c r="E295" s="7"/>
      <c r="F295" s="7"/>
      <c r="G295" s="7"/>
      <c r="H295" s="7"/>
      <c r="I295" s="7"/>
      <c r="J295" s="7"/>
      <c r="K295" s="7"/>
      <c r="L295" s="13"/>
      <c r="M295" s="13"/>
      <c r="N295" s="13"/>
      <c r="O295" s="13"/>
      <c r="P295" s="7"/>
      <c r="Q295" s="7"/>
      <c r="R295" s="7"/>
      <c r="S295" s="7"/>
      <c r="T295" s="7"/>
      <c r="U295" s="7"/>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5"/>
    </row>
    <row r="296" spans="1:113" ht="12" customHeight="1">
      <c r="A296" s="8"/>
      <c r="B296" s="121" t="s">
        <v>39</v>
      </c>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3"/>
    </row>
    <row r="297" spans="1:113" ht="12" customHeight="1">
      <c r="A297" s="8"/>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3"/>
      <c r="BC297" s="16"/>
    </row>
    <row r="298" spans="1:113" ht="12" customHeight="1">
      <c r="A298" s="8"/>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3"/>
    </row>
    <row r="299" spans="1:113" ht="12" customHeight="1">
      <c r="A299" s="8"/>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3"/>
    </row>
    <row r="300" spans="1:113" ht="12" customHeight="1">
      <c r="A300" s="8"/>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3"/>
    </row>
    <row r="301" spans="1:113" ht="15" thickBot="1">
      <c r="A301" s="17"/>
      <c r="B301" s="18"/>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20"/>
    </row>
    <row r="302" spans="1:113">
      <c r="B302" s="21"/>
    </row>
    <row r="303" spans="1:113" ht="15" thickBot="1">
      <c r="A303" s="11"/>
      <c r="B303" s="10" t="s">
        <v>3</v>
      </c>
      <c r="C303" s="8"/>
      <c r="D303" s="8"/>
      <c r="E303" s="8"/>
      <c r="F303" s="8"/>
      <c r="G303" s="8"/>
      <c r="H303" s="8"/>
      <c r="I303" s="8"/>
      <c r="J303" s="8"/>
      <c r="K303" s="8"/>
      <c r="L303" s="9"/>
      <c r="M303" s="9"/>
      <c r="N303" s="9"/>
      <c r="O303" s="9"/>
      <c r="P303" s="8"/>
      <c r="Q303" s="8"/>
      <c r="R303" s="8"/>
      <c r="S303" s="8"/>
      <c r="T303" s="8"/>
      <c r="U303" s="8"/>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DI303" s="6"/>
    </row>
    <row r="304" spans="1:113" ht="14.25">
      <c r="A304" s="8"/>
      <c r="B304" s="12"/>
      <c r="C304" s="7"/>
      <c r="D304" s="7"/>
      <c r="E304" s="7"/>
      <c r="F304" s="7"/>
      <c r="G304" s="7"/>
      <c r="H304" s="7"/>
      <c r="I304" s="7"/>
      <c r="J304" s="7"/>
      <c r="K304" s="7"/>
      <c r="L304" s="13"/>
      <c r="M304" s="13"/>
      <c r="N304" s="13"/>
      <c r="O304" s="13"/>
      <c r="P304" s="7"/>
      <c r="Q304" s="7"/>
      <c r="R304" s="7"/>
      <c r="S304" s="7"/>
      <c r="T304" s="7"/>
      <c r="U304" s="7"/>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5"/>
    </row>
    <row r="305" spans="1:251" ht="12" customHeight="1">
      <c r="A305" s="8"/>
      <c r="B305" s="121" t="s">
        <v>40</v>
      </c>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3"/>
    </row>
    <row r="306" spans="1:251" ht="12" customHeight="1">
      <c r="A306" s="8"/>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3"/>
    </row>
    <row r="307" spans="1:251" ht="12" customHeight="1">
      <c r="A307" s="8"/>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3"/>
    </row>
    <row r="308" spans="1:251" ht="12" customHeight="1">
      <c r="A308" s="8"/>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3"/>
    </row>
    <row r="309" spans="1:251" ht="12" customHeight="1">
      <c r="A309" s="8"/>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3"/>
    </row>
    <row r="310" spans="1:251" ht="12" customHeight="1">
      <c r="A310" s="8"/>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3"/>
    </row>
    <row r="311" spans="1:251" ht="12" customHeight="1">
      <c r="A311" s="8"/>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3"/>
    </row>
    <row r="312" spans="1:251" ht="12" customHeight="1">
      <c r="A312" s="8"/>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3"/>
      <c r="BC312" s="16"/>
    </row>
    <row r="313" spans="1:251" ht="12" customHeight="1">
      <c r="A313" s="8"/>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3"/>
    </row>
    <row r="314" spans="1:251" ht="12" customHeight="1">
      <c r="A314" s="8"/>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3"/>
    </row>
    <row r="315" spans="1:251" ht="12" customHeight="1">
      <c r="A315" s="8"/>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3"/>
    </row>
    <row r="316" spans="1:251" ht="15" thickBot="1">
      <c r="A316" s="17"/>
      <c r="B316" s="18"/>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20"/>
    </row>
    <row r="317" spans="1:251">
      <c r="B317" s="21"/>
    </row>
    <row r="318" spans="1:251" ht="14.25">
      <c r="B318" s="10" t="s">
        <v>4</v>
      </c>
      <c r="C318" s="8"/>
      <c r="D318" s="8"/>
      <c r="E318" s="8"/>
      <c r="F318" s="8"/>
      <c r="G318" s="8"/>
      <c r="H318" s="8"/>
      <c r="I318" s="8"/>
      <c r="J318" s="8"/>
      <c r="K318" s="8"/>
      <c r="L318" s="9"/>
      <c r="M318" s="9"/>
      <c r="N318" s="9"/>
      <c r="O318" s="9"/>
      <c r="P318" s="8"/>
      <c r="Q318" s="8"/>
      <c r="R318" s="8"/>
      <c r="S318" s="8"/>
      <c r="T318" s="8"/>
      <c r="U318" s="8"/>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row>
    <row r="319" spans="1:251" ht="15" thickBot="1">
      <c r="B319" s="8"/>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22" t="s">
        <v>5</v>
      </c>
    </row>
    <row r="320" spans="1:251" s="16" customFormat="1" ht="13.5" customHeight="1">
      <c r="A320" s="8"/>
      <c r="B320" s="124" t="s">
        <v>6</v>
      </c>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6"/>
      <c r="AA320" s="130" t="s">
        <v>11</v>
      </c>
      <c r="AB320" s="125"/>
      <c r="AC320" s="125"/>
      <c r="AD320" s="125"/>
      <c r="AE320" s="125"/>
      <c r="AF320" s="125"/>
      <c r="AG320" s="125"/>
      <c r="AH320" s="125"/>
      <c r="AI320" s="126"/>
      <c r="AJ320" s="130" t="s">
        <v>12</v>
      </c>
      <c r="AK320" s="125"/>
      <c r="AL320" s="125"/>
      <c r="AM320" s="125"/>
      <c r="AN320" s="125"/>
      <c r="AO320" s="125"/>
      <c r="AP320" s="125"/>
      <c r="AQ320" s="125"/>
      <c r="AR320" s="126"/>
      <c r="AS320" s="130" t="s">
        <v>7</v>
      </c>
      <c r="AT320" s="125"/>
      <c r="AU320" s="125"/>
      <c r="AV320" s="125"/>
      <c r="AW320" s="125"/>
      <c r="AX320" s="13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row>
    <row r="321" spans="1:251" s="16" customFormat="1" ht="13.5">
      <c r="A321" s="8"/>
      <c r="B321" s="127"/>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9"/>
      <c r="AA321" s="131"/>
      <c r="AB321" s="128"/>
      <c r="AC321" s="128"/>
      <c r="AD321" s="128"/>
      <c r="AE321" s="128"/>
      <c r="AF321" s="128"/>
      <c r="AG321" s="128"/>
      <c r="AH321" s="128"/>
      <c r="AI321" s="129"/>
      <c r="AJ321" s="131"/>
      <c r="AK321" s="128"/>
      <c r="AL321" s="128"/>
      <c r="AM321" s="128"/>
      <c r="AN321" s="128"/>
      <c r="AO321" s="128"/>
      <c r="AP321" s="128"/>
      <c r="AQ321" s="128"/>
      <c r="AR321" s="129"/>
      <c r="AS321" s="131"/>
      <c r="AT321" s="128"/>
      <c r="AU321" s="128"/>
      <c r="AV321" s="128"/>
      <c r="AW321" s="128"/>
      <c r="AX321" s="133"/>
      <c r="AY321" s="2"/>
      <c r="AZ321" s="2"/>
      <c r="BA321" s="2"/>
      <c r="BB321" s="23"/>
      <c r="BC321" s="24"/>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ht="18.75" customHeight="1">
      <c r="A322" s="8"/>
      <c r="B322" s="25"/>
      <c r="C322" s="99" t="s">
        <v>37</v>
      </c>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9"/>
      <c r="AA322" s="102">
        <v>79191</v>
      </c>
      <c r="AB322" s="110"/>
      <c r="AC322" s="110"/>
      <c r="AD322" s="110"/>
      <c r="AE322" s="110"/>
      <c r="AF322" s="110"/>
      <c r="AG322" s="110"/>
      <c r="AH322" s="110"/>
      <c r="AI322" s="111"/>
      <c r="AJ322" s="102">
        <v>43336</v>
      </c>
      <c r="AK322" s="110"/>
      <c r="AL322" s="110"/>
      <c r="AM322" s="110"/>
      <c r="AN322" s="110"/>
      <c r="AO322" s="110"/>
      <c r="AP322" s="110"/>
      <c r="AQ322" s="110"/>
      <c r="AR322" s="111"/>
      <c r="AS322" s="105"/>
      <c r="AT322" s="112"/>
      <c r="AU322" s="112"/>
      <c r="AV322" s="112"/>
      <c r="AW322" s="112"/>
      <c r="AX322" s="113"/>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thickBot="1">
      <c r="A323" s="17"/>
      <c r="B323" s="134" t="s">
        <v>13</v>
      </c>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6"/>
      <c r="AA323" s="137">
        <f>SUM($AA$322:$AA$322)</f>
        <v>79191</v>
      </c>
      <c r="AB323" s="138"/>
      <c r="AC323" s="138"/>
      <c r="AD323" s="138"/>
      <c r="AE323" s="138"/>
      <c r="AF323" s="138"/>
      <c r="AG323" s="138"/>
      <c r="AH323" s="138"/>
      <c r="AI323" s="139"/>
      <c r="AJ323" s="137">
        <f>SUM($AJ$322:$AJ$322)</f>
        <v>43336</v>
      </c>
      <c r="AK323" s="138"/>
      <c r="AL323" s="138"/>
      <c r="AM323" s="138"/>
      <c r="AN323" s="138"/>
      <c r="AO323" s="138"/>
      <c r="AP323" s="138"/>
      <c r="AQ323" s="138"/>
      <c r="AR323" s="139"/>
      <c r="AS323" s="140"/>
      <c r="AT323" s="141"/>
      <c r="AU323" s="141"/>
      <c r="AV323" s="141"/>
      <c r="AW323" s="141"/>
      <c r="AX323" s="14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5" spans="1:251" ht="18.75">
      <c r="A325" s="1" t="s">
        <v>0</v>
      </c>
      <c r="AW325" s="3"/>
      <c r="AX325" s="4"/>
      <c r="AY325" s="3"/>
    </row>
    <row r="327" spans="1:251" ht="18.75">
      <c r="B327" s="114" t="s">
        <v>8</v>
      </c>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row>
    <row r="328" spans="1:251">
      <c r="Z328" s="5"/>
      <c r="AD328" s="5"/>
      <c r="AE328" s="5"/>
      <c r="AF328" s="5"/>
      <c r="AG328" s="5"/>
      <c r="AH328" s="5"/>
      <c r="AI328" s="5"/>
      <c r="AO328" s="5"/>
    </row>
    <row r="329" spans="1:251" ht="13.5" thickBot="1">
      <c r="Z329" s="5"/>
      <c r="AD329" s="5"/>
      <c r="AE329" s="5"/>
      <c r="AF329" s="5"/>
      <c r="AG329" s="5"/>
      <c r="AH329" s="5"/>
      <c r="AI329" s="5"/>
      <c r="AO329" s="5"/>
      <c r="DI329" s="6"/>
    </row>
    <row r="330" spans="1:251" ht="24.75" customHeight="1" thickBot="1">
      <c r="B330" s="116" t="s">
        <v>1</v>
      </c>
      <c r="C330" s="117"/>
      <c r="D330" s="117"/>
      <c r="E330" s="117"/>
      <c r="F330" s="117"/>
      <c r="G330" s="117"/>
      <c r="H330" s="118" t="s">
        <v>15</v>
      </c>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20"/>
      <c r="DI330" s="6"/>
    </row>
    <row r="331" spans="1:251" ht="14.25">
      <c r="B331" s="7"/>
      <c r="C331" s="7"/>
      <c r="D331" s="7"/>
      <c r="E331" s="7"/>
      <c r="F331" s="7"/>
      <c r="G331" s="7"/>
      <c r="H331" s="8"/>
      <c r="I331" s="8"/>
      <c r="J331" s="8"/>
      <c r="K331" s="8"/>
      <c r="L331" s="9"/>
      <c r="M331" s="9"/>
      <c r="N331" s="9"/>
      <c r="O331" s="9"/>
      <c r="P331" s="8"/>
      <c r="Q331" s="8"/>
      <c r="R331" s="8"/>
      <c r="S331" s="8"/>
      <c r="T331" s="8"/>
      <c r="U331" s="8"/>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DI331" s="6"/>
    </row>
    <row r="332" spans="1:251" ht="15" thickBot="1">
      <c r="A332" s="11"/>
      <c r="B332" s="10" t="s">
        <v>2</v>
      </c>
      <c r="C332" s="8"/>
      <c r="D332" s="8"/>
      <c r="E332" s="8"/>
      <c r="F332" s="8"/>
      <c r="G332" s="8"/>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4.25">
      <c r="A333" s="8"/>
      <c r="B333" s="12"/>
      <c r="C333" s="7"/>
      <c r="D333" s="7"/>
      <c r="E333" s="7"/>
      <c r="F333" s="7"/>
      <c r="G333" s="7"/>
      <c r="H333" s="7"/>
      <c r="I333" s="7"/>
      <c r="J333" s="7"/>
      <c r="K333" s="7"/>
      <c r="L333" s="13"/>
      <c r="M333" s="13"/>
      <c r="N333" s="13"/>
      <c r="O333" s="13"/>
      <c r="P333" s="7"/>
      <c r="Q333" s="7"/>
      <c r="R333" s="7"/>
      <c r="S333" s="7"/>
      <c r="T333" s="7"/>
      <c r="U333" s="7"/>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5"/>
    </row>
    <row r="334" spans="1:251" ht="12" customHeight="1">
      <c r="A334" s="8"/>
      <c r="B334" s="121" t="s">
        <v>16</v>
      </c>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3"/>
    </row>
    <row r="335" spans="1:251" ht="12" customHeight="1">
      <c r="A335" s="8"/>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3"/>
      <c r="BC335" s="16"/>
    </row>
    <row r="336" spans="1:251" ht="12" customHeight="1">
      <c r="A336" s="8"/>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3"/>
    </row>
    <row r="337" spans="1:113" ht="12" customHeight="1">
      <c r="A337" s="8"/>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3"/>
    </row>
    <row r="338" spans="1:113" ht="12" customHeight="1">
      <c r="A338" s="8"/>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3"/>
    </row>
    <row r="339" spans="1:113" ht="15" thickBot="1">
      <c r="A339" s="17"/>
      <c r="B339" s="18"/>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20"/>
    </row>
    <row r="340" spans="1:113">
      <c r="B340" s="21"/>
    </row>
    <row r="341" spans="1:113" ht="15" thickBot="1">
      <c r="A341" s="11"/>
      <c r="B341" s="10" t="s">
        <v>3</v>
      </c>
      <c r="C341" s="8"/>
      <c r="D341" s="8"/>
      <c r="E341" s="8"/>
      <c r="F341" s="8"/>
      <c r="G341" s="8"/>
      <c r="H341" s="8"/>
      <c r="I341" s="8"/>
      <c r="J341" s="8"/>
      <c r="K341" s="8"/>
      <c r="L341" s="9"/>
      <c r="M341" s="9"/>
      <c r="N341" s="9"/>
      <c r="O341" s="9"/>
      <c r="P341" s="8"/>
      <c r="Q341" s="8"/>
      <c r="R341" s="8"/>
      <c r="S341" s="8"/>
      <c r="T341" s="8"/>
      <c r="U341" s="8"/>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DI341" s="6"/>
    </row>
    <row r="342" spans="1:113" ht="14.25">
      <c r="A342" s="8"/>
      <c r="B342" s="12"/>
      <c r="C342" s="7"/>
      <c r="D342" s="7"/>
      <c r="E342" s="7"/>
      <c r="F342" s="7"/>
      <c r="G342" s="7"/>
      <c r="H342" s="7"/>
      <c r="I342" s="7"/>
      <c r="J342" s="7"/>
      <c r="K342" s="7"/>
      <c r="L342" s="13"/>
      <c r="M342" s="13"/>
      <c r="N342" s="13"/>
      <c r="O342" s="13"/>
      <c r="P342" s="7"/>
      <c r="Q342" s="7"/>
      <c r="R342" s="7"/>
      <c r="S342" s="7"/>
      <c r="T342" s="7"/>
      <c r="U342" s="7"/>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5"/>
    </row>
    <row r="343" spans="1:113" ht="12" customHeight="1">
      <c r="A343" s="8"/>
      <c r="B343" s="121" t="s">
        <v>821</v>
      </c>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3"/>
    </row>
    <row r="344" spans="1:113" ht="12" customHeight="1">
      <c r="A344" s="8"/>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3"/>
    </row>
    <row r="345" spans="1:113" ht="12" customHeight="1">
      <c r="A345" s="8"/>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3"/>
      <c r="BC345" s="16"/>
    </row>
    <row r="346" spans="1:113" ht="12" customHeight="1">
      <c r="A346" s="8"/>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3"/>
    </row>
    <row r="347" spans="1:113" ht="12" customHeight="1">
      <c r="A347" s="8"/>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3"/>
    </row>
    <row r="348" spans="1:113" ht="12" customHeight="1">
      <c r="A348" s="8"/>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3"/>
    </row>
    <row r="349" spans="1:113" ht="15" thickBot="1">
      <c r="A349" s="17"/>
      <c r="B349" s="18"/>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20"/>
    </row>
    <row r="350" spans="1:113">
      <c r="B350" s="21"/>
    </row>
    <row r="351" spans="1:113" ht="14.25">
      <c r="B351" s="10" t="s">
        <v>4</v>
      </c>
      <c r="C351" s="8"/>
      <c r="D351" s="8"/>
      <c r="E351" s="8"/>
      <c r="F351" s="8"/>
      <c r="G351" s="8"/>
      <c r="H351" s="8"/>
      <c r="I351" s="8"/>
      <c r="J351" s="8"/>
      <c r="K351" s="8"/>
      <c r="L351" s="9"/>
      <c r="M351" s="9"/>
      <c r="N351" s="9"/>
      <c r="O351" s="9"/>
      <c r="P351" s="8"/>
      <c r="Q351" s="8"/>
      <c r="R351" s="8"/>
      <c r="S351" s="8"/>
      <c r="T351" s="8"/>
      <c r="U351" s="8"/>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row>
    <row r="352" spans="1:113" ht="15" thickBot="1">
      <c r="B352" s="8"/>
      <c r="C352" s="8"/>
      <c r="D352" s="8"/>
      <c r="E352" s="8"/>
      <c r="F352" s="8"/>
      <c r="G352" s="8"/>
      <c r="H352" s="8"/>
      <c r="I352" s="8"/>
      <c r="J352" s="8"/>
      <c r="K352" s="8"/>
      <c r="L352" s="9"/>
      <c r="M352" s="9"/>
      <c r="N352" s="9"/>
      <c r="O352" s="9"/>
      <c r="P352" s="8"/>
      <c r="Q352" s="8"/>
      <c r="R352" s="8"/>
      <c r="S352" s="8"/>
      <c r="T352" s="8"/>
      <c r="U352" s="8"/>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22" t="s">
        <v>5</v>
      </c>
    </row>
    <row r="353" spans="1:251" s="16" customFormat="1" ht="13.5" customHeight="1">
      <c r="A353" s="8"/>
      <c r="B353" s="124" t="s">
        <v>6</v>
      </c>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6"/>
      <c r="AA353" s="130" t="s">
        <v>11</v>
      </c>
      <c r="AB353" s="125"/>
      <c r="AC353" s="125"/>
      <c r="AD353" s="125"/>
      <c r="AE353" s="125"/>
      <c r="AF353" s="125"/>
      <c r="AG353" s="125"/>
      <c r="AH353" s="125"/>
      <c r="AI353" s="126"/>
      <c r="AJ353" s="130" t="s">
        <v>12</v>
      </c>
      <c r="AK353" s="125"/>
      <c r="AL353" s="125"/>
      <c r="AM353" s="125"/>
      <c r="AN353" s="125"/>
      <c r="AO353" s="125"/>
      <c r="AP353" s="125"/>
      <c r="AQ353" s="125"/>
      <c r="AR353" s="126"/>
      <c r="AS353" s="130" t="s">
        <v>7</v>
      </c>
      <c r="AT353" s="125"/>
      <c r="AU353" s="125"/>
      <c r="AV353" s="125"/>
      <c r="AW353" s="125"/>
      <c r="AX353" s="13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s="16" customFormat="1" ht="13.5">
      <c r="A354" s="8"/>
      <c r="B354" s="127"/>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9"/>
      <c r="AA354" s="131"/>
      <c r="AB354" s="128"/>
      <c r="AC354" s="128"/>
      <c r="AD354" s="128"/>
      <c r="AE354" s="128"/>
      <c r="AF354" s="128"/>
      <c r="AG354" s="128"/>
      <c r="AH354" s="128"/>
      <c r="AI354" s="129"/>
      <c r="AJ354" s="131"/>
      <c r="AK354" s="128"/>
      <c r="AL354" s="128"/>
      <c r="AM354" s="128"/>
      <c r="AN354" s="128"/>
      <c r="AO354" s="128"/>
      <c r="AP354" s="128"/>
      <c r="AQ354" s="128"/>
      <c r="AR354" s="129"/>
      <c r="AS354" s="131"/>
      <c r="AT354" s="128"/>
      <c r="AU354" s="128"/>
      <c r="AV354" s="128"/>
      <c r="AW354" s="128"/>
      <c r="AX354" s="133"/>
      <c r="AY354" s="2"/>
      <c r="AZ354" s="2"/>
      <c r="BA354" s="2"/>
      <c r="BB354" s="23"/>
      <c r="BC354" s="24"/>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s="16" customFormat="1" ht="18.75" customHeight="1">
      <c r="A355" s="8"/>
      <c r="B355" s="25"/>
      <c r="C355" s="99" t="s">
        <v>14</v>
      </c>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9"/>
      <c r="AA355" s="102">
        <v>100000</v>
      </c>
      <c r="AB355" s="110"/>
      <c r="AC355" s="110"/>
      <c r="AD355" s="110"/>
      <c r="AE355" s="110"/>
      <c r="AF355" s="110"/>
      <c r="AG355" s="110"/>
      <c r="AH355" s="110"/>
      <c r="AI355" s="111"/>
      <c r="AJ355" s="102">
        <v>597440</v>
      </c>
      <c r="AK355" s="110"/>
      <c r="AL355" s="110"/>
      <c r="AM355" s="110"/>
      <c r="AN355" s="110"/>
      <c r="AO355" s="110"/>
      <c r="AP355" s="110"/>
      <c r="AQ355" s="110"/>
      <c r="AR355" s="111"/>
      <c r="AS355" s="105"/>
      <c r="AT355" s="112"/>
      <c r="AU355" s="112"/>
      <c r="AV355" s="112"/>
      <c r="AW355" s="112"/>
      <c r="AX355" s="113"/>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8.75" customHeight="1" thickBot="1">
      <c r="A356" s="17"/>
      <c r="B356" s="134" t="s">
        <v>13</v>
      </c>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6"/>
      <c r="AA356" s="137">
        <f>SUM($AA$355:$AA$355)</f>
        <v>100000</v>
      </c>
      <c r="AB356" s="138"/>
      <c r="AC356" s="138"/>
      <c r="AD356" s="138"/>
      <c r="AE356" s="138"/>
      <c r="AF356" s="138"/>
      <c r="AG356" s="138"/>
      <c r="AH356" s="138"/>
      <c r="AI356" s="139"/>
      <c r="AJ356" s="137">
        <f>SUM($AJ$355:$AJ$355)</f>
        <v>597440</v>
      </c>
      <c r="AK356" s="138"/>
      <c r="AL356" s="138"/>
      <c r="AM356" s="138"/>
      <c r="AN356" s="138"/>
      <c r="AO356" s="138"/>
      <c r="AP356" s="138"/>
      <c r="AQ356" s="138"/>
      <c r="AR356" s="139"/>
      <c r="AS356" s="140"/>
      <c r="AT356" s="141"/>
      <c r="AU356" s="141"/>
      <c r="AV356" s="141"/>
      <c r="AW356" s="141"/>
      <c r="AX356" s="14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8" spans="1:251" ht="18.75">
      <c r="A358" s="1" t="s">
        <v>0</v>
      </c>
      <c r="AW358" s="3"/>
      <c r="AX358" s="4"/>
      <c r="AY358" s="3"/>
    </row>
    <row r="360" spans="1:251" ht="18.75">
      <c r="B360" s="114" t="s">
        <v>8</v>
      </c>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row>
    <row r="361" spans="1:251">
      <c r="Z361" s="5"/>
      <c r="AD361" s="5"/>
      <c r="AE361" s="5"/>
      <c r="AF361" s="5"/>
      <c r="AG361" s="5"/>
      <c r="AH361" s="5"/>
      <c r="AI361" s="5"/>
      <c r="AO361" s="5"/>
    </row>
    <row r="362" spans="1:251" ht="13.5" thickBot="1">
      <c r="Z362" s="5"/>
      <c r="AD362" s="5"/>
      <c r="AE362" s="5"/>
      <c r="AF362" s="5"/>
      <c r="AG362" s="5"/>
      <c r="AH362" s="5"/>
      <c r="AI362" s="5"/>
      <c r="AO362" s="5"/>
      <c r="DI362" s="6"/>
    </row>
    <row r="363" spans="1:251" ht="24.75" customHeight="1" thickBot="1">
      <c r="B363" s="116" t="s">
        <v>1</v>
      </c>
      <c r="C363" s="117"/>
      <c r="D363" s="117"/>
      <c r="E363" s="117"/>
      <c r="F363" s="117"/>
      <c r="G363" s="117"/>
      <c r="H363" s="118" t="s">
        <v>18</v>
      </c>
      <c r="I363" s="119"/>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20"/>
      <c r="DI363" s="6"/>
    </row>
    <row r="364" spans="1:251" ht="14.25">
      <c r="B364" s="7"/>
      <c r="C364" s="7"/>
      <c r="D364" s="7"/>
      <c r="E364" s="7"/>
      <c r="F364" s="7"/>
      <c r="G364" s="7"/>
      <c r="H364" s="8"/>
      <c r="I364" s="8"/>
      <c r="J364" s="8"/>
      <c r="K364" s="8"/>
      <c r="L364" s="9"/>
      <c r="M364" s="9"/>
      <c r="N364" s="9"/>
      <c r="O364" s="9"/>
      <c r="P364" s="8"/>
      <c r="Q364" s="8"/>
      <c r="R364" s="8"/>
      <c r="S364" s="8"/>
      <c r="T364" s="8"/>
      <c r="U364" s="8"/>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DI364" s="6"/>
    </row>
    <row r="365" spans="1:251" ht="15" thickBot="1">
      <c r="A365" s="11"/>
      <c r="B365" s="10" t="s">
        <v>2</v>
      </c>
      <c r="C365" s="8"/>
      <c r="D365" s="8"/>
      <c r="E365" s="8"/>
      <c r="F365" s="8"/>
      <c r="G365" s="8"/>
      <c r="H365" s="8"/>
      <c r="I365" s="8"/>
      <c r="J365" s="8"/>
      <c r="K365" s="8"/>
      <c r="L365" s="9"/>
      <c r="M365" s="9"/>
      <c r="N365" s="9"/>
      <c r="O365" s="9"/>
      <c r="P365" s="8"/>
      <c r="Q365" s="8"/>
      <c r="R365" s="8"/>
      <c r="S365" s="8"/>
      <c r="T365" s="8"/>
      <c r="U365" s="8"/>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DI365" s="6"/>
    </row>
    <row r="366" spans="1:251" ht="14.25">
      <c r="A366" s="8"/>
      <c r="B366" s="12"/>
      <c r="C366" s="7"/>
      <c r="D366" s="7"/>
      <c r="E366" s="7"/>
      <c r="F366" s="7"/>
      <c r="G366" s="7"/>
      <c r="H366" s="7"/>
      <c r="I366" s="7"/>
      <c r="J366" s="7"/>
      <c r="K366" s="7"/>
      <c r="L366" s="13"/>
      <c r="M366" s="13"/>
      <c r="N366" s="13"/>
      <c r="O366" s="13"/>
      <c r="P366" s="7"/>
      <c r="Q366" s="7"/>
      <c r="R366" s="7"/>
      <c r="S366" s="7"/>
      <c r="T366" s="7"/>
      <c r="U366" s="7"/>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5"/>
    </row>
    <row r="367" spans="1:251" ht="12" customHeight="1">
      <c r="A367" s="8"/>
      <c r="B367" s="121" t="s">
        <v>19</v>
      </c>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3"/>
    </row>
    <row r="368" spans="1:251" ht="12" customHeight="1">
      <c r="A368" s="8"/>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3"/>
    </row>
    <row r="369" spans="1:113" ht="12" customHeight="1">
      <c r="A369" s="8"/>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3"/>
    </row>
    <row r="370" spans="1:113" ht="12" customHeight="1">
      <c r="A370" s="8"/>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3"/>
    </row>
    <row r="371" spans="1:113" ht="12" customHeight="1">
      <c r="A371" s="8"/>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3"/>
    </row>
    <row r="372" spans="1:113" ht="12" customHeight="1">
      <c r="A372" s="8"/>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3"/>
      <c r="BC372" s="16"/>
    </row>
    <row r="373" spans="1:113" ht="12" customHeight="1">
      <c r="A373" s="8"/>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3"/>
    </row>
    <row r="374" spans="1:113" ht="12" customHeight="1">
      <c r="A374" s="8"/>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3"/>
    </row>
    <row r="375" spans="1:113" ht="12" customHeight="1">
      <c r="A375" s="8"/>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3"/>
    </row>
    <row r="376" spans="1:113" ht="15" thickBot="1">
      <c r="A376" s="17"/>
      <c r="B376" s="18"/>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20"/>
    </row>
    <row r="377" spans="1:113">
      <c r="B377" s="21"/>
    </row>
    <row r="378" spans="1:113" ht="15" thickBot="1">
      <c r="A378" s="11"/>
      <c r="B378" s="10" t="s">
        <v>3</v>
      </c>
      <c r="C378" s="8"/>
      <c r="D378" s="8"/>
      <c r="E378" s="8"/>
      <c r="F378" s="8"/>
      <c r="G378" s="8"/>
      <c r="H378" s="8"/>
      <c r="I378" s="8"/>
      <c r="J378" s="8"/>
      <c r="K378" s="8"/>
      <c r="L378" s="9"/>
      <c r="M378" s="9"/>
      <c r="N378" s="9"/>
      <c r="O378" s="9"/>
      <c r="P378" s="8"/>
      <c r="Q378" s="8"/>
      <c r="R378" s="8"/>
      <c r="S378" s="8"/>
      <c r="T378" s="8"/>
      <c r="U378" s="8"/>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DI378" s="6"/>
    </row>
    <row r="379" spans="1:113" ht="14.25">
      <c r="A379" s="8"/>
      <c r="B379" s="12"/>
      <c r="C379" s="7"/>
      <c r="D379" s="7"/>
      <c r="E379" s="7"/>
      <c r="F379" s="7"/>
      <c r="G379" s="7"/>
      <c r="H379" s="7"/>
      <c r="I379" s="7"/>
      <c r="J379" s="7"/>
      <c r="K379" s="7"/>
      <c r="L379" s="13"/>
      <c r="M379" s="13"/>
      <c r="N379" s="13"/>
      <c r="O379" s="13"/>
      <c r="P379" s="7"/>
      <c r="Q379" s="7"/>
      <c r="R379" s="7"/>
      <c r="S379" s="7"/>
      <c r="T379" s="7"/>
      <c r="U379" s="7"/>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5"/>
    </row>
    <row r="380" spans="1:113" ht="12" customHeight="1">
      <c r="A380" s="8"/>
      <c r="B380" s="121" t="s">
        <v>20</v>
      </c>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3"/>
    </row>
    <row r="381" spans="1:113" ht="12" customHeight="1">
      <c r="A381" s="8"/>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3"/>
    </row>
    <row r="382" spans="1:113" ht="12" customHeight="1">
      <c r="A382" s="8"/>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3"/>
      <c r="BC382" s="16"/>
    </row>
    <row r="383" spans="1:113" ht="12" customHeight="1">
      <c r="A383" s="8"/>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3"/>
    </row>
    <row r="384" spans="1:113" ht="12" customHeight="1">
      <c r="A384" s="8"/>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3"/>
    </row>
    <row r="385" spans="1:251" ht="12" customHeight="1">
      <c r="A385" s="8"/>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3"/>
    </row>
    <row r="386" spans="1:251" ht="15" thickBot="1">
      <c r="A386" s="17"/>
      <c r="B386" s="18"/>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20"/>
    </row>
    <row r="387" spans="1:251">
      <c r="B387" s="21"/>
    </row>
    <row r="388" spans="1:251" ht="14.25">
      <c r="B388" s="10" t="s">
        <v>4</v>
      </c>
      <c r="C388" s="8"/>
      <c r="D388" s="8"/>
      <c r="E388" s="8"/>
      <c r="F388" s="8"/>
      <c r="G388" s="8"/>
      <c r="H388" s="8"/>
      <c r="I388" s="8"/>
      <c r="J388" s="8"/>
      <c r="K388" s="8"/>
      <c r="L388" s="9"/>
      <c r="M388" s="9"/>
      <c r="N388" s="9"/>
      <c r="O388" s="9"/>
      <c r="P388" s="8"/>
      <c r="Q388" s="8"/>
      <c r="R388" s="8"/>
      <c r="S388" s="8"/>
      <c r="T388" s="8"/>
      <c r="U388" s="8"/>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row>
    <row r="389" spans="1:251" ht="15" thickBot="1">
      <c r="B389" s="8"/>
      <c r="C389" s="8"/>
      <c r="D389" s="8"/>
      <c r="E389" s="8"/>
      <c r="F389" s="8"/>
      <c r="G389" s="8"/>
      <c r="H389" s="8"/>
      <c r="I389" s="8"/>
      <c r="J389" s="8"/>
      <c r="K389" s="8"/>
      <c r="L389" s="9"/>
      <c r="M389" s="9"/>
      <c r="N389" s="9"/>
      <c r="O389" s="9"/>
      <c r="P389" s="8"/>
      <c r="Q389" s="8"/>
      <c r="R389" s="8"/>
      <c r="S389" s="8"/>
      <c r="T389" s="8"/>
      <c r="U389" s="8"/>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22" t="s">
        <v>5</v>
      </c>
    </row>
    <row r="390" spans="1:251" s="16" customFormat="1" ht="13.5" customHeight="1">
      <c r="A390" s="8"/>
      <c r="B390" s="124" t="s">
        <v>6</v>
      </c>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6"/>
      <c r="AA390" s="130" t="s">
        <v>11</v>
      </c>
      <c r="AB390" s="125"/>
      <c r="AC390" s="125"/>
      <c r="AD390" s="125"/>
      <c r="AE390" s="125"/>
      <c r="AF390" s="125"/>
      <c r="AG390" s="125"/>
      <c r="AH390" s="125"/>
      <c r="AI390" s="126"/>
      <c r="AJ390" s="130" t="s">
        <v>12</v>
      </c>
      <c r="AK390" s="125"/>
      <c r="AL390" s="125"/>
      <c r="AM390" s="125"/>
      <c r="AN390" s="125"/>
      <c r="AO390" s="125"/>
      <c r="AP390" s="125"/>
      <c r="AQ390" s="125"/>
      <c r="AR390" s="126"/>
      <c r="AS390" s="130" t="s">
        <v>7</v>
      </c>
      <c r="AT390" s="125"/>
      <c r="AU390" s="125"/>
      <c r="AV390" s="125"/>
      <c r="AW390" s="125"/>
      <c r="AX390" s="13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s="16" customFormat="1" ht="13.5">
      <c r="A391" s="8"/>
      <c r="B391" s="127"/>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9"/>
      <c r="AA391" s="131"/>
      <c r="AB391" s="128"/>
      <c r="AC391" s="128"/>
      <c r="AD391" s="128"/>
      <c r="AE391" s="128"/>
      <c r="AF391" s="128"/>
      <c r="AG391" s="128"/>
      <c r="AH391" s="128"/>
      <c r="AI391" s="129"/>
      <c r="AJ391" s="131"/>
      <c r="AK391" s="128"/>
      <c r="AL391" s="128"/>
      <c r="AM391" s="128"/>
      <c r="AN391" s="128"/>
      <c r="AO391" s="128"/>
      <c r="AP391" s="128"/>
      <c r="AQ391" s="128"/>
      <c r="AR391" s="129"/>
      <c r="AS391" s="131"/>
      <c r="AT391" s="128"/>
      <c r="AU391" s="128"/>
      <c r="AV391" s="128"/>
      <c r="AW391" s="128"/>
      <c r="AX391" s="133"/>
      <c r="AY391" s="2"/>
      <c r="AZ391" s="2"/>
      <c r="BA391" s="2"/>
      <c r="BB391" s="23"/>
      <c r="BC391" s="24"/>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s="16" customFormat="1" ht="18.75" customHeight="1">
      <c r="A392" s="8"/>
      <c r="B392" s="25"/>
      <c r="C392" s="99" t="s">
        <v>21</v>
      </c>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9"/>
      <c r="AA392" s="102">
        <v>0</v>
      </c>
      <c r="AB392" s="110"/>
      <c r="AC392" s="110"/>
      <c r="AD392" s="110"/>
      <c r="AE392" s="110"/>
      <c r="AF392" s="110"/>
      <c r="AG392" s="110"/>
      <c r="AH392" s="110"/>
      <c r="AI392" s="111"/>
      <c r="AJ392" s="102">
        <v>9663</v>
      </c>
      <c r="AK392" s="110"/>
      <c r="AL392" s="110"/>
      <c r="AM392" s="110"/>
      <c r="AN392" s="110"/>
      <c r="AO392" s="110"/>
      <c r="AP392" s="110"/>
      <c r="AQ392" s="110"/>
      <c r="AR392" s="111"/>
      <c r="AS392" s="105"/>
      <c r="AT392" s="112"/>
      <c r="AU392" s="112"/>
      <c r="AV392" s="112"/>
      <c r="AW392" s="112"/>
      <c r="AX392" s="113"/>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s="16" customFormat="1" ht="18.75" customHeight="1">
      <c r="A393" s="8"/>
      <c r="B393" s="25"/>
      <c r="C393" s="99" t="s">
        <v>22</v>
      </c>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9"/>
      <c r="AA393" s="102">
        <v>4772</v>
      </c>
      <c r="AB393" s="110"/>
      <c r="AC393" s="110"/>
      <c r="AD393" s="110"/>
      <c r="AE393" s="110"/>
      <c r="AF393" s="110"/>
      <c r="AG393" s="110"/>
      <c r="AH393" s="110"/>
      <c r="AI393" s="111"/>
      <c r="AJ393" s="102">
        <v>5669</v>
      </c>
      <c r="AK393" s="110"/>
      <c r="AL393" s="110"/>
      <c r="AM393" s="110"/>
      <c r="AN393" s="110"/>
      <c r="AO393" s="110"/>
      <c r="AP393" s="110"/>
      <c r="AQ393" s="110"/>
      <c r="AR393" s="111"/>
      <c r="AS393" s="105"/>
      <c r="AT393" s="112"/>
      <c r="AU393" s="112"/>
      <c r="AV393" s="112"/>
      <c r="AW393" s="112"/>
      <c r="AX393" s="113"/>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s="16" customFormat="1" ht="18.75" customHeight="1" thickBot="1">
      <c r="A394" s="17"/>
      <c r="B394" s="134" t="s">
        <v>13</v>
      </c>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6"/>
      <c r="AA394" s="137">
        <f>SUM($AA$392:$AA$393)</f>
        <v>4772</v>
      </c>
      <c r="AB394" s="138"/>
      <c r="AC394" s="138"/>
      <c r="AD394" s="138"/>
      <c r="AE394" s="138"/>
      <c r="AF394" s="138"/>
      <c r="AG394" s="138"/>
      <c r="AH394" s="138"/>
      <c r="AI394" s="139"/>
      <c r="AJ394" s="137">
        <f>SUM($AJ$392:$AJ$393)</f>
        <v>15332</v>
      </c>
      <c r="AK394" s="138"/>
      <c r="AL394" s="138"/>
      <c r="AM394" s="138"/>
      <c r="AN394" s="138"/>
      <c r="AO394" s="138"/>
      <c r="AP394" s="138"/>
      <c r="AQ394" s="138"/>
      <c r="AR394" s="139"/>
      <c r="AS394" s="140"/>
      <c r="AT394" s="141"/>
      <c r="AU394" s="141"/>
      <c r="AV394" s="141"/>
      <c r="AW394" s="141"/>
      <c r="AX394" s="14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6" spans="1:251" ht="18.75">
      <c r="A396" s="1" t="s">
        <v>0</v>
      </c>
      <c r="AW396" s="3"/>
      <c r="AX396" s="4"/>
      <c r="AY396" s="3"/>
    </row>
    <row r="398" spans="1:251" ht="18.75">
      <c r="B398" s="114" t="s">
        <v>8</v>
      </c>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row>
    <row r="399" spans="1:251">
      <c r="Z399" s="5"/>
      <c r="AD399" s="5"/>
      <c r="AE399" s="5"/>
      <c r="AF399" s="5"/>
      <c r="AG399" s="5"/>
      <c r="AH399" s="5"/>
      <c r="AI399" s="5"/>
      <c r="AO399" s="5"/>
    </row>
    <row r="400" spans="1:251" ht="13.5" thickBot="1">
      <c r="Z400" s="5"/>
      <c r="AD400" s="5"/>
      <c r="AE400" s="5"/>
      <c r="AF400" s="5"/>
      <c r="AG400" s="5"/>
      <c r="AH400" s="5"/>
      <c r="AI400" s="5"/>
      <c r="AO400" s="5"/>
      <c r="DI400" s="6"/>
    </row>
    <row r="401" spans="1:113" ht="24.75" customHeight="1" thickBot="1">
      <c r="B401" s="116" t="s">
        <v>1</v>
      </c>
      <c r="C401" s="117"/>
      <c r="D401" s="117"/>
      <c r="E401" s="117"/>
      <c r="F401" s="117"/>
      <c r="G401" s="117"/>
      <c r="H401" s="118" t="s">
        <v>29</v>
      </c>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20"/>
      <c r="DI401" s="6"/>
    </row>
    <row r="402" spans="1:113" ht="14.25">
      <c r="B402" s="7"/>
      <c r="C402" s="7"/>
      <c r="D402" s="7"/>
      <c r="E402" s="7"/>
      <c r="F402" s="7"/>
      <c r="G402" s="7"/>
      <c r="H402" s="8"/>
      <c r="I402" s="8"/>
      <c r="J402" s="8"/>
      <c r="K402" s="8"/>
      <c r="L402" s="9"/>
      <c r="M402" s="9"/>
      <c r="N402" s="9"/>
      <c r="O402" s="9"/>
      <c r="P402" s="8"/>
      <c r="Q402" s="8"/>
      <c r="R402" s="8"/>
      <c r="S402" s="8"/>
      <c r="T402" s="8"/>
      <c r="U402" s="8"/>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DI402" s="6"/>
    </row>
    <row r="403" spans="1:113" ht="15" thickBot="1">
      <c r="A403" s="11"/>
      <c r="B403" s="10" t="s">
        <v>2</v>
      </c>
      <c r="C403" s="8"/>
      <c r="D403" s="8"/>
      <c r="E403" s="8"/>
      <c r="F403" s="8"/>
      <c r="G403" s="8"/>
      <c r="H403" s="8"/>
      <c r="I403" s="8"/>
      <c r="J403" s="8"/>
      <c r="K403" s="8"/>
      <c r="L403" s="9"/>
      <c r="M403" s="9"/>
      <c r="N403" s="9"/>
      <c r="O403" s="9"/>
      <c r="P403" s="8"/>
      <c r="Q403" s="8"/>
      <c r="R403" s="8"/>
      <c r="S403" s="8"/>
      <c r="T403" s="8"/>
      <c r="U403" s="8"/>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DI403" s="6"/>
    </row>
    <row r="404" spans="1:113" ht="14.25">
      <c r="A404" s="8"/>
      <c r="B404" s="12"/>
      <c r="C404" s="7"/>
      <c r="D404" s="7"/>
      <c r="E404" s="7"/>
      <c r="F404" s="7"/>
      <c r="G404" s="7"/>
      <c r="H404" s="7"/>
      <c r="I404" s="7"/>
      <c r="J404" s="7"/>
      <c r="K404" s="7"/>
      <c r="L404" s="13"/>
      <c r="M404" s="13"/>
      <c r="N404" s="13"/>
      <c r="O404" s="13"/>
      <c r="P404" s="7"/>
      <c r="Q404" s="7"/>
      <c r="R404" s="7"/>
      <c r="S404" s="7"/>
      <c r="T404" s="7"/>
      <c r="U404" s="7"/>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5"/>
    </row>
    <row r="405" spans="1:113" ht="12" customHeight="1">
      <c r="A405" s="8"/>
      <c r="B405" s="121" t="s">
        <v>30</v>
      </c>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3"/>
    </row>
    <row r="406" spans="1:113" ht="12" customHeight="1">
      <c r="A406" s="8"/>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3"/>
      <c r="BC406" s="16"/>
    </row>
    <row r="407" spans="1:113" ht="12" customHeight="1">
      <c r="A407" s="8"/>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3"/>
    </row>
    <row r="408" spans="1:113" ht="12" customHeight="1">
      <c r="A408" s="8"/>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3"/>
    </row>
    <row r="409" spans="1:113" ht="12" customHeight="1">
      <c r="A409" s="8"/>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3"/>
    </row>
    <row r="410" spans="1:113" ht="15" thickBot="1">
      <c r="A410" s="17"/>
      <c r="B410" s="18"/>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20"/>
    </row>
    <row r="411" spans="1:113">
      <c r="B411" s="21"/>
    </row>
    <row r="412" spans="1:113" ht="15" thickBot="1">
      <c r="A412" s="11"/>
      <c r="B412" s="10" t="s">
        <v>3</v>
      </c>
      <c r="C412" s="8"/>
      <c r="D412" s="8"/>
      <c r="E412" s="8"/>
      <c r="F412" s="8"/>
      <c r="G412" s="8"/>
      <c r="H412" s="8"/>
      <c r="I412" s="8"/>
      <c r="J412" s="8"/>
      <c r="K412" s="8"/>
      <c r="L412" s="9"/>
      <c r="M412" s="9"/>
      <c r="N412" s="9"/>
      <c r="O412" s="9"/>
      <c r="P412" s="8"/>
      <c r="Q412" s="8"/>
      <c r="R412" s="8"/>
      <c r="S412" s="8"/>
      <c r="T412" s="8"/>
      <c r="U412" s="8"/>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DI412" s="6"/>
    </row>
    <row r="413" spans="1:113" ht="14.25">
      <c r="A413" s="8"/>
      <c r="B413" s="12"/>
      <c r="C413" s="7"/>
      <c r="D413" s="7"/>
      <c r="E413" s="7"/>
      <c r="F413" s="7"/>
      <c r="G413" s="7"/>
      <c r="H413" s="7"/>
      <c r="I413" s="7"/>
      <c r="J413" s="7"/>
      <c r="K413" s="7"/>
      <c r="L413" s="13"/>
      <c r="M413" s="13"/>
      <c r="N413" s="13"/>
      <c r="O413" s="13"/>
      <c r="P413" s="7"/>
      <c r="Q413" s="7"/>
      <c r="R413" s="7"/>
      <c r="S413" s="7"/>
      <c r="T413" s="7"/>
      <c r="U413" s="7"/>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5"/>
    </row>
    <row r="414" spans="1:113" ht="12" customHeight="1">
      <c r="A414" s="8"/>
      <c r="B414" s="121" t="s">
        <v>32</v>
      </c>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3"/>
    </row>
    <row r="415" spans="1:113" ht="12" customHeight="1">
      <c r="A415" s="8"/>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3"/>
      <c r="BC415" s="16"/>
    </row>
    <row r="416" spans="1:113" ht="12" customHeight="1">
      <c r="A416" s="8"/>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3"/>
    </row>
    <row r="417" spans="1:251" ht="12" customHeight="1">
      <c r="A417" s="8"/>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3"/>
    </row>
    <row r="418" spans="1:251" ht="12" customHeight="1">
      <c r="A418" s="8"/>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3"/>
    </row>
    <row r="419" spans="1:251" ht="15" thickBot="1">
      <c r="A419" s="17"/>
      <c r="B419" s="18"/>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20"/>
    </row>
    <row r="420" spans="1:251">
      <c r="B420" s="21"/>
    </row>
    <row r="421" spans="1:251" ht="14.25">
      <c r="B421" s="10" t="s">
        <v>4</v>
      </c>
      <c r="C421" s="8"/>
      <c r="D421" s="8"/>
      <c r="E421" s="8"/>
      <c r="F421" s="8"/>
      <c r="G421" s="8"/>
      <c r="H421" s="8"/>
      <c r="I421" s="8"/>
      <c r="J421" s="8"/>
      <c r="K421" s="8"/>
      <c r="L421" s="9"/>
      <c r="M421" s="9"/>
      <c r="N421" s="9"/>
      <c r="O421" s="9"/>
      <c r="P421" s="8"/>
      <c r="Q421" s="8"/>
      <c r="R421" s="8"/>
      <c r="S421" s="8"/>
      <c r="T421" s="8"/>
      <c r="U421" s="8"/>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row>
    <row r="422" spans="1:251" ht="15" thickBot="1">
      <c r="B422" s="8"/>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22" t="s">
        <v>5</v>
      </c>
    </row>
    <row r="423" spans="1:251" s="16" customFormat="1" ht="13.5" customHeight="1">
      <c r="A423" s="8"/>
      <c r="B423" s="124" t="s">
        <v>6</v>
      </c>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6"/>
      <c r="AA423" s="130" t="s">
        <v>11</v>
      </c>
      <c r="AB423" s="125"/>
      <c r="AC423" s="125"/>
      <c r="AD423" s="125"/>
      <c r="AE423" s="125"/>
      <c r="AF423" s="125"/>
      <c r="AG423" s="125"/>
      <c r="AH423" s="125"/>
      <c r="AI423" s="126"/>
      <c r="AJ423" s="130" t="s">
        <v>12</v>
      </c>
      <c r="AK423" s="125"/>
      <c r="AL423" s="125"/>
      <c r="AM423" s="125"/>
      <c r="AN423" s="125"/>
      <c r="AO423" s="125"/>
      <c r="AP423" s="125"/>
      <c r="AQ423" s="125"/>
      <c r="AR423" s="126"/>
      <c r="AS423" s="130" t="s">
        <v>7</v>
      </c>
      <c r="AT423" s="125"/>
      <c r="AU423" s="125"/>
      <c r="AV423" s="125"/>
      <c r="AW423" s="125"/>
      <c r="AX423" s="13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s="16" customFormat="1" ht="13.5">
      <c r="A424" s="8"/>
      <c r="B424" s="127"/>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9"/>
      <c r="AA424" s="131"/>
      <c r="AB424" s="128"/>
      <c r="AC424" s="128"/>
      <c r="AD424" s="128"/>
      <c r="AE424" s="128"/>
      <c r="AF424" s="128"/>
      <c r="AG424" s="128"/>
      <c r="AH424" s="128"/>
      <c r="AI424" s="129"/>
      <c r="AJ424" s="131"/>
      <c r="AK424" s="128"/>
      <c r="AL424" s="128"/>
      <c r="AM424" s="128"/>
      <c r="AN424" s="128"/>
      <c r="AO424" s="128"/>
      <c r="AP424" s="128"/>
      <c r="AQ424" s="128"/>
      <c r="AR424" s="129"/>
      <c r="AS424" s="131"/>
      <c r="AT424" s="128"/>
      <c r="AU424" s="128"/>
      <c r="AV424" s="128"/>
      <c r="AW424" s="128"/>
      <c r="AX424" s="133"/>
      <c r="AY424" s="2"/>
      <c r="AZ424" s="2"/>
      <c r="BA424" s="2"/>
      <c r="BB424" s="23"/>
      <c r="BC424" s="24"/>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ht="18.75" customHeight="1">
      <c r="A425" s="8"/>
      <c r="B425" s="25"/>
      <c r="C425" s="99" t="s">
        <v>28</v>
      </c>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9"/>
      <c r="AA425" s="102">
        <v>465</v>
      </c>
      <c r="AB425" s="110"/>
      <c r="AC425" s="110"/>
      <c r="AD425" s="110"/>
      <c r="AE425" s="110"/>
      <c r="AF425" s="110"/>
      <c r="AG425" s="110"/>
      <c r="AH425" s="110"/>
      <c r="AI425" s="111"/>
      <c r="AJ425" s="102">
        <v>465</v>
      </c>
      <c r="AK425" s="110"/>
      <c r="AL425" s="110"/>
      <c r="AM425" s="110"/>
      <c r="AN425" s="110"/>
      <c r="AO425" s="110"/>
      <c r="AP425" s="110"/>
      <c r="AQ425" s="110"/>
      <c r="AR425" s="111"/>
      <c r="AS425" s="105"/>
      <c r="AT425" s="112"/>
      <c r="AU425" s="112"/>
      <c r="AV425" s="112"/>
      <c r="AW425" s="112"/>
      <c r="AX425" s="113"/>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s="16" customFormat="1" ht="18.75" customHeight="1" thickBot="1">
      <c r="A426" s="17"/>
      <c r="B426" s="134" t="s">
        <v>13</v>
      </c>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6"/>
      <c r="AA426" s="137">
        <f>SUM($AA$425:$AA$425)</f>
        <v>465</v>
      </c>
      <c r="AB426" s="138"/>
      <c r="AC426" s="138"/>
      <c r="AD426" s="138"/>
      <c r="AE426" s="138"/>
      <c r="AF426" s="138"/>
      <c r="AG426" s="138"/>
      <c r="AH426" s="138"/>
      <c r="AI426" s="139"/>
      <c r="AJ426" s="137">
        <f>SUM($AJ$425:$AJ$425)</f>
        <v>465</v>
      </c>
      <c r="AK426" s="138"/>
      <c r="AL426" s="138"/>
      <c r="AM426" s="138"/>
      <c r="AN426" s="138"/>
      <c r="AO426" s="138"/>
      <c r="AP426" s="138"/>
      <c r="AQ426" s="138"/>
      <c r="AR426" s="139"/>
      <c r="AS426" s="140"/>
      <c r="AT426" s="141"/>
      <c r="AU426" s="141"/>
      <c r="AV426" s="141"/>
      <c r="AW426" s="141"/>
      <c r="AX426" s="14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8" spans="1:251" ht="18.75">
      <c r="A428" s="1" t="s">
        <v>0</v>
      </c>
      <c r="AW428" s="3"/>
      <c r="AX428" s="4"/>
      <c r="AY428" s="3"/>
    </row>
    <row r="430" spans="1:251" ht="18.75">
      <c r="B430" s="114" t="s">
        <v>8</v>
      </c>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row>
    <row r="431" spans="1:251">
      <c r="Z431" s="5"/>
      <c r="AD431" s="5"/>
      <c r="AE431" s="5"/>
      <c r="AF431" s="5"/>
      <c r="AG431" s="5"/>
      <c r="AH431" s="5"/>
      <c r="AI431" s="5"/>
      <c r="AO431" s="5"/>
    </row>
    <row r="432" spans="1:251" ht="13.5" thickBot="1">
      <c r="Z432" s="5"/>
      <c r="AD432" s="5"/>
      <c r="AE432" s="5"/>
      <c r="AF432" s="5"/>
      <c r="AG432" s="5"/>
      <c r="AH432" s="5"/>
      <c r="AI432" s="5"/>
      <c r="AO432" s="5"/>
      <c r="DI432" s="6"/>
    </row>
    <row r="433" spans="1:113" ht="24.75" customHeight="1" thickBot="1">
      <c r="B433" s="116" t="s">
        <v>1</v>
      </c>
      <c r="C433" s="117"/>
      <c r="D433" s="117"/>
      <c r="E433" s="117"/>
      <c r="F433" s="117"/>
      <c r="G433" s="117"/>
      <c r="H433" s="118" t="s">
        <v>62</v>
      </c>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20"/>
      <c r="DI433" s="6"/>
    </row>
    <row r="434" spans="1:113" ht="14.25">
      <c r="B434" s="7"/>
      <c r="C434" s="7"/>
      <c r="D434" s="7"/>
      <c r="E434" s="7"/>
      <c r="F434" s="7"/>
      <c r="G434" s="7"/>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DI434" s="6"/>
    </row>
    <row r="435" spans="1:113" ht="15" thickBot="1">
      <c r="A435" s="11"/>
      <c r="B435" s="10" t="s">
        <v>2</v>
      </c>
      <c r="C435" s="8"/>
      <c r="D435" s="8"/>
      <c r="E435" s="8"/>
      <c r="F435" s="8"/>
      <c r="G435" s="8"/>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DI435" s="6"/>
    </row>
    <row r="436" spans="1:113" ht="14.25">
      <c r="A436" s="8"/>
      <c r="B436" s="12"/>
      <c r="C436" s="7"/>
      <c r="D436" s="7"/>
      <c r="E436" s="7"/>
      <c r="F436" s="7"/>
      <c r="G436" s="7"/>
      <c r="H436" s="7"/>
      <c r="I436" s="7"/>
      <c r="J436" s="7"/>
      <c r="K436" s="7"/>
      <c r="L436" s="13"/>
      <c r="M436" s="13"/>
      <c r="N436" s="13"/>
      <c r="O436" s="13"/>
      <c r="P436" s="7"/>
      <c r="Q436" s="7"/>
      <c r="R436" s="7"/>
      <c r="S436" s="7"/>
      <c r="T436" s="7"/>
      <c r="U436" s="7"/>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5"/>
    </row>
    <row r="437" spans="1:113" ht="12" customHeight="1">
      <c r="A437" s="8"/>
      <c r="B437" s="121" t="s">
        <v>63</v>
      </c>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3"/>
    </row>
    <row r="438" spans="1:113" ht="12" customHeight="1">
      <c r="A438" s="8"/>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3"/>
      <c r="BC438" s="16"/>
    </row>
    <row r="439" spans="1:113" ht="12" customHeight="1">
      <c r="A439" s="8"/>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3"/>
    </row>
    <row r="440" spans="1:113" ht="12" customHeight="1">
      <c r="A440" s="8"/>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3"/>
    </row>
    <row r="441" spans="1:113" ht="12" customHeight="1">
      <c r="A441" s="8"/>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3"/>
    </row>
    <row r="442" spans="1:113" ht="15" thickBot="1">
      <c r="A442" s="17"/>
      <c r="B442" s="18"/>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20"/>
    </row>
    <row r="443" spans="1:113">
      <c r="B443" s="21"/>
    </row>
    <row r="444" spans="1:113" ht="15" thickBot="1">
      <c r="A444" s="11"/>
      <c r="B444" s="10" t="s">
        <v>3</v>
      </c>
      <c r="C444" s="8"/>
      <c r="D444" s="8"/>
      <c r="E444" s="8"/>
      <c r="F444" s="8"/>
      <c r="G444" s="8"/>
      <c r="H444" s="8"/>
      <c r="I444" s="8"/>
      <c r="J444" s="8"/>
      <c r="K444" s="8"/>
      <c r="L444" s="9"/>
      <c r="M444" s="9"/>
      <c r="N444" s="9"/>
      <c r="O444" s="9"/>
      <c r="P444" s="8"/>
      <c r="Q444" s="8"/>
      <c r="R444" s="8"/>
      <c r="S444" s="8"/>
      <c r="T444" s="8"/>
      <c r="U444" s="8"/>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DI444" s="6"/>
    </row>
    <row r="445" spans="1:113" ht="14.25">
      <c r="A445" s="8"/>
      <c r="B445" s="12"/>
      <c r="C445" s="7"/>
      <c r="D445" s="7"/>
      <c r="E445" s="7"/>
      <c r="F445" s="7"/>
      <c r="G445" s="7"/>
      <c r="H445" s="7"/>
      <c r="I445" s="7"/>
      <c r="J445" s="7"/>
      <c r="K445" s="7"/>
      <c r="L445" s="13"/>
      <c r="M445" s="13"/>
      <c r="N445" s="13"/>
      <c r="O445" s="13"/>
      <c r="P445" s="7"/>
      <c r="Q445" s="7"/>
      <c r="R445" s="7"/>
      <c r="S445" s="7"/>
      <c r="T445" s="7"/>
      <c r="U445" s="7"/>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5"/>
    </row>
    <row r="446" spans="1:113" ht="12" customHeight="1">
      <c r="A446" s="8"/>
      <c r="B446" s="121" t="s">
        <v>64</v>
      </c>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3"/>
    </row>
    <row r="447" spans="1:113" ht="12" customHeight="1">
      <c r="A447" s="8"/>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3"/>
      <c r="BC447" s="16"/>
    </row>
    <row r="448" spans="1:113" ht="12" customHeight="1">
      <c r="A448" s="8"/>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3"/>
    </row>
    <row r="449" spans="1:251" ht="12" customHeight="1">
      <c r="A449" s="8"/>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3"/>
    </row>
    <row r="450" spans="1:251" ht="12" customHeight="1">
      <c r="A450" s="8"/>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3"/>
    </row>
    <row r="451" spans="1:251" ht="15" thickBot="1">
      <c r="A451" s="17"/>
      <c r="B451" s="18"/>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20"/>
    </row>
    <row r="452" spans="1:251">
      <c r="B452" s="21"/>
    </row>
    <row r="453" spans="1:251" ht="14.25">
      <c r="B453" s="10" t="s">
        <v>4</v>
      </c>
      <c r="C453" s="8"/>
      <c r="D453" s="8"/>
      <c r="E453" s="8"/>
      <c r="F453" s="8"/>
      <c r="G453" s="8"/>
      <c r="H453" s="8"/>
      <c r="I453" s="8"/>
      <c r="J453" s="8"/>
      <c r="K453" s="8"/>
      <c r="L453" s="9"/>
      <c r="M453" s="9"/>
      <c r="N453" s="9"/>
      <c r="O453" s="9"/>
      <c r="P453" s="8"/>
      <c r="Q453" s="8"/>
      <c r="R453" s="8"/>
      <c r="S453" s="8"/>
      <c r="T453" s="8"/>
      <c r="U453" s="8"/>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row>
    <row r="454" spans="1:251" ht="15" thickBot="1">
      <c r="B454" s="8"/>
      <c r="C454" s="8"/>
      <c r="D454" s="8"/>
      <c r="E454" s="8"/>
      <c r="F454" s="8"/>
      <c r="G454" s="8"/>
      <c r="H454" s="8"/>
      <c r="I454" s="8"/>
      <c r="J454" s="8"/>
      <c r="K454" s="8"/>
      <c r="L454" s="9"/>
      <c r="M454" s="9"/>
      <c r="N454" s="9"/>
      <c r="O454" s="9"/>
      <c r="P454" s="8"/>
      <c r="Q454" s="8"/>
      <c r="R454" s="8"/>
      <c r="S454" s="8"/>
      <c r="T454" s="8"/>
      <c r="U454" s="8"/>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22" t="s">
        <v>5</v>
      </c>
    </row>
    <row r="455" spans="1:251" s="16" customFormat="1" ht="13.5" customHeight="1">
      <c r="A455" s="8"/>
      <c r="B455" s="124" t="s">
        <v>6</v>
      </c>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6"/>
      <c r="AA455" s="130" t="s">
        <v>11</v>
      </c>
      <c r="AB455" s="125"/>
      <c r="AC455" s="125"/>
      <c r="AD455" s="125"/>
      <c r="AE455" s="125"/>
      <c r="AF455" s="125"/>
      <c r="AG455" s="125"/>
      <c r="AH455" s="125"/>
      <c r="AI455" s="126"/>
      <c r="AJ455" s="130" t="s">
        <v>12</v>
      </c>
      <c r="AK455" s="125"/>
      <c r="AL455" s="125"/>
      <c r="AM455" s="125"/>
      <c r="AN455" s="125"/>
      <c r="AO455" s="125"/>
      <c r="AP455" s="125"/>
      <c r="AQ455" s="125"/>
      <c r="AR455" s="126"/>
      <c r="AS455" s="130" t="s">
        <v>7</v>
      </c>
      <c r="AT455" s="125"/>
      <c r="AU455" s="125"/>
      <c r="AV455" s="125"/>
      <c r="AW455" s="125"/>
      <c r="AX455" s="13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s="16" customFormat="1" ht="13.5">
      <c r="A456" s="8"/>
      <c r="B456" s="127"/>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9"/>
      <c r="AA456" s="131"/>
      <c r="AB456" s="128"/>
      <c r="AC456" s="128"/>
      <c r="AD456" s="128"/>
      <c r="AE456" s="128"/>
      <c r="AF456" s="128"/>
      <c r="AG456" s="128"/>
      <c r="AH456" s="128"/>
      <c r="AI456" s="129"/>
      <c r="AJ456" s="131"/>
      <c r="AK456" s="128"/>
      <c r="AL456" s="128"/>
      <c r="AM456" s="128"/>
      <c r="AN456" s="128"/>
      <c r="AO456" s="128"/>
      <c r="AP456" s="128"/>
      <c r="AQ456" s="128"/>
      <c r="AR456" s="129"/>
      <c r="AS456" s="131"/>
      <c r="AT456" s="128"/>
      <c r="AU456" s="128"/>
      <c r="AV456" s="128"/>
      <c r="AW456" s="128"/>
      <c r="AX456" s="133"/>
      <c r="AY456" s="2"/>
      <c r="AZ456" s="2"/>
      <c r="BA456" s="2"/>
      <c r="BB456" s="23"/>
      <c r="BC456" s="24"/>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s="16" customFormat="1" ht="18.75" customHeight="1">
      <c r="A457" s="8"/>
      <c r="B457" s="25"/>
      <c r="C457" s="99" t="s">
        <v>61</v>
      </c>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9"/>
      <c r="AA457" s="102">
        <v>154580</v>
      </c>
      <c r="AB457" s="110"/>
      <c r="AC457" s="110"/>
      <c r="AD457" s="110"/>
      <c r="AE457" s="110"/>
      <c r="AF457" s="110"/>
      <c r="AG457" s="110"/>
      <c r="AH457" s="110"/>
      <c r="AI457" s="111"/>
      <c r="AJ457" s="102">
        <v>157654</v>
      </c>
      <c r="AK457" s="110"/>
      <c r="AL457" s="110"/>
      <c r="AM457" s="110"/>
      <c r="AN457" s="110"/>
      <c r="AO457" s="110"/>
      <c r="AP457" s="110"/>
      <c r="AQ457" s="110"/>
      <c r="AR457" s="111"/>
      <c r="AS457" s="105"/>
      <c r="AT457" s="112"/>
      <c r="AU457" s="112"/>
      <c r="AV457" s="112"/>
      <c r="AW457" s="112"/>
      <c r="AX457" s="113"/>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s="16" customFormat="1" ht="18.75" customHeight="1" thickBot="1">
      <c r="A458" s="17"/>
      <c r="B458" s="134" t="s">
        <v>13</v>
      </c>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6"/>
      <c r="AA458" s="137">
        <f>SUM($AA$457:$AA$457)</f>
        <v>154580</v>
      </c>
      <c r="AB458" s="138"/>
      <c r="AC458" s="138"/>
      <c r="AD458" s="138"/>
      <c r="AE458" s="138"/>
      <c r="AF458" s="138"/>
      <c r="AG458" s="138"/>
      <c r="AH458" s="138"/>
      <c r="AI458" s="139"/>
      <c r="AJ458" s="137">
        <f>SUM($AJ$457:$AJ$457)</f>
        <v>157654</v>
      </c>
      <c r="AK458" s="138"/>
      <c r="AL458" s="138"/>
      <c r="AM458" s="138"/>
      <c r="AN458" s="138"/>
      <c r="AO458" s="138"/>
      <c r="AP458" s="138"/>
      <c r="AQ458" s="138"/>
      <c r="AR458" s="139"/>
      <c r="AS458" s="140"/>
      <c r="AT458" s="141"/>
      <c r="AU458" s="141"/>
      <c r="AV458" s="141"/>
      <c r="AW458" s="141"/>
      <c r="AX458" s="14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60" spans="1:251" ht="18.75">
      <c r="A460" s="1" t="s">
        <v>0</v>
      </c>
      <c r="AW460" s="3"/>
      <c r="AX460" s="4"/>
      <c r="AY460" s="3"/>
    </row>
    <row r="462" spans="1:251" ht="18.75">
      <c r="B462" s="114" t="s">
        <v>8</v>
      </c>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row>
    <row r="463" spans="1:251">
      <c r="Z463" s="5"/>
      <c r="AD463" s="5"/>
      <c r="AE463" s="5"/>
      <c r="AF463" s="5"/>
      <c r="AG463" s="5"/>
      <c r="AH463" s="5"/>
      <c r="AI463" s="5"/>
      <c r="AO463" s="5"/>
    </row>
    <row r="464" spans="1:251" ht="13.5" thickBot="1">
      <c r="Z464" s="5"/>
      <c r="AD464" s="5"/>
      <c r="AE464" s="5"/>
      <c r="AF464" s="5"/>
      <c r="AG464" s="5"/>
      <c r="AH464" s="5"/>
      <c r="AI464" s="5"/>
      <c r="AO464" s="5"/>
      <c r="DI464" s="6"/>
    </row>
    <row r="465" spans="1:113" ht="24.75" customHeight="1" thickBot="1">
      <c r="B465" s="116" t="s">
        <v>1</v>
      </c>
      <c r="C465" s="117"/>
      <c r="D465" s="117"/>
      <c r="E465" s="117"/>
      <c r="F465" s="117"/>
      <c r="G465" s="117"/>
      <c r="H465" s="118" t="s">
        <v>66</v>
      </c>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20"/>
      <c r="DI465" s="6"/>
    </row>
    <row r="466" spans="1:113" ht="14.25">
      <c r="B466" s="7"/>
      <c r="C466" s="7"/>
      <c r="D466" s="7"/>
      <c r="E466" s="7"/>
      <c r="F466" s="7"/>
      <c r="G466" s="7"/>
      <c r="H466" s="8"/>
      <c r="I466" s="8"/>
      <c r="J466" s="8"/>
      <c r="K466" s="8"/>
      <c r="L466" s="9"/>
      <c r="M466" s="9"/>
      <c r="N466" s="9"/>
      <c r="O466" s="9"/>
      <c r="P466" s="8"/>
      <c r="Q466" s="8"/>
      <c r="R466" s="8"/>
      <c r="S466" s="8"/>
      <c r="T466" s="8"/>
      <c r="U466" s="8"/>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DI466" s="6"/>
    </row>
    <row r="467" spans="1:113" ht="15" thickBot="1">
      <c r="A467" s="11"/>
      <c r="B467" s="10" t="s">
        <v>2</v>
      </c>
      <c r="C467" s="8"/>
      <c r="D467" s="8"/>
      <c r="E467" s="8"/>
      <c r="F467" s="8"/>
      <c r="G467" s="8"/>
      <c r="H467" s="8"/>
      <c r="I467" s="8"/>
      <c r="J467" s="8"/>
      <c r="K467" s="8"/>
      <c r="L467" s="9"/>
      <c r="M467" s="9"/>
      <c r="N467" s="9"/>
      <c r="O467" s="9"/>
      <c r="P467" s="8"/>
      <c r="Q467" s="8"/>
      <c r="R467" s="8"/>
      <c r="S467" s="8"/>
      <c r="T467" s="8"/>
      <c r="U467" s="8"/>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DI467" s="6"/>
    </row>
    <row r="468" spans="1:113" ht="14.25">
      <c r="A468" s="8"/>
      <c r="B468" s="12"/>
      <c r="C468" s="7"/>
      <c r="D468" s="7"/>
      <c r="E468" s="7"/>
      <c r="F468" s="7"/>
      <c r="G468" s="7"/>
      <c r="H468" s="7"/>
      <c r="I468" s="7"/>
      <c r="J468" s="7"/>
      <c r="K468" s="7"/>
      <c r="L468" s="13"/>
      <c r="M468" s="13"/>
      <c r="N468" s="13"/>
      <c r="O468" s="13"/>
      <c r="P468" s="7"/>
      <c r="Q468" s="7"/>
      <c r="R468" s="7"/>
      <c r="S468" s="7"/>
      <c r="T468" s="7"/>
      <c r="U468" s="7"/>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5"/>
    </row>
    <row r="469" spans="1:113" ht="12" customHeight="1">
      <c r="A469" s="8"/>
      <c r="B469" s="121" t="s">
        <v>67</v>
      </c>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3"/>
    </row>
    <row r="470" spans="1:113" ht="12" customHeight="1">
      <c r="A470" s="8"/>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3"/>
      <c r="BC470" s="16"/>
    </row>
    <row r="471" spans="1:113" ht="12" customHeight="1">
      <c r="A471" s="8"/>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3"/>
    </row>
    <row r="472" spans="1:113" ht="12" customHeight="1">
      <c r="A472" s="8"/>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3"/>
    </row>
    <row r="473" spans="1:113" ht="12" customHeight="1">
      <c r="A473" s="8"/>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3"/>
    </row>
    <row r="474" spans="1:113" ht="15" thickBot="1">
      <c r="A474" s="17"/>
      <c r="B474" s="18"/>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20"/>
    </row>
    <row r="475" spans="1:113">
      <c r="B475" s="21"/>
    </row>
    <row r="476" spans="1:113" ht="15" thickBot="1">
      <c r="A476" s="11"/>
      <c r="B476" s="10" t="s">
        <v>3</v>
      </c>
      <c r="C476" s="8"/>
      <c r="D476" s="8"/>
      <c r="E476" s="8"/>
      <c r="F476" s="8"/>
      <c r="G476" s="8"/>
      <c r="H476" s="8"/>
      <c r="I476" s="8"/>
      <c r="J476" s="8"/>
      <c r="K476" s="8"/>
      <c r="L476" s="9"/>
      <c r="M476" s="9"/>
      <c r="N476" s="9"/>
      <c r="O476" s="9"/>
      <c r="P476" s="8"/>
      <c r="Q476" s="8"/>
      <c r="R476" s="8"/>
      <c r="S476" s="8"/>
      <c r="T476" s="8"/>
      <c r="U476" s="8"/>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DI476" s="6"/>
    </row>
    <row r="477" spans="1:113" ht="14.25">
      <c r="A477" s="8"/>
      <c r="B477" s="12"/>
      <c r="C477" s="7"/>
      <c r="D477" s="7"/>
      <c r="E477" s="7"/>
      <c r="F477" s="7"/>
      <c r="G477" s="7"/>
      <c r="H477" s="7"/>
      <c r="I477" s="7"/>
      <c r="J477" s="7"/>
      <c r="K477" s="7"/>
      <c r="L477" s="13"/>
      <c r="M477" s="13"/>
      <c r="N477" s="13"/>
      <c r="O477" s="13"/>
      <c r="P477" s="7"/>
      <c r="Q477" s="7"/>
      <c r="R477" s="7"/>
      <c r="S477" s="7"/>
      <c r="T477" s="7"/>
      <c r="U477" s="7"/>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5"/>
    </row>
    <row r="478" spans="1:113" ht="12" customHeight="1">
      <c r="A478" s="8"/>
      <c r="B478" s="121" t="s">
        <v>68</v>
      </c>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3"/>
    </row>
    <row r="479" spans="1:113" ht="12" customHeight="1">
      <c r="A479" s="8"/>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3"/>
      <c r="BC479" s="16"/>
    </row>
    <row r="480" spans="1:113" ht="12" customHeight="1">
      <c r="A480" s="8"/>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3"/>
    </row>
    <row r="481" spans="1:251" ht="12" customHeight="1">
      <c r="A481" s="8"/>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3"/>
    </row>
    <row r="482" spans="1:251" ht="12" customHeight="1">
      <c r="A482" s="8"/>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3"/>
    </row>
    <row r="483" spans="1:251" ht="15" thickBot="1">
      <c r="A483" s="17"/>
      <c r="B483" s="18"/>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20"/>
    </row>
    <row r="484" spans="1:251">
      <c r="B484" s="21"/>
    </row>
    <row r="485" spans="1:251" ht="14.25">
      <c r="B485" s="10" t="s">
        <v>4</v>
      </c>
      <c r="C485" s="8"/>
      <c r="D485" s="8"/>
      <c r="E485" s="8"/>
      <c r="F485" s="8"/>
      <c r="G485" s="8"/>
      <c r="H485" s="8"/>
      <c r="I485" s="8"/>
      <c r="J485" s="8"/>
      <c r="K485" s="8"/>
      <c r="L485" s="9"/>
      <c r="M485" s="9"/>
      <c r="N485" s="9"/>
      <c r="O485" s="9"/>
      <c r="P485" s="8"/>
      <c r="Q485" s="8"/>
      <c r="R485" s="8"/>
      <c r="S485" s="8"/>
      <c r="T485" s="8"/>
      <c r="U485" s="8"/>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row>
    <row r="486" spans="1:251" ht="15" thickBot="1">
      <c r="B486" s="8"/>
      <c r="C486" s="8"/>
      <c r="D486" s="8"/>
      <c r="E486" s="8"/>
      <c r="F486" s="8"/>
      <c r="G486" s="8"/>
      <c r="H486" s="8"/>
      <c r="I486" s="8"/>
      <c r="J486" s="8"/>
      <c r="K486" s="8"/>
      <c r="L486" s="9"/>
      <c r="M486" s="9"/>
      <c r="N486" s="9"/>
      <c r="O486" s="9"/>
      <c r="P486" s="8"/>
      <c r="Q486" s="8"/>
      <c r="R486" s="8"/>
      <c r="S486" s="8"/>
      <c r="T486" s="8"/>
      <c r="U486" s="8"/>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22" t="s">
        <v>5</v>
      </c>
    </row>
    <row r="487" spans="1:251" s="16" customFormat="1" ht="13.5" customHeight="1">
      <c r="A487" s="8"/>
      <c r="B487" s="124" t="s">
        <v>6</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6"/>
      <c r="AA487" s="130" t="s">
        <v>11</v>
      </c>
      <c r="AB487" s="125"/>
      <c r="AC487" s="125"/>
      <c r="AD487" s="125"/>
      <c r="AE487" s="125"/>
      <c r="AF487" s="125"/>
      <c r="AG487" s="125"/>
      <c r="AH487" s="125"/>
      <c r="AI487" s="126"/>
      <c r="AJ487" s="130" t="s">
        <v>12</v>
      </c>
      <c r="AK487" s="125"/>
      <c r="AL487" s="125"/>
      <c r="AM487" s="125"/>
      <c r="AN487" s="125"/>
      <c r="AO487" s="125"/>
      <c r="AP487" s="125"/>
      <c r="AQ487" s="125"/>
      <c r="AR487" s="126"/>
      <c r="AS487" s="130" t="s">
        <v>7</v>
      </c>
      <c r="AT487" s="125"/>
      <c r="AU487" s="125"/>
      <c r="AV487" s="125"/>
      <c r="AW487" s="125"/>
      <c r="AX487" s="13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row>
    <row r="488" spans="1:251" s="16" customFormat="1" ht="13.5">
      <c r="A488" s="8"/>
      <c r="B488" s="127"/>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9"/>
      <c r="AA488" s="131"/>
      <c r="AB488" s="128"/>
      <c r="AC488" s="128"/>
      <c r="AD488" s="128"/>
      <c r="AE488" s="128"/>
      <c r="AF488" s="128"/>
      <c r="AG488" s="128"/>
      <c r="AH488" s="128"/>
      <c r="AI488" s="129"/>
      <c r="AJ488" s="131"/>
      <c r="AK488" s="128"/>
      <c r="AL488" s="128"/>
      <c r="AM488" s="128"/>
      <c r="AN488" s="128"/>
      <c r="AO488" s="128"/>
      <c r="AP488" s="128"/>
      <c r="AQ488" s="128"/>
      <c r="AR488" s="129"/>
      <c r="AS488" s="131"/>
      <c r="AT488" s="128"/>
      <c r="AU488" s="128"/>
      <c r="AV488" s="128"/>
      <c r="AW488" s="128"/>
      <c r="AX488" s="133"/>
      <c r="AY488" s="2"/>
      <c r="AZ488" s="2"/>
      <c r="BA488" s="2"/>
      <c r="BB488" s="23"/>
      <c r="BC488" s="24"/>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row>
    <row r="489" spans="1:251" s="16" customFormat="1" ht="18.75" customHeight="1">
      <c r="A489" s="8"/>
      <c r="B489" s="25"/>
      <c r="C489" s="99" t="s">
        <v>65</v>
      </c>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9"/>
      <c r="AA489" s="102">
        <v>4019</v>
      </c>
      <c r="AB489" s="110"/>
      <c r="AC489" s="110"/>
      <c r="AD489" s="110"/>
      <c r="AE489" s="110"/>
      <c r="AF489" s="110"/>
      <c r="AG489" s="110"/>
      <c r="AH489" s="110"/>
      <c r="AI489" s="111"/>
      <c r="AJ489" s="102">
        <v>2916</v>
      </c>
      <c r="AK489" s="110"/>
      <c r="AL489" s="110"/>
      <c r="AM489" s="110"/>
      <c r="AN489" s="110"/>
      <c r="AO489" s="110"/>
      <c r="AP489" s="110"/>
      <c r="AQ489" s="110"/>
      <c r="AR489" s="111"/>
      <c r="AS489" s="105"/>
      <c r="AT489" s="112"/>
      <c r="AU489" s="112"/>
      <c r="AV489" s="112"/>
      <c r="AW489" s="112"/>
      <c r="AX489" s="113"/>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row>
    <row r="490" spans="1:251" s="16" customFormat="1" ht="18.75" customHeight="1" thickBot="1">
      <c r="A490" s="17"/>
      <c r="B490" s="134" t="s">
        <v>13</v>
      </c>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6"/>
      <c r="AA490" s="137">
        <f>SUM($AA$489:$AA$489)</f>
        <v>4019</v>
      </c>
      <c r="AB490" s="138"/>
      <c r="AC490" s="138"/>
      <c r="AD490" s="138"/>
      <c r="AE490" s="138"/>
      <c r="AF490" s="138"/>
      <c r="AG490" s="138"/>
      <c r="AH490" s="138"/>
      <c r="AI490" s="139"/>
      <c r="AJ490" s="137">
        <f>SUM($AJ$489:$AJ$489)</f>
        <v>2916</v>
      </c>
      <c r="AK490" s="138"/>
      <c r="AL490" s="138"/>
      <c r="AM490" s="138"/>
      <c r="AN490" s="138"/>
      <c r="AO490" s="138"/>
      <c r="AP490" s="138"/>
      <c r="AQ490" s="138"/>
      <c r="AR490" s="139"/>
      <c r="AS490" s="140"/>
      <c r="AT490" s="141"/>
      <c r="AU490" s="141"/>
      <c r="AV490" s="141"/>
      <c r="AW490" s="141"/>
      <c r="AX490" s="14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row>
    <row r="492" spans="1:251" ht="18.75">
      <c r="A492" s="1" t="s">
        <v>0</v>
      </c>
      <c r="AW492" s="3"/>
      <c r="AX492" s="4"/>
      <c r="AY492" s="3"/>
    </row>
    <row r="494" spans="1:251" ht="18.75">
      <c r="B494" s="114" t="s">
        <v>8</v>
      </c>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row>
    <row r="495" spans="1:251">
      <c r="Z495" s="5"/>
      <c r="AD495" s="5"/>
      <c r="AE495" s="5"/>
      <c r="AF495" s="5"/>
      <c r="AG495" s="5"/>
      <c r="AH495" s="5"/>
      <c r="AI495" s="5"/>
      <c r="AO495" s="5"/>
    </row>
    <row r="496" spans="1:251" ht="13.5" thickBot="1">
      <c r="Z496" s="5"/>
      <c r="AD496" s="5"/>
      <c r="AE496" s="5"/>
      <c r="AF496" s="5"/>
      <c r="AG496" s="5"/>
      <c r="AH496" s="5"/>
      <c r="AI496" s="5"/>
      <c r="AO496" s="5"/>
      <c r="DI496" s="6"/>
    </row>
    <row r="497" spans="1:113" ht="24.75" customHeight="1" thickBot="1">
      <c r="B497" s="116" t="s">
        <v>1</v>
      </c>
      <c r="C497" s="117"/>
      <c r="D497" s="117"/>
      <c r="E497" s="117"/>
      <c r="F497" s="117"/>
      <c r="G497" s="117"/>
      <c r="H497" s="118" t="s">
        <v>70</v>
      </c>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20"/>
      <c r="DI497" s="6"/>
    </row>
    <row r="498" spans="1:113" ht="14.25">
      <c r="B498" s="7"/>
      <c r="C498" s="7"/>
      <c r="D498" s="7"/>
      <c r="E498" s="7"/>
      <c r="F498" s="7"/>
      <c r="G498" s="7"/>
      <c r="H498" s="8"/>
      <c r="I498" s="8"/>
      <c r="J498" s="8"/>
      <c r="K498" s="8"/>
      <c r="L498" s="9"/>
      <c r="M498" s="9"/>
      <c r="N498" s="9"/>
      <c r="O498" s="9"/>
      <c r="P498" s="8"/>
      <c r="Q498" s="8"/>
      <c r="R498" s="8"/>
      <c r="S498" s="8"/>
      <c r="T498" s="8"/>
      <c r="U498" s="8"/>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DI498" s="6"/>
    </row>
    <row r="499" spans="1:113" ht="15" thickBot="1">
      <c r="A499" s="11"/>
      <c r="B499" s="10" t="s">
        <v>2</v>
      </c>
      <c r="C499" s="8"/>
      <c r="D499" s="8"/>
      <c r="E499" s="8"/>
      <c r="F499" s="8"/>
      <c r="G499" s="8"/>
      <c r="H499" s="8"/>
      <c r="I499" s="8"/>
      <c r="J499" s="8"/>
      <c r="K499" s="8"/>
      <c r="L499" s="9"/>
      <c r="M499" s="9"/>
      <c r="N499" s="9"/>
      <c r="O499" s="9"/>
      <c r="P499" s="8"/>
      <c r="Q499" s="8"/>
      <c r="R499" s="8"/>
      <c r="S499" s="8"/>
      <c r="T499" s="8"/>
      <c r="U499" s="8"/>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DI499" s="6"/>
    </row>
    <row r="500" spans="1:113" ht="14.25">
      <c r="A500" s="8"/>
      <c r="B500" s="12"/>
      <c r="C500" s="7"/>
      <c r="D500" s="7"/>
      <c r="E500" s="7"/>
      <c r="F500" s="7"/>
      <c r="G500" s="7"/>
      <c r="H500" s="7"/>
      <c r="I500" s="7"/>
      <c r="J500" s="7"/>
      <c r="K500" s="7"/>
      <c r="L500" s="13"/>
      <c r="M500" s="13"/>
      <c r="N500" s="13"/>
      <c r="O500" s="13"/>
      <c r="P500" s="7"/>
      <c r="Q500" s="7"/>
      <c r="R500" s="7"/>
      <c r="S500" s="7"/>
      <c r="T500" s="7"/>
      <c r="U500" s="7"/>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5"/>
    </row>
    <row r="501" spans="1:113" ht="12" customHeight="1">
      <c r="A501" s="8"/>
      <c r="B501" s="121" t="s">
        <v>71</v>
      </c>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3"/>
    </row>
    <row r="502" spans="1:113" ht="12" customHeight="1">
      <c r="A502" s="8"/>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3"/>
      <c r="BC502" s="16"/>
    </row>
    <row r="503" spans="1:113" ht="12" customHeight="1">
      <c r="A503" s="8"/>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3"/>
    </row>
    <row r="504" spans="1:113" ht="12" customHeight="1">
      <c r="A504" s="8"/>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3"/>
    </row>
    <row r="505" spans="1:113" ht="12" customHeight="1">
      <c r="A505" s="8"/>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3"/>
    </row>
    <row r="506" spans="1:113" ht="15" thickBot="1">
      <c r="A506" s="17"/>
      <c r="B506" s="18"/>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20"/>
    </row>
    <row r="507" spans="1:113">
      <c r="B507" s="21"/>
    </row>
    <row r="508" spans="1:113" ht="15" thickBot="1">
      <c r="A508" s="11"/>
      <c r="B508" s="10" t="s">
        <v>3</v>
      </c>
      <c r="C508" s="8"/>
      <c r="D508" s="8"/>
      <c r="E508" s="8"/>
      <c r="F508" s="8"/>
      <c r="G508" s="8"/>
      <c r="H508" s="8"/>
      <c r="I508" s="8"/>
      <c r="J508" s="8"/>
      <c r="K508" s="8"/>
      <c r="L508" s="9"/>
      <c r="M508" s="9"/>
      <c r="N508" s="9"/>
      <c r="O508" s="9"/>
      <c r="P508" s="8"/>
      <c r="Q508" s="8"/>
      <c r="R508" s="8"/>
      <c r="S508" s="8"/>
      <c r="T508" s="8"/>
      <c r="U508" s="8"/>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DI508" s="6"/>
    </row>
    <row r="509" spans="1:113" ht="14.25">
      <c r="A509" s="8"/>
      <c r="B509" s="12"/>
      <c r="C509" s="7"/>
      <c r="D509" s="7"/>
      <c r="E509" s="7"/>
      <c r="F509" s="7"/>
      <c r="G509" s="7"/>
      <c r="H509" s="7"/>
      <c r="I509" s="7"/>
      <c r="J509" s="7"/>
      <c r="K509" s="7"/>
      <c r="L509" s="13"/>
      <c r="M509" s="13"/>
      <c r="N509" s="13"/>
      <c r="O509" s="13"/>
      <c r="P509" s="7"/>
      <c r="Q509" s="7"/>
      <c r="R509" s="7"/>
      <c r="S509" s="7"/>
      <c r="T509" s="7"/>
      <c r="U509" s="7"/>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5"/>
    </row>
    <row r="510" spans="1:113" ht="12" customHeight="1">
      <c r="A510" s="8"/>
      <c r="B510" s="121" t="s">
        <v>72</v>
      </c>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3"/>
    </row>
    <row r="511" spans="1:113" ht="12" customHeight="1">
      <c r="A511" s="8"/>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3"/>
      <c r="BC511" s="16"/>
    </row>
    <row r="512" spans="1:113" ht="12" customHeight="1">
      <c r="A512" s="8"/>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3"/>
    </row>
    <row r="513" spans="1:251" ht="12" customHeight="1">
      <c r="A513" s="8"/>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3"/>
    </row>
    <row r="514" spans="1:251" ht="12" customHeight="1">
      <c r="A514" s="8"/>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3"/>
    </row>
    <row r="515" spans="1:251" ht="15" thickBot="1">
      <c r="A515" s="17"/>
      <c r="B515" s="18"/>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20"/>
    </row>
    <row r="516" spans="1:251">
      <c r="B516" s="21"/>
    </row>
    <row r="517" spans="1:251" ht="14.25">
      <c r="B517" s="10" t="s">
        <v>4</v>
      </c>
      <c r="C517" s="8"/>
      <c r="D517" s="8"/>
      <c r="E517" s="8"/>
      <c r="F517" s="8"/>
      <c r="G517" s="8"/>
      <c r="H517" s="8"/>
      <c r="I517" s="8"/>
      <c r="J517" s="8"/>
      <c r="K517" s="8"/>
      <c r="L517" s="9"/>
      <c r="M517" s="9"/>
      <c r="N517" s="9"/>
      <c r="O517" s="9"/>
      <c r="P517" s="8"/>
      <c r="Q517" s="8"/>
      <c r="R517" s="8"/>
      <c r="S517" s="8"/>
      <c r="T517" s="8"/>
      <c r="U517" s="8"/>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row>
    <row r="518" spans="1:251" ht="15" thickBot="1">
      <c r="B518" s="8"/>
      <c r="C518" s="8"/>
      <c r="D518" s="8"/>
      <c r="E518" s="8"/>
      <c r="F518" s="8"/>
      <c r="G518" s="8"/>
      <c r="H518" s="8"/>
      <c r="I518" s="8"/>
      <c r="J518" s="8"/>
      <c r="K518" s="8"/>
      <c r="L518" s="9"/>
      <c r="M518" s="9"/>
      <c r="N518" s="9"/>
      <c r="O518" s="9"/>
      <c r="P518" s="8"/>
      <c r="Q518" s="8"/>
      <c r="R518" s="8"/>
      <c r="S518" s="8"/>
      <c r="T518" s="8"/>
      <c r="U518" s="8"/>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22" t="s">
        <v>5</v>
      </c>
    </row>
    <row r="519" spans="1:251" s="16" customFormat="1" ht="13.5" customHeight="1">
      <c r="A519" s="8"/>
      <c r="B519" s="124" t="s">
        <v>6</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6"/>
      <c r="AA519" s="130" t="s">
        <v>11</v>
      </c>
      <c r="AB519" s="125"/>
      <c r="AC519" s="125"/>
      <c r="AD519" s="125"/>
      <c r="AE519" s="125"/>
      <c r="AF519" s="125"/>
      <c r="AG519" s="125"/>
      <c r="AH519" s="125"/>
      <c r="AI519" s="126"/>
      <c r="AJ519" s="130" t="s">
        <v>12</v>
      </c>
      <c r="AK519" s="125"/>
      <c r="AL519" s="125"/>
      <c r="AM519" s="125"/>
      <c r="AN519" s="125"/>
      <c r="AO519" s="125"/>
      <c r="AP519" s="125"/>
      <c r="AQ519" s="125"/>
      <c r="AR519" s="126"/>
      <c r="AS519" s="130" t="s">
        <v>7</v>
      </c>
      <c r="AT519" s="125"/>
      <c r="AU519" s="125"/>
      <c r="AV519" s="125"/>
      <c r="AW519" s="125"/>
      <c r="AX519" s="13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row>
    <row r="520" spans="1:251" s="16" customFormat="1" ht="13.5">
      <c r="A520" s="8"/>
      <c r="B520" s="127"/>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9"/>
      <c r="AA520" s="131"/>
      <c r="AB520" s="128"/>
      <c r="AC520" s="128"/>
      <c r="AD520" s="128"/>
      <c r="AE520" s="128"/>
      <c r="AF520" s="128"/>
      <c r="AG520" s="128"/>
      <c r="AH520" s="128"/>
      <c r="AI520" s="129"/>
      <c r="AJ520" s="131"/>
      <c r="AK520" s="128"/>
      <c r="AL520" s="128"/>
      <c r="AM520" s="128"/>
      <c r="AN520" s="128"/>
      <c r="AO520" s="128"/>
      <c r="AP520" s="128"/>
      <c r="AQ520" s="128"/>
      <c r="AR520" s="129"/>
      <c r="AS520" s="131"/>
      <c r="AT520" s="128"/>
      <c r="AU520" s="128"/>
      <c r="AV520" s="128"/>
      <c r="AW520" s="128"/>
      <c r="AX520" s="133"/>
      <c r="AY520" s="2"/>
      <c r="AZ520" s="2"/>
      <c r="BA520" s="2"/>
      <c r="BB520" s="23"/>
      <c r="BC520" s="24"/>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row>
    <row r="521" spans="1:251" s="16" customFormat="1" ht="18.75" customHeight="1">
      <c r="A521" s="8"/>
      <c r="B521" s="25"/>
      <c r="C521" s="99" t="s">
        <v>69</v>
      </c>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9"/>
      <c r="AA521" s="102">
        <v>799624</v>
      </c>
      <c r="AB521" s="110"/>
      <c r="AC521" s="110"/>
      <c r="AD521" s="110"/>
      <c r="AE521" s="110"/>
      <c r="AF521" s="110"/>
      <c r="AG521" s="110"/>
      <c r="AH521" s="110"/>
      <c r="AI521" s="111"/>
      <c r="AJ521" s="102">
        <v>787248</v>
      </c>
      <c r="AK521" s="110"/>
      <c r="AL521" s="110"/>
      <c r="AM521" s="110"/>
      <c r="AN521" s="110"/>
      <c r="AO521" s="110"/>
      <c r="AP521" s="110"/>
      <c r="AQ521" s="110"/>
      <c r="AR521" s="111"/>
      <c r="AS521" s="105"/>
      <c r="AT521" s="112"/>
      <c r="AU521" s="112"/>
      <c r="AV521" s="112"/>
      <c r="AW521" s="112"/>
      <c r="AX521" s="113"/>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row>
    <row r="522" spans="1:251" s="16" customFormat="1" ht="18.75" customHeight="1" thickBot="1">
      <c r="A522" s="17"/>
      <c r="B522" s="134" t="s">
        <v>13</v>
      </c>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6"/>
      <c r="AA522" s="137">
        <f>SUM($AA$521:$AA$521)</f>
        <v>799624</v>
      </c>
      <c r="AB522" s="138"/>
      <c r="AC522" s="138"/>
      <c r="AD522" s="138"/>
      <c r="AE522" s="138"/>
      <c r="AF522" s="138"/>
      <c r="AG522" s="138"/>
      <c r="AH522" s="138"/>
      <c r="AI522" s="139"/>
      <c r="AJ522" s="137">
        <f>SUM($AJ$521:$AJ$521)</f>
        <v>787248</v>
      </c>
      <c r="AK522" s="138"/>
      <c r="AL522" s="138"/>
      <c r="AM522" s="138"/>
      <c r="AN522" s="138"/>
      <c r="AO522" s="138"/>
      <c r="AP522" s="138"/>
      <c r="AQ522" s="138"/>
      <c r="AR522" s="139"/>
      <c r="AS522" s="140"/>
      <c r="AT522" s="141"/>
      <c r="AU522" s="141"/>
      <c r="AV522" s="141"/>
      <c r="AW522" s="141"/>
      <c r="AX522" s="14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row>
    <row r="524" spans="1:251" ht="18.75">
      <c r="A524" s="1" t="s">
        <v>0</v>
      </c>
      <c r="AW524" s="3"/>
      <c r="AX524" s="4"/>
      <c r="AY524" s="3"/>
    </row>
    <row r="526" spans="1:251" ht="18.75">
      <c r="B526" s="114" t="s">
        <v>8</v>
      </c>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row>
    <row r="527" spans="1:251">
      <c r="Z527" s="5"/>
      <c r="AD527" s="5"/>
      <c r="AE527" s="5"/>
      <c r="AF527" s="5"/>
      <c r="AG527" s="5"/>
      <c r="AH527" s="5"/>
      <c r="AI527" s="5"/>
      <c r="AO527" s="5"/>
    </row>
    <row r="528" spans="1:251" ht="13.5" thickBot="1">
      <c r="Z528" s="5"/>
      <c r="AD528" s="5"/>
      <c r="AE528" s="5"/>
      <c r="AF528" s="5"/>
      <c r="AG528" s="5"/>
      <c r="AH528" s="5"/>
      <c r="AI528" s="5"/>
      <c r="AO528" s="5"/>
      <c r="DI528" s="6"/>
    </row>
    <row r="529" spans="1:113" ht="24.75" customHeight="1" thickBot="1">
      <c r="B529" s="116" t="s">
        <v>1</v>
      </c>
      <c r="C529" s="117"/>
      <c r="D529" s="117"/>
      <c r="E529" s="117"/>
      <c r="F529" s="117"/>
      <c r="G529" s="117"/>
      <c r="H529" s="118" t="s">
        <v>74</v>
      </c>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20"/>
      <c r="DI529" s="6"/>
    </row>
    <row r="530" spans="1:113" ht="14.25">
      <c r="B530" s="7"/>
      <c r="C530" s="7"/>
      <c r="D530" s="7"/>
      <c r="E530" s="7"/>
      <c r="F530" s="7"/>
      <c r="G530" s="7"/>
      <c r="H530" s="8"/>
      <c r="I530" s="8"/>
      <c r="J530" s="8"/>
      <c r="K530" s="8"/>
      <c r="L530" s="9"/>
      <c r="M530" s="9"/>
      <c r="N530" s="9"/>
      <c r="O530" s="9"/>
      <c r="P530" s="8"/>
      <c r="Q530" s="8"/>
      <c r="R530" s="8"/>
      <c r="S530" s="8"/>
      <c r="T530" s="8"/>
      <c r="U530" s="8"/>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DI530" s="6"/>
    </row>
    <row r="531" spans="1:113" ht="15" thickBot="1">
      <c r="A531" s="11"/>
      <c r="B531" s="10" t="s">
        <v>2</v>
      </c>
      <c r="C531" s="8"/>
      <c r="D531" s="8"/>
      <c r="E531" s="8"/>
      <c r="F531" s="8"/>
      <c r="G531" s="8"/>
      <c r="H531" s="8"/>
      <c r="I531" s="8"/>
      <c r="J531" s="8"/>
      <c r="K531" s="8"/>
      <c r="L531" s="9"/>
      <c r="M531" s="9"/>
      <c r="N531" s="9"/>
      <c r="O531" s="9"/>
      <c r="P531" s="8"/>
      <c r="Q531" s="8"/>
      <c r="R531" s="8"/>
      <c r="S531" s="8"/>
      <c r="T531" s="8"/>
      <c r="U531" s="8"/>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DI531" s="6"/>
    </row>
    <row r="532" spans="1:113" ht="14.25">
      <c r="A532" s="8"/>
      <c r="B532" s="12"/>
      <c r="C532" s="7"/>
      <c r="D532" s="7"/>
      <c r="E532" s="7"/>
      <c r="F532" s="7"/>
      <c r="G532" s="7"/>
      <c r="H532" s="7"/>
      <c r="I532" s="7"/>
      <c r="J532" s="7"/>
      <c r="K532" s="7"/>
      <c r="L532" s="13"/>
      <c r="M532" s="13"/>
      <c r="N532" s="13"/>
      <c r="O532" s="13"/>
      <c r="P532" s="7"/>
      <c r="Q532" s="7"/>
      <c r="R532" s="7"/>
      <c r="S532" s="7"/>
      <c r="T532" s="7"/>
      <c r="U532" s="7"/>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5"/>
    </row>
    <row r="533" spans="1:113" ht="12" customHeight="1">
      <c r="A533" s="8"/>
      <c r="B533" s="121" t="s">
        <v>75</v>
      </c>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3"/>
    </row>
    <row r="534" spans="1:113" ht="12" customHeight="1">
      <c r="A534" s="8"/>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3"/>
      <c r="BC534" s="16"/>
    </row>
    <row r="535" spans="1:113" ht="12" customHeight="1">
      <c r="A535" s="8"/>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3"/>
    </row>
    <row r="536" spans="1:113" ht="12" customHeight="1">
      <c r="A536" s="8"/>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3"/>
    </row>
    <row r="537" spans="1:113" ht="12" customHeight="1">
      <c r="A537" s="8"/>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3"/>
    </row>
    <row r="538" spans="1:113" ht="15" thickBot="1">
      <c r="A538" s="17"/>
      <c r="B538" s="18"/>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20"/>
    </row>
    <row r="539" spans="1:113">
      <c r="B539" s="21"/>
    </row>
    <row r="540" spans="1:113" ht="15" thickBot="1">
      <c r="A540" s="11"/>
      <c r="B540" s="10" t="s">
        <v>3</v>
      </c>
      <c r="C540" s="8"/>
      <c r="D540" s="8"/>
      <c r="E540" s="8"/>
      <c r="F540" s="8"/>
      <c r="G540" s="8"/>
      <c r="H540" s="8"/>
      <c r="I540" s="8"/>
      <c r="J540" s="8"/>
      <c r="K540" s="8"/>
      <c r="L540" s="9"/>
      <c r="M540" s="9"/>
      <c r="N540" s="9"/>
      <c r="O540" s="9"/>
      <c r="P540" s="8"/>
      <c r="Q540" s="8"/>
      <c r="R540" s="8"/>
      <c r="S540" s="8"/>
      <c r="T540" s="8"/>
      <c r="U540" s="8"/>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DI540" s="6"/>
    </row>
    <row r="541" spans="1:113" ht="14.25">
      <c r="A541" s="8"/>
      <c r="B541" s="12"/>
      <c r="C541" s="7"/>
      <c r="D541" s="7"/>
      <c r="E541" s="7"/>
      <c r="F541" s="7"/>
      <c r="G541" s="7"/>
      <c r="H541" s="7"/>
      <c r="I541" s="7"/>
      <c r="J541" s="7"/>
      <c r="K541" s="7"/>
      <c r="L541" s="13"/>
      <c r="M541" s="13"/>
      <c r="N541" s="13"/>
      <c r="O541" s="13"/>
      <c r="P541" s="7"/>
      <c r="Q541" s="7"/>
      <c r="R541" s="7"/>
      <c r="S541" s="7"/>
      <c r="T541" s="7"/>
      <c r="U541" s="7"/>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5"/>
    </row>
    <row r="542" spans="1:113" ht="12" customHeight="1">
      <c r="A542" s="8"/>
      <c r="B542" s="121" t="s">
        <v>76</v>
      </c>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3"/>
    </row>
    <row r="543" spans="1:113" ht="12" customHeight="1">
      <c r="A543" s="8"/>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3"/>
      <c r="BC543" s="16"/>
    </row>
    <row r="544" spans="1:113" ht="12" customHeight="1">
      <c r="A544" s="8"/>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3"/>
    </row>
    <row r="545" spans="1:251" ht="12" customHeight="1">
      <c r="A545" s="8"/>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3"/>
    </row>
    <row r="546" spans="1:251" ht="12" customHeight="1">
      <c r="A546" s="8"/>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3"/>
    </row>
    <row r="547" spans="1:251" ht="15" thickBot="1">
      <c r="A547" s="17"/>
      <c r="B547" s="18"/>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20"/>
    </row>
    <row r="548" spans="1:251">
      <c r="B548" s="21"/>
    </row>
    <row r="549" spans="1:251" ht="14.25">
      <c r="B549" s="10" t="s">
        <v>4</v>
      </c>
      <c r="C549" s="8"/>
      <c r="D549" s="8"/>
      <c r="E549" s="8"/>
      <c r="F549" s="8"/>
      <c r="G549" s="8"/>
      <c r="H549" s="8"/>
      <c r="I549" s="8"/>
      <c r="J549" s="8"/>
      <c r="K549" s="8"/>
      <c r="L549" s="9"/>
      <c r="M549" s="9"/>
      <c r="N549" s="9"/>
      <c r="O549" s="9"/>
      <c r="P549" s="8"/>
      <c r="Q549" s="8"/>
      <c r="R549" s="8"/>
      <c r="S549" s="8"/>
      <c r="T549" s="8"/>
      <c r="U549" s="8"/>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row>
    <row r="550" spans="1:251" ht="15" thickBot="1">
      <c r="B550" s="8"/>
      <c r="C550" s="8"/>
      <c r="D550" s="8"/>
      <c r="E550" s="8"/>
      <c r="F550" s="8"/>
      <c r="G550" s="8"/>
      <c r="H550" s="8"/>
      <c r="I550" s="8"/>
      <c r="J550" s="8"/>
      <c r="K550" s="8"/>
      <c r="L550" s="9"/>
      <c r="M550" s="9"/>
      <c r="N550" s="9"/>
      <c r="O550" s="9"/>
      <c r="P550" s="8"/>
      <c r="Q550" s="8"/>
      <c r="R550" s="8"/>
      <c r="S550" s="8"/>
      <c r="T550" s="8"/>
      <c r="U550" s="8"/>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22" t="s">
        <v>5</v>
      </c>
    </row>
    <row r="551" spans="1:251" s="16" customFormat="1" ht="13.5" customHeight="1">
      <c r="A551" s="8"/>
      <c r="B551" s="124" t="s">
        <v>6</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6"/>
      <c r="AA551" s="130" t="s">
        <v>11</v>
      </c>
      <c r="AB551" s="125"/>
      <c r="AC551" s="125"/>
      <c r="AD551" s="125"/>
      <c r="AE551" s="125"/>
      <c r="AF551" s="125"/>
      <c r="AG551" s="125"/>
      <c r="AH551" s="125"/>
      <c r="AI551" s="126"/>
      <c r="AJ551" s="130" t="s">
        <v>12</v>
      </c>
      <c r="AK551" s="125"/>
      <c r="AL551" s="125"/>
      <c r="AM551" s="125"/>
      <c r="AN551" s="125"/>
      <c r="AO551" s="125"/>
      <c r="AP551" s="125"/>
      <c r="AQ551" s="125"/>
      <c r="AR551" s="126"/>
      <c r="AS551" s="130" t="s">
        <v>7</v>
      </c>
      <c r="AT551" s="125"/>
      <c r="AU551" s="125"/>
      <c r="AV551" s="125"/>
      <c r="AW551" s="125"/>
      <c r="AX551" s="13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16" customFormat="1" ht="13.5">
      <c r="A552" s="8"/>
      <c r="B552" s="127"/>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9"/>
      <c r="AA552" s="131"/>
      <c r="AB552" s="128"/>
      <c r="AC552" s="128"/>
      <c r="AD552" s="128"/>
      <c r="AE552" s="128"/>
      <c r="AF552" s="128"/>
      <c r="AG552" s="128"/>
      <c r="AH552" s="128"/>
      <c r="AI552" s="129"/>
      <c r="AJ552" s="131"/>
      <c r="AK552" s="128"/>
      <c r="AL552" s="128"/>
      <c r="AM552" s="128"/>
      <c r="AN552" s="128"/>
      <c r="AO552" s="128"/>
      <c r="AP552" s="128"/>
      <c r="AQ552" s="128"/>
      <c r="AR552" s="129"/>
      <c r="AS552" s="131"/>
      <c r="AT552" s="128"/>
      <c r="AU552" s="128"/>
      <c r="AV552" s="128"/>
      <c r="AW552" s="128"/>
      <c r="AX552" s="133"/>
      <c r="AY552" s="2"/>
      <c r="AZ552" s="2"/>
      <c r="BA552" s="2"/>
      <c r="BB552" s="23"/>
      <c r="BC552" s="24"/>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16" customFormat="1" ht="18.75" customHeight="1">
      <c r="A553" s="8"/>
      <c r="B553" s="25"/>
      <c r="C553" s="99" t="s">
        <v>73</v>
      </c>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9"/>
      <c r="AA553" s="102">
        <v>339</v>
      </c>
      <c r="AB553" s="110"/>
      <c r="AC553" s="110"/>
      <c r="AD553" s="110"/>
      <c r="AE553" s="110"/>
      <c r="AF553" s="110"/>
      <c r="AG553" s="110"/>
      <c r="AH553" s="110"/>
      <c r="AI553" s="111"/>
      <c r="AJ553" s="102">
        <v>339</v>
      </c>
      <c r="AK553" s="110"/>
      <c r="AL553" s="110"/>
      <c r="AM553" s="110"/>
      <c r="AN553" s="110"/>
      <c r="AO553" s="110"/>
      <c r="AP553" s="110"/>
      <c r="AQ553" s="110"/>
      <c r="AR553" s="111"/>
      <c r="AS553" s="105"/>
      <c r="AT553" s="112"/>
      <c r="AU553" s="112"/>
      <c r="AV553" s="112"/>
      <c r="AW553" s="112"/>
      <c r="AX553" s="113"/>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4" spans="1:251" s="16" customFormat="1" ht="18.75" customHeight="1" thickBot="1">
      <c r="A554" s="17"/>
      <c r="B554" s="134" t="s">
        <v>13</v>
      </c>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6"/>
      <c r="AA554" s="137">
        <f>SUM($AA$553:$AA$553)</f>
        <v>339</v>
      </c>
      <c r="AB554" s="138"/>
      <c r="AC554" s="138"/>
      <c r="AD554" s="138"/>
      <c r="AE554" s="138"/>
      <c r="AF554" s="138"/>
      <c r="AG554" s="138"/>
      <c r="AH554" s="138"/>
      <c r="AI554" s="139"/>
      <c r="AJ554" s="137">
        <f>SUM($AJ$553:$AJ$553)</f>
        <v>339</v>
      </c>
      <c r="AK554" s="138"/>
      <c r="AL554" s="138"/>
      <c r="AM554" s="138"/>
      <c r="AN554" s="138"/>
      <c r="AO554" s="138"/>
      <c r="AP554" s="138"/>
      <c r="AQ554" s="138"/>
      <c r="AR554" s="139"/>
      <c r="AS554" s="140"/>
      <c r="AT554" s="141"/>
      <c r="AU554" s="141"/>
      <c r="AV554" s="141"/>
      <c r="AW554" s="141"/>
      <c r="AX554" s="14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row>
    <row r="556" spans="1:251" ht="18.75">
      <c r="A556" s="1" t="s">
        <v>0</v>
      </c>
      <c r="AW556" s="3"/>
      <c r="AX556" s="4"/>
      <c r="AY556" s="3"/>
    </row>
    <row r="558" spans="1:251" ht="18.75">
      <c r="B558" s="114" t="s">
        <v>8</v>
      </c>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row>
    <row r="559" spans="1:251">
      <c r="Z559" s="5"/>
      <c r="AD559" s="5"/>
      <c r="AE559" s="5"/>
      <c r="AF559" s="5"/>
      <c r="AG559" s="5"/>
      <c r="AH559" s="5"/>
      <c r="AI559" s="5"/>
      <c r="AO559" s="5"/>
    </row>
    <row r="560" spans="1:251" ht="13.5" thickBot="1">
      <c r="Z560" s="5"/>
      <c r="AD560" s="5"/>
      <c r="AE560" s="5"/>
      <c r="AF560" s="5"/>
      <c r="AG560" s="5"/>
      <c r="AH560" s="5"/>
      <c r="AI560" s="5"/>
      <c r="AO560" s="5"/>
      <c r="DI560" s="6"/>
    </row>
    <row r="561" spans="1:113" ht="24.75" customHeight="1" thickBot="1">
      <c r="B561" s="116" t="s">
        <v>1</v>
      </c>
      <c r="C561" s="117"/>
      <c r="D561" s="117"/>
      <c r="E561" s="117"/>
      <c r="F561" s="117"/>
      <c r="G561" s="117"/>
      <c r="H561" s="118" t="s">
        <v>100</v>
      </c>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20"/>
      <c r="DI561" s="6"/>
    </row>
    <row r="562" spans="1:113" ht="14.25">
      <c r="B562" s="7"/>
      <c r="C562" s="7"/>
      <c r="D562" s="7"/>
      <c r="E562" s="7"/>
      <c r="F562" s="7"/>
      <c r="G562" s="7"/>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DI562" s="6"/>
    </row>
    <row r="563" spans="1:113" ht="15" thickBot="1">
      <c r="A563" s="11"/>
      <c r="B563" s="10" t="s">
        <v>2</v>
      </c>
      <c r="C563" s="8"/>
      <c r="D563" s="8"/>
      <c r="E563" s="8"/>
      <c r="F563" s="8"/>
      <c r="G563" s="8"/>
      <c r="H563" s="8"/>
      <c r="I563" s="8"/>
      <c r="J563" s="8"/>
      <c r="K563" s="8"/>
      <c r="L563" s="9"/>
      <c r="M563" s="9"/>
      <c r="N563" s="9"/>
      <c r="O563" s="9"/>
      <c r="P563" s="8"/>
      <c r="Q563" s="8"/>
      <c r="R563" s="8"/>
      <c r="S563" s="8"/>
      <c r="T563" s="8"/>
      <c r="U563" s="8"/>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DI563" s="6"/>
    </row>
    <row r="564" spans="1:113" ht="14.25">
      <c r="A564" s="8"/>
      <c r="B564" s="12"/>
      <c r="C564" s="7"/>
      <c r="D564" s="7"/>
      <c r="E564" s="7"/>
      <c r="F564" s="7"/>
      <c r="G564" s="7"/>
      <c r="H564" s="7"/>
      <c r="I564" s="7"/>
      <c r="J564" s="7"/>
      <c r="K564" s="7"/>
      <c r="L564" s="13"/>
      <c r="M564" s="13"/>
      <c r="N564" s="13"/>
      <c r="O564" s="13"/>
      <c r="P564" s="7"/>
      <c r="Q564" s="7"/>
      <c r="R564" s="7"/>
      <c r="S564" s="7"/>
      <c r="T564" s="7"/>
      <c r="U564" s="7"/>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5"/>
    </row>
    <row r="565" spans="1:113" ht="12" customHeight="1">
      <c r="A565" s="8"/>
      <c r="B565" s="121" t="s">
        <v>101</v>
      </c>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3"/>
    </row>
    <row r="566" spans="1:113" ht="12" customHeight="1">
      <c r="A566" s="8"/>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3"/>
    </row>
    <row r="567" spans="1:113" ht="12" customHeight="1">
      <c r="A567" s="8"/>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3"/>
    </row>
    <row r="568" spans="1:113" ht="12" customHeight="1">
      <c r="A568" s="8"/>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3"/>
    </row>
    <row r="569" spans="1:113" ht="12" customHeight="1">
      <c r="A569" s="8"/>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3"/>
      <c r="BC569" s="16"/>
    </row>
    <row r="570" spans="1:113" ht="12" customHeight="1">
      <c r="A570" s="8"/>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3"/>
    </row>
    <row r="571" spans="1:113" ht="12" customHeight="1">
      <c r="A571" s="8"/>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3"/>
    </row>
    <row r="572" spans="1:113" ht="12" customHeight="1">
      <c r="A572" s="8"/>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3"/>
    </row>
    <row r="573" spans="1:113" ht="15" thickBot="1">
      <c r="A573" s="17"/>
      <c r="B573" s="18"/>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20"/>
    </row>
    <row r="574" spans="1:113">
      <c r="B574" s="21"/>
    </row>
    <row r="575" spans="1:113" ht="15" thickBot="1">
      <c r="A575" s="11"/>
      <c r="B575" s="10" t="s">
        <v>3</v>
      </c>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DI575" s="6"/>
    </row>
    <row r="576" spans="1:113" ht="14.25">
      <c r="A576" s="8"/>
      <c r="B576" s="12"/>
      <c r="C576" s="7"/>
      <c r="D576" s="7"/>
      <c r="E576" s="7"/>
      <c r="F576" s="7"/>
      <c r="G576" s="7"/>
      <c r="H576" s="7"/>
      <c r="I576" s="7"/>
      <c r="J576" s="7"/>
      <c r="K576" s="7"/>
      <c r="L576" s="13"/>
      <c r="M576" s="13"/>
      <c r="N576" s="13"/>
      <c r="O576" s="13"/>
      <c r="P576" s="7"/>
      <c r="Q576" s="7"/>
      <c r="R576" s="7"/>
      <c r="S576" s="7"/>
      <c r="T576" s="7"/>
      <c r="U576" s="7"/>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5"/>
    </row>
    <row r="577" spans="1:55" ht="12" customHeight="1">
      <c r="A577" s="8"/>
      <c r="B577" s="121" t="s">
        <v>102</v>
      </c>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3"/>
    </row>
    <row r="578" spans="1:55" ht="12" customHeight="1">
      <c r="A578" s="8"/>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3"/>
    </row>
    <row r="579" spans="1:55" ht="12" customHeight="1">
      <c r="A579" s="8"/>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3"/>
    </row>
    <row r="580" spans="1:55" ht="12" customHeight="1">
      <c r="A580" s="8"/>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3"/>
    </row>
    <row r="581" spans="1:55" ht="12" customHeight="1">
      <c r="A581" s="8"/>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3"/>
    </row>
    <row r="582" spans="1:55" ht="12" customHeight="1">
      <c r="A582" s="8"/>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3"/>
    </row>
    <row r="583" spans="1:55" ht="12" customHeight="1">
      <c r="A583" s="8"/>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3"/>
    </row>
    <row r="584" spans="1:55" ht="12" customHeight="1">
      <c r="A584" s="8"/>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3"/>
    </row>
    <row r="585" spans="1:55" ht="12" customHeight="1">
      <c r="A585" s="8"/>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3"/>
    </row>
    <row r="586" spans="1:55" ht="12" customHeight="1">
      <c r="A586" s="8"/>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3"/>
    </row>
    <row r="587" spans="1:55" ht="12" customHeight="1">
      <c r="A587" s="8"/>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3"/>
    </row>
    <row r="588" spans="1:55" ht="12" customHeight="1">
      <c r="A588" s="8"/>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3"/>
      <c r="BC588" s="16"/>
    </row>
    <row r="589" spans="1:55" ht="12" customHeight="1">
      <c r="A589" s="8"/>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3"/>
    </row>
    <row r="590" spans="1:55" ht="12" customHeight="1">
      <c r="A590" s="8"/>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3"/>
    </row>
    <row r="591" spans="1:55" ht="12" customHeight="1">
      <c r="A591" s="8"/>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3"/>
    </row>
    <row r="592" spans="1:55" ht="15" thickBot="1">
      <c r="A592" s="17"/>
      <c r="B592" s="18"/>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20"/>
    </row>
    <row r="593" spans="1:251">
      <c r="B593" s="21"/>
    </row>
    <row r="594" spans="1:251" ht="14.25">
      <c r="B594" s="10" t="s">
        <v>4</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row>
    <row r="595" spans="1:251" ht="15" thickBot="1">
      <c r="B595" s="8"/>
      <c r="C595" s="8"/>
      <c r="D595" s="8"/>
      <c r="E595" s="8"/>
      <c r="F595" s="8"/>
      <c r="G595" s="8"/>
      <c r="H595" s="8"/>
      <c r="I595" s="8"/>
      <c r="J595" s="8"/>
      <c r="K595" s="8"/>
      <c r="L595" s="9"/>
      <c r="M595" s="9"/>
      <c r="N595" s="9"/>
      <c r="O595" s="9"/>
      <c r="P595" s="8"/>
      <c r="Q595" s="8"/>
      <c r="R595" s="8"/>
      <c r="S595" s="8"/>
      <c r="T595" s="8"/>
      <c r="U595" s="8"/>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22" t="s">
        <v>5</v>
      </c>
    </row>
    <row r="596" spans="1:251" s="16" customFormat="1" ht="13.5" customHeight="1">
      <c r="A596" s="8"/>
      <c r="B596" s="124" t="s">
        <v>6</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6"/>
      <c r="AA596" s="130" t="s">
        <v>11</v>
      </c>
      <c r="AB596" s="125"/>
      <c r="AC596" s="125"/>
      <c r="AD596" s="125"/>
      <c r="AE596" s="125"/>
      <c r="AF596" s="125"/>
      <c r="AG596" s="125"/>
      <c r="AH596" s="125"/>
      <c r="AI596" s="126"/>
      <c r="AJ596" s="130" t="s">
        <v>12</v>
      </c>
      <c r="AK596" s="125"/>
      <c r="AL596" s="125"/>
      <c r="AM596" s="125"/>
      <c r="AN596" s="125"/>
      <c r="AO596" s="125"/>
      <c r="AP596" s="125"/>
      <c r="AQ596" s="125"/>
      <c r="AR596" s="126"/>
      <c r="AS596" s="130" t="s">
        <v>7</v>
      </c>
      <c r="AT596" s="125"/>
      <c r="AU596" s="125"/>
      <c r="AV596" s="125"/>
      <c r="AW596" s="125"/>
      <c r="AX596" s="13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ht="13.5">
      <c r="A597" s="8"/>
      <c r="B597" s="127"/>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9"/>
      <c r="AA597" s="131"/>
      <c r="AB597" s="128"/>
      <c r="AC597" s="128"/>
      <c r="AD597" s="128"/>
      <c r="AE597" s="128"/>
      <c r="AF597" s="128"/>
      <c r="AG597" s="128"/>
      <c r="AH597" s="128"/>
      <c r="AI597" s="129"/>
      <c r="AJ597" s="131"/>
      <c r="AK597" s="128"/>
      <c r="AL597" s="128"/>
      <c r="AM597" s="128"/>
      <c r="AN597" s="128"/>
      <c r="AO597" s="128"/>
      <c r="AP597" s="128"/>
      <c r="AQ597" s="128"/>
      <c r="AR597" s="129"/>
      <c r="AS597" s="131"/>
      <c r="AT597" s="128"/>
      <c r="AU597" s="128"/>
      <c r="AV597" s="128"/>
      <c r="AW597" s="128"/>
      <c r="AX597" s="133"/>
      <c r="AY597" s="2"/>
      <c r="AZ597" s="2"/>
      <c r="BA597" s="2"/>
      <c r="BB597" s="23"/>
      <c r="BC597" s="24"/>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8.75" customHeight="1">
      <c r="A598" s="8"/>
      <c r="B598" s="25"/>
      <c r="C598" s="99" t="s">
        <v>103</v>
      </c>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9"/>
      <c r="AA598" s="102">
        <v>43885</v>
      </c>
      <c r="AB598" s="110"/>
      <c r="AC598" s="110"/>
      <c r="AD598" s="110"/>
      <c r="AE598" s="110"/>
      <c r="AF598" s="110"/>
      <c r="AG598" s="110"/>
      <c r="AH598" s="110"/>
      <c r="AI598" s="111"/>
      <c r="AJ598" s="102">
        <v>42555</v>
      </c>
      <c r="AK598" s="110"/>
      <c r="AL598" s="110"/>
      <c r="AM598" s="110"/>
      <c r="AN598" s="110"/>
      <c r="AO598" s="110"/>
      <c r="AP598" s="110"/>
      <c r="AQ598" s="110"/>
      <c r="AR598" s="111"/>
      <c r="AS598" s="105"/>
      <c r="AT598" s="112"/>
      <c r="AU598" s="112"/>
      <c r="AV598" s="112"/>
      <c r="AW598" s="112"/>
      <c r="AX598" s="113"/>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8.75" customHeight="1">
      <c r="A599" s="8"/>
      <c r="B599" s="25"/>
      <c r="C599" s="99" t="s">
        <v>830</v>
      </c>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9"/>
      <c r="AA599" s="102">
        <v>1335</v>
      </c>
      <c r="AB599" s="110"/>
      <c r="AC599" s="110"/>
      <c r="AD599" s="110"/>
      <c r="AE599" s="110"/>
      <c r="AF599" s="110"/>
      <c r="AG599" s="110"/>
      <c r="AH599" s="110"/>
      <c r="AI599" s="111"/>
      <c r="AJ599" s="102">
        <v>1518</v>
      </c>
      <c r="AK599" s="110"/>
      <c r="AL599" s="110"/>
      <c r="AM599" s="110"/>
      <c r="AN599" s="110"/>
      <c r="AO599" s="110"/>
      <c r="AP599" s="110"/>
      <c r="AQ599" s="110"/>
      <c r="AR599" s="111"/>
      <c r="AS599" s="105"/>
      <c r="AT599" s="112"/>
      <c r="AU599" s="112"/>
      <c r="AV599" s="112"/>
      <c r="AW599" s="112"/>
      <c r="AX599" s="113"/>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c r="A600" s="8"/>
      <c r="B600" s="25"/>
      <c r="C600" s="99" t="s">
        <v>831</v>
      </c>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1"/>
      <c r="AA600" s="102">
        <v>737</v>
      </c>
      <c r="AB600" s="103"/>
      <c r="AC600" s="103"/>
      <c r="AD600" s="103"/>
      <c r="AE600" s="103"/>
      <c r="AF600" s="103"/>
      <c r="AG600" s="103"/>
      <c r="AH600" s="103"/>
      <c r="AI600" s="104"/>
      <c r="AJ600" s="102">
        <v>737</v>
      </c>
      <c r="AK600" s="103"/>
      <c r="AL600" s="103"/>
      <c r="AM600" s="103"/>
      <c r="AN600" s="103"/>
      <c r="AO600" s="103"/>
      <c r="AP600" s="103"/>
      <c r="AQ600" s="103"/>
      <c r="AR600" s="104"/>
      <c r="AS600" s="105"/>
      <c r="AT600" s="112"/>
      <c r="AU600" s="112"/>
      <c r="AV600" s="112"/>
      <c r="AW600" s="112"/>
      <c r="AX600" s="113"/>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1" spans="1:251" s="16" customFormat="1" ht="18.75" customHeight="1">
      <c r="A601" s="8"/>
      <c r="B601" s="25"/>
      <c r="C601" s="99" t="s">
        <v>832</v>
      </c>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1"/>
      <c r="AA601" s="102">
        <v>1</v>
      </c>
      <c r="AB601" s="103"/>
      <c r="AC601" s="103"/>
      <c r="AD601" s="103"/>
      <c r="AE601" s="103"/>
      <c r="AF601" s="103"/>
      <c r="AG601" s="103"/>
      <c r="AH601" s="103"/>
      <c r="AI601" s="104"/>
      <c r="AJ601" s="102">
        <v>1</v>
      </c>
      <c r="AK601" s="103"/>
      <c r="AL601" s="103"/>
      <c r="AM601" s="103"/>
      <c r="AN601" s="103"/>
      <c r="AO601" s="103"/>
      <c r="AP601" s="103"/>
      <c r="AQ601" s="103"/>
      <c r="AR601" s="104"/>
      <c r="AS601" s="105"/>
      <c r="AT601" s="112"/>
      <c r="AU601" s="112"/>
      <c r="AV601" s="112"/>
      <c r="AW601" s="112"/>
      <c r="AX601" s="113"/>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row>
    <row r="602" spans="1:251" s="16" customFormat="1" ht="18.75" customHeight="1" thickBot="1">
      <c r="A602" s="17"/>
      <c r="B602" s="134" t="s">
        <v>13</v>
      </c>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6"/>
      <c r="AA602" s="137">
        <f>SUM($AA$598:$AA$601)</f>
        <v>45958</v>
      </c>
      <c r="AB602" s="138"/>
      <c r="AC602" s="138"/>
      <c r="AD602" s="138"/>
      <c r="AE602" s="138"/>
      <c r="AF602" s="138"/>
      <c r="AG602" s="138"/>
      <c r="AH602" s="138"/>
      <c r="AI602" s="139"/>
      <c r="AJ602" s="137">
        <f>SUM($AJ$598:$AJ$601)</f>
        <v>44811</v>
      </c>
      <c r="AK602" s="138"/>
      <c r="AL602" s="138"/>
      <c r="AM602" s="138"/>
      <c r="AN602" s="138"/>
      <c r="AO602" s="138"/>
      <c r="AP602" s="138"/>
      <c r="AQ602" s="138"/>
      <c r="AR602" s="139"/>
      <c r="AS602" s="140"/>
      <c r="AT602" s="141"/>
      <c r="AU602" s="141"/>
      <c r="AV602" s="141"/>
      <c r="AW602" s="141"/>
      <c r="AX602" s="14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row>
    <row r="604" spans="1:251" ht="18.75">
      <c r="A604" s="1" t="s">
        <v>0</v>
      </c>
      <c r="AW604" s="3"/>
      <c r="AX604" s="4"/>
      <c r="AY604" s="3"/>
    </row>
    <row r="606" spans="1:251" ht="18.75">
      <c r="B606" s="114" t="s">
        <v>8</v>
      </c>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row>
    <row r="607" spans="1:251">
      <c r="Z607" s="5"/>
      <c r="AD607" s="5"/>
      <c r="AE607" s="5"/>
      <c r="AF607" s="5"/>
      <c r="AG607" s="5"/>
      <c r="AH607" s="5"/>
      <c r="AI607" s="5"/>
      <c r="AO607" s="5"/>
    </row>
    <row r="608" spans="1:251" ht="13.5" thickBot="1">
      <c r="Z608" s="5"/>
      <c r="AD608" s="5"/>
      <c r="AE608" s="5"/>
      <c r="AF608" s="5"/>
      <c r="AG608" s="5"/>
      <c r="AH608" s="5"/>
      <c r="AI608" s="5"/>
      <c r="AO608" s="5"/>
      <c r="DI608" s="6"/>
    </row>
    <row r="609" spans="1:113" ht="24.75" customHeight="1" thickBot="1">
      <c r="B609" s="116" t="s">
        <v>1</v>
      </c>
      <c r="C609" s="117"/>
      <c r="D609" s="117"/>
      <c r="E609" s="117"/>
      <c r="F609" s="117"/>
      <c r="G609" s="117"/>
      <c r="H609" s="118" t="s">
        <v>124</v>
      </c>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20"/>
      <c r="DI609" s="6"/>
    </row>
    <row r="610" spans="1:113" ht="14.25">
      <c r="B610" s="7"/>
      <c r="C610" s="7"/>
      <c r="D610" s="7"/>
      <c r="E610" s="7"/>
      <c r="F610" s="7"/>
      <c r="G610" s="7"/>
      <c r="H610" s="8"/>
      <c r="I610" s="8"/>
      <c r="J610" s="8"/>
      <c r="K610" s="8"/>
      <c r="L610" s="9"/>
      <c r="M610" s="9"/>
      <c r="N610" s="9"/>
      <c r="O610" s="9"/>
      <c r="P610" s="8"/>
      <c r="Q610" s="8"/>
      <c r="R610" s="8"/>
      <c r="S610" s="8"/>
      <c r="T610" s="8"/>
      <c r="U610" s="8"/>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DI610" s="6"/>
    </row>
    <row r="611" spans="1:113" ht="15" thickBot="1">
      <c r="A611" s="11"/>
      <c r="B611" s="10" t="s">
        <v>2</v>
      </c>
      <c r="C611" s="8"/>
      <c r="D611" s="8"/>
      <c r="E611" s="8"/>
      <c r="F611" s="8"/>
      <c r="G611" s="8"/>
      <c r="H611" s="8"/>
      <c r="I611" s="8"/>
      <c r="J611" s="8"/>
      <c r="K611" s="8"/>
      <c r="L611" s="9"/>
      <c r="M611" s="9"/>
      <c r="N611" s="9"/>
      <c r="O611" s="9"/>
      <c r="P611" s="8"/>
      <c r="Q611" s="8"/>
      <c r="R611" s="8"/>
      <c r="S611" s="8"/>
      <c r="T611" s="8"/>
      <c r="U611" s="8"/>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DI611" s="6"/>
    </row>
    <row r="612" spans="1:113" ht="14.25">
      <c r="A612" s="8"/>
      <c r="B612" s="12"/>
      <c r="C612" s="7"/>
      <c r="D612" s="7"/>
      <c r="E612" s="7"/>
      <c r="F612" s="7"/>
      <c r="G612" s="7"/>
      <c r="H612" s="7"/>
      <c r="I612" s="7"/>
      <c r="J612" s="7"/>
      <c r="K612" s="7"/>
      <c r="L612" s="13"/>
      <c r="M612" s="13"/>
      <c r="N612" s="13"/>
      <c r="O612" s="13"/>
      <c r="P612" s="7"/>
      <c r="Q612" s="7"/>
      <c r="R612" s="7"/>
      <c r="S612" s="7"/>
      <c r="T612" s="7"/>
      <c r="U612" s="7"/>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5"/>
    </row>
    <row r="613" spans="1:113" ht="12" customHeight="1">
      <c r="A613" s="8"/>
      <c r="B613" s="121" t="s">
        <v>125</v>
      </c>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3"/>
    </row>
    <row r="614" spans="1:113" ht="12" customHeight="1">
      <c r="A614" s="8"/>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3"/>
      <c r="BC614" s="16"/>
    </row>
    <row r="615" spans="1:113" ht="12" customHeight="1">
      <c r="A615" s="8"/>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3"/>
    </row>
    <row r="616" spans="1:113" ht="12" customHeight="1">
      <c r="A616" s="8"/>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3"/>
    </row>
    <row r="617" spans="1:113" ht="12" customHeight="1">
      <c r="A617" s="8"/>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3"/>
    </row>
    <row r="618" spans="1:113" ht="15" thickBot="1">
      <c r="A618" s="17"/>
      <c r="B618" s="18"/>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20"/>
    </row>
    <row r="619" spans="1:113">
      <c r="B619" s="21"/>
    </row>
    <row r="620" spans="1:113" ht="15" thickBot="1">
      <c r="A620" s="11"/>
      <c r="B620" s="10" t="s">
        <v>3</v>
      </c>
      <c r="C620" s="8"/>
      <c r="D620" s="8"/>
      <c r="E620" s="8"/>
      <c r="F620" s="8"/>
      <c r="G620" s="8"/>
      <c r="H620" s="8"/>
      <c r="I620" s="8"/>
      <c r="J620" s="8"/>
      <c r="K620" s="8"/>
      <c r="L620" s="9"/>
      <c r="M620" s="9"/>
      <c r="N620" s="9"/>
      <c r="O620" s="9"/>
      <c r="P620" s="8"/>
      <c r="Q620" s="8"/>
      <c r="R620" s="8"/>
      <c r="S620" s="8"/>
      <c r="T620" s="8"/>
      <c r="U620" s="8"/>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DI620" s="6"/>
    </row>
    <row r="621" spans="1:113" ht="14.25">
      <c r="A621" s="8"/>
      <c r="B621" s="12"/>
      <c r="C621" s="7"/>
      <c r="D621" s="7"/>
      <c r="E621" s="7"/>
      <c r="F621" s="7"/>
      <c r="G621" s="7"/>
      <c r="H621" s="7"/>
      <c r="I621" s="7"/>
      <c r="J621" s="7"/>
      <c r="K621" s="7"/>
      <c r="L621" s="13"/>
      <c r="M621" s="13"/>
      <c r="N621" s="13"/>
      <c r="O621" s="13"/>
      <c r="P621" s="7"/>
      <c r="Q621" s="7"/>
      <c r="R621" s="7"/>
      <c r="S621" s="7"/>
      <c r="T621" s="7"/>
      <c r="U621" s="7"/>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5"/>
    </row>
    <row r="622" spans="1:113" ht="12" customHeight="1">
      <c r="A622" s="8"/>
      <c r="B622" s="121" t="s">
        <v>126</v>
      </c>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3"/>
    </row>
    <row r="623" spans="1:113" ht="12" customHeight="1">
      <c r="A623" s="8"/>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3"/>
      <c r="BC623" s="16"/>
    </row>
    <row r="624" spans="1:113" ht="12" customHeight="1">
      <c r="A624" s="8"/>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3"/>
    </row>
    <row r="625" spans="1:251" ht="12" customHeight="1">
      <c r="A625" s="8"/>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3"/>
    </row>
    <row r="626" spans="1:251" ht="12" customHeight="1">
      <c r="A626" s="8"/>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3"/>
    </row>
    <row r="627" spans="1:251" ht="15" thickBot="1">
      <c r="A627" s="17"/>
      <c r="B627" s="18"/>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20"/>
    </row>
    <row r="628" spans="1:251">
      <c r="B628" s="21"/>
    </row>
    <row r="629" spans="1:251" ht="14.25">
      <c r="B629" s="10" t="s">
        <v>4</v>
      </c>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row>
    <row r="630" spans="1:251" ht="15" thickBot="1">
      <c r="B630" s="8"/>
      <c r="C630" s="8"/>
      <c r="D630" s="8"/>
      <c r="E630" s="8"/>
      <c r="F630" s="8"/>
      <c r="G630" s="8"/>
      <c r="H630" s="8"/>
      <c r="I630" s="8"/>
      <c r="J630" s="8"/>
      <c r="K630" s="8"/>
      <c r="L630" s="9"/>
      <c r="M630" s="9"/>
      <c r="N630" s="9"/>
      <c r="O630" s="9"/>
      <c r="P630" s="8"/>
      <c r="Q630" s="8"/>
      <c r="R630" s="8"/>
      <c r="S630" s="8"/>
      <c r="T630" s="8"/>
      <c r="U630" s="8"/>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22" t="s">
        <v>5</v>
      </c>
    </row>
    <row r="631" spans="1:251" s="16" customFormat="1" ht="13.5" customHeight="1">
      <c r="A631" s="8"/>
      <c r="B631" s="124" t="s">
        <v>6</v>
      </c>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6"/>
      <c r="AA631" s="130" t="s">
        <v>11</v>
      </c>
      <c r="AB631" s="125"/>
      <c r="AC631" s="125"/>
      <c r="AD631" s="125"/>
      <c r="AE631" s="125"/>
      <c r="AF631" s="125"/>
      <c r="AG631" s="125"/>
      <c r="AH631" s="125"/>
      <c r="AI631" s="126"/>
      <c r="AJ631" s="130" t="s">
        <v>12</v>
      </c>
      <c r="AK631" s="125"/>
      <c r="AL631" s="125"/>
      <c r="AM631" s="125"/>
      <c r="AN631" s="125"/>
      <c r="AO631" s="125"/>
      <c r="AP631" s="125"/>
      <c r="AQ631" s="125"/>
      <c r="AR631" s="126"/>
      <c r="AS631" s="130" t="s">
        <v>7</v>
      </c>
      <c r="AT631" s="125"/>
      <c r="AU631" s="125"/>
      <c r="AV631" s="125"/>
      <c r="AW631" s="125"/>
      <c r="AX631" s="13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3.5">
      <c r="A632" s="8"/>
      <c r="B632" s="127"/>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9"/>
      <c r="AA632" s="131"/>
      <c r="AB632" s="128"/>
      <c r="AC632" s="128"/>
      <c r="AD632" s="128"/>
      <c r="AE632" s="128"/>
      <c r="AF632" s="128"/>
      <c r="AG632" s="128"/>
      <c r="AH632" s="128"/>
      <c r="AI632" s="129"/>
      <c r="AJ632" s="131"/>
      <c r="AK632" s="128"/>
      <c r="AL632" s="128"/>
      <c r="AM632" s="128"/>
      <c r="AN632" s="128"/>
      <c r="AO632" s="128"/>
      <c r="AP632" s="128"/>
      <c r="AQ632" s="128"/>
      <c r="AR632" s="129"/>
      <c r="AS632" s="131"/>
      <c r="AT632" s="128"/>
      <c r="AU632" s="128"/>
      <c r="AV632" s="128"/>
      <c r="AW632" s="128"/>
      <c r="AX632" s="133"/>
      <c r="AY632" s="2"/>
      <c r="AZ632" s="2"/>
      <c r="BA632" s="2"/>
      <c r="BB632" s="23"/>
      <c r="BC632" s="24"/>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c r="A633" s="8"/>
      <c r="B633" s="25"/>
      <c r="C633" s="99" t="s">
        <v>123</v>
      </c>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9"/>
      <c r="AA633" s="102">
        <v>1257</v>
      </c>
      <c r="AB633" s="110"/>
      <c r="AC633" s="110"/>
      <c r="AD633" s="110"/>
      <c r="AE633" s="110"/>
      <c r="AF633" s="110"/>
      <c r="AG633" s="110"/>
      <c r="AH633" s="110"/>
      <c r="AI633" s="111"/>
      <c r="AJ633" s="102">
        <v>6621</v>
      </c>
      <c r="AK633" s="110"/>
      <c r="AL633" s="110"/>
      <c r="AM633" s="110"/>
      <c r="AN633" s="110"/>
      <c r="AO633" s="110"/>
      <c r="AP633" s="110"/>
      <c r="AQ633" s="110"/>
      <c r="AR633" s="111"/>
      <c r="AS633" s="105"/>
      <c r="AT633" s="112"/>
      <c r="AU633" s="112"/>
      <c r="AV633" s="112"/>
      <c r="AW633" s="112"/>
      <c r="AX633" s="113"/>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4" spans="1:251" s="16" customFormat="1" ht="18.75" customHeight="1" thickBot="1">
      <c r="A634" s="17"/>
      <c r="B634" s="134" t="s">
        <v>13</v>
      </c>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6"/>
      <c r="AA634" s="137">
        <f>SUM($AA$633:$AA$633)</f>
        <v>1257</v>
      </c>
      <c r="AB634" s="138"/>
      <c r="AC634" s="138"/>
      <c r="AD634" s="138"/>
      <c r="AE634" s="138"/>
      <c r="AF634" s="138"/>
      <c r="AG634" s="138"/>
      <c r="AH634" s="138"/>
      <c r="AI634" s="139"/>
      <c r="AJ634" s="137">
        <f>SUM($AJ$633:$AJ$633)</f>
        <v>6621</v>
      </c>
      <c r="AK634" s="138"/>
      <c r="AL634" s="138"/>
      <c r="AM634" s="138"/>
      <c r="AN634" s="138"/>
      <c r="AO634" s="138"/>
      <c r="AP634" s="138"/>
      <c r="AQ634" s="138"/>
      <c r="AR634" s="139"/>
      <c r="AS634" s="140"/>
      <c r="AT634" s="141"/>
      <c r="AU634" s="141"/>
      <c r="AV634" s="141"/>
      <c r="AW634" s="141"/>
      <c r="AX634" s="14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row>
    <row r="636" spans="1:251" ht="18.75">
      <c r="A636" s="1" t="s">
        <v>0</v>
      </c>
      <c r="AW636" s="3"/>
      <c r="AX636" s="4"/>
      <c r="AY636" s="3"/>
    </row>
    <row r="638" spans="1:251" ht="18.75">
      <c r="B638" s="114" t="s">
        <v>8</v>
      </c>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row>
    <row r="639" spans="1:251">
      <c r="Z639" s="5"/>
      <c r="AD639" s="5"/>
      <c r="AE639" s="5"/>
      <c r="AF639" s="5"/>
      <c r="AG639" s="5"/>
      <c r="AH639" s="5"/>
      <c r="AI639" s="5"/>
      <c r="AO639" s="5"/>
    </row>
    <row r="640" spans="1:251" ht="13.5" thickBot="1">
      <c r="Z640" s="5"/>
      <c r="AD640" s="5"/>
      <c r="AE640" s="5"/>
      <c r="AF640" s="5"/>
      <c r="AG640" s="5"/>
      <c r="AH640" s="5"/>
      <c r="AI640" s="5"/>
      <c r="AO640" s="5"/>
      <c r="DI640" s="6"/>
    </row>
    <row r="641" spans="1:113" ht="24.75" customHeight="1" thickBot="1">
      <c r="B641" s="116" t="s">
        <v>1</v>
      </c>
      <c r="C641" s="117"/>
      <c r="D641" s="117"/>
      <c r="E641" s="117"/>
      <c r="F641" s="117"/>
      <c r="G641" s="117"/>
      <c r="H641" s="118" t="s">
        <v>18</v>
      </c>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20"/>
      <c r="DI641" s="6"/>
    </row>
    <row r="642" spans="1:113" ht="14.25">
      <c r="B642" s="7"/>
      <c r="C642" s="7"/>
      <c r="D642" s="7"/>
      <c r="E642" s="7"/>
      <c r="F642" s="7"/>
      <c r="G642" s="7"/>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5" thickBot="1">
      <c r="A643" s="11"/>
      <c r="B643" s="10" t="s">
        <v>2</v>
      </c>
      <c r="C643" s="8"/>
      <c r="D643" s="8"/>
      <c r="E643" s="8"/>
      <c r="F643" s="8"/>
      <c r="G643" s="8"/>
      <c r="H643" s="8"/>
      <c r="I643" s="8"/>
      <c r="J643" s="8"/>
      <c r="K643" s="8"/>
      <c r="L643" s="9"/>
      <c r="M643" s="9"/>
      <c r="N643" s="9"/>
      <c r="O643" s="9"/>
      <c r="P643" s="8"/>
      <c r="Q643" s="8"/>
      <c r="R643" s="8"/>
      <c r="S643" s="8"/>
      <c r="T643" s="8"/>
      <c r="U643" s="8"/>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DI643" s="6"/>
    </row>
    <row r="644" spans="1:113" ht="14.25">
      <c r="A644" s="8"/>
      <c r="B644" s="12"/>
      <c r="C644" s="7"/>
      <c r="D644" s="7"/>
      <c r="E644" s="7"/>
      <c r="F644" s="7"/>
      <c r="G644" s="7"/>
      <c r="H644" s="7"/>
      <c r="I644" s="7"/>
      <c r="J644" s="7"/>
      <c r="K644" s="7"/>
      <c r="L644" s="13"/>
      <c r="M644" s="13"/>
      <c r="N644" s="13"/>
      <c r="O644" s="13"/>
      <c r="P644" s="7"/>
      <c r="Q644" s="7"/>
      <c r="R644" s="7"/>
      <c r="S644" s="7"/>
      <c r="T644" s="7"/>
      <c r="U644" s="7"/>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5"/>
    </row>
    <row r="645" spans="1:113" ht="12" customHeight="1">
      <c r="A645" s="8"/>
      <c r="B645" s="121" t="s">
        <v>121</v>
      </c>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3"/>
    </row>
    <row r="646" spans="1:113" ht="12" customHeight="1">
      <c r="A646" s="8"/>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3"/>
      <c r="BC646" s="16"/>
    </row>
    <row r="647" spans="1:113" ht="12" customHeight="1">
      <c r="A647" s="8"/>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3"/>
    </row>
    <row r="648" spans="1:113" ht="12" customHeight="1">
      <c r="A648" s="8"/>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3"/>
    </row>
    <row r="649" spans="1:113" ht="12" customHeight="1">
      <c r="A649" s="8"/>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3"/>
    </row>
    <row r="650" spans="1:113" ht="15" thickBot="1">
      <c r="A650" s="17"/>
      <c r="B650" s="18"/>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20"/>
    </row>
    <row r="651" spans="1:113">
      <c r="B651" s="21"/>
    </row>
    <row r="652" spans="1:113" ht="15" thickBot="1">
      <c r="A652" s="11"/>
      <c r="B652" s="10" t="s">
        <v>3</v>
      </c>
      <c r="C652" s="8"/>
      <c r="D652" s="8"/>
      <c r="E652" s="8"/>
      <c r="F652" s="8"/>
      <c r="G652" s="8"/>
      <c r="H652" s="8"/>
      <c r="I652" s="8"/>
      <c r="J652" s="8"/>
      <c r="K652" s="8"/>
      <c r="L652" s="9"/>
      <c r="M652" s="9"/>
      <c r="N652" s="9"/>
      <c r="O652" s="9"/>
      <c r="P652" s="8"/>
      <c r="Q652" s="8"/>
      <c r="R652" s="8"/>
      <c r="S652" s="8"/>
      <c r="T652" s="8"/>
      <c r="U652" s="8"/>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DI652" s="6"/>
    </row>
    <row r="653" spans="1:113" ht="14.25">
      <c r="A653" s="8"/>
      <c r="B653" s="12"/>
      <c r="C653" s="7"/>
      <c r="D653" s="7"/>
      <c r="E653" s="7"/>
      <c r="F653" s="7"/>
      <c r="G653" s="7"/>
      <c r="H653" s="7"/>
      <c r="I653" s="7"/>
      <c r="J653" s="7"/>
      <c r="K653" s="7"/>
      <c r="L653" s="13"/>
      <c r="M653" s="13"/>
      <c r="N653" s="13"/>
      <c r="O653" s="13"/>
      <c r="P653" s="7"/>
      <c r="Q653" s="7"/>
      <c r="R653" s="7"/>
      <c r="S653" s="7"/>
      <c r="T653" s="7"/>
      <c r="U653" s="7"/>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5"/>
    </row>
    <row r="654" spans="1:113" ht="12" customHeight="1">
      <c r="A654" s="8"/>
      <c r="B654" s="121" t="s">
        <v>122</v>
      </c>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3"/>
    </row>
    <row r="655" spans="1:113" ht="12" customHeight="1">
      <c r="A655" s="8"/>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3"/>
    </row>
    <row r="656" spans="1:113" ht="12" customHeight="1">
      <c r="A656" s="8"/>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3"/>
      <c r="BC656" s="16"/>
    </row>
    <row r="657" spans="1:251" ht="12" customHeight="1">
      <c r="A657" s="8"/>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3"/>
    </row>
    <row r="658" spans="1:251" ht="12" customHeight="1">
      <c r="A658" s="8"/>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3"/>
    </row>
    <row r="659" spans="1:251" ht="12" customHeight="1">
      <c r="A659" s="8"/>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3"/>
    </row>
    <row r="660" spans="1:251" ht="15" thickBot="1">
      <c r="A660" s="17"/>
      <c r="B660" s="18"/>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20"/>
    </row>
    <row r="661" spans="1:251">
      <c r="B661" s="21"/>
    </row>
    <row r="662" spans="1:251" ht="14.25">
      <c r="B662" s="10" t="s">
        <v>4</v>
      </c>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row>
    <row r="663" spans="1:251" ht="15" thickBot="1">
      <c r="B663" s="8"/>
      <c r="C663" s="8"/>
      <c r="D663" s="8"/>
      <c r="E663" s="8"/>
      <c r="F663" s="8"/>
      <c r="G663" s="8"/>
      <c r="H663" s="8"/>
      <c r="I663" s="8"/>
      <c r="J663" s="8"/>
      <c r="K663" s="8"/>
      <c r="L663" s="9"/>
      <c r="M663" s="9"/>
      <c r="N663" s="9"/>
      <c r="O663" s="9"/>
      <c r="P663" s="8"/>
      <c r="Q663" s="8"/>
      <c r="R663" s="8"/>
      <c r="S663" s="8"/>
      <c r="T663" s="8"/>
      <c r="U663" s="8"/>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22" t="s">
        <v>5</v>
      </c>
    </row>
    <row r="664" spans="1:251" s="16" customFormat="1" ht="13.5" customHeight="1">
      <c r="A664" s="8"/>
      <c r="B664" s="124" t="s">
        <v>6</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6"/>
      <c r="AA664" s="130" t="s">
        <v>11</v>
      </c>
      <c r="AB664" s="125"/>
      <c r="AC664" s="125"/>
      <c r="AD664" s="125"/>
      <c r="AE664" s="125"/>
      <c r="AF664" s="125"/>
      <c r="AG664" s="125"/>
      <c r="AH664" s="125"/>
      <c r="AI664" s="126"/>
      <c r="AJ664" s="130" t="s">
        <v>12</v>
      </c>
      <c r="AK664" s="125"/>
      <c r="AL664" s="125"/>
      <c r="AM664" s="125"/>
      <c r="AN664" s="125"/>
      <c r="AO664" s="125"/>
      <c r="AP664" s="125"/>
      <c r="AQ664" s="125"/>
      <c r="AR664" s="126"/>
      <c r="AS664" s="130" t="s">
        <v>7</v>
      </c>
      <c r="AT664" s="125"/>
      <c r="AU664" s="125"/>
      <c r="AV664" s="125"/>
      <c r="AW664" s="125"/>
      <c r="AX664" s="13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3.5">
      <c r="A665" s="8"/>
      <c r="B665" s="127"/>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9"/>
      <c r="AA665" s="131"/>
      <c r="AB665" s="128"/>
      <c r="AC665" s="128"/>
      <c r="AD665" s="128"/>
      <c r="AE665" s="128"/>
      <c r="AF665" s="128"/>
      <c r="AG665" s="128"/>
      <c r="AH665" s="128"/>
      <c r="AI665" s="129"/>
      <c r="AJ665" s="131"/>
      <c r="AK665" s="128"/>
      <c r="AL665" s="128"/>
      <c r="AM665" s="128"/>
      <c r="AN665" s="128"/>
      <c r="AO665" s="128"/>
      <c r="AP665" s="128"/>
      <c r="AQ665" s="128"/>
      <c r="AR665" s="129"/>
      <c r="AS665" s="131"/>
      <c r="AT665" s="128"/>
      <c r="AU665" s="128"/>
      <c r="AV665" s="128"/>
      <c r="AW665" s="128"/>
      <c r="AX665" s="133"/>
      <c r="AY665" s="2"/>
      <c r="AZ665" s="2"/>
      <c r="BA665" s="2"/>
      <c r="BB665" s="23"/>
      <c r="BC665" s="24"/>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c r="A666" s="8"/>
      <c r="B666" s="25"/>
      <c r="C666" s="99" t="s">
        <v>17</v>
      </c>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9"/>
      <c r="AA666" s="102">
        <v>3145</v>
      </c>
      <c r="AB666" s="110"/>
      <c r="AC666" s="110"/>
      <c r="AD666" s="110"/>
      <c r="AE666" s="110"/>
      <c r="AF666" s="110"/>
      <c r="AG666" s="110"/>
      <c r="AH666" s="110"/>
      <c r="AI666" s="111"/>
      <c r="AJ666" s="102">
        <v>7445</v>
      </c>
      <c r="AK666" s="110"/>
      <c r="AL666" s="110"/>
      <c r="AM666" s="110"/>
      <c r="AN666" s="110"/>
      <c r="AO666" s="110"/>
      <c r="AP666" s="110"/>
      <c r="AQ666" s="110"/>
      <c r="AR666" s="111"/>
      <c r="AS666" s="105"/>
      <c r="AT666" s="112"/>
      <c r="AU666" s="112"/>
      <c r="AV666" s="112"/>
      <c r="AW666" s="112"/>
      <c r="AX666" s="113"/>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7" spans="1:251" s="16" customFormat="1" ht="18.75" customHeight="1" thickBot="1">
      <c r="A667" s="17"/>
      <c r="B667" s="134" t="s">
        <v>13</v>
      </c>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6"/>
      <c r="AA667" s="137">
        <f>SUM($AA$666:$AA$666)</f>
        <v>3145</v>
      </c>
      <c r="AB667" s="138"/>
      <c r="AC667" s="138"/>
      <c r="AD667" s="138"/>
      <c r="AE667" s="138"/>
      <c r="AF667" s="138"/>
      <c r="AG667" s="138"/>
      <c r="AH667" s="138"/>
      <c r="AI667" s="139"/>
      <c r="AJ667" s="137">
        <f>SUM($AJ$666:$AJ$666)</f>
        <v>7445</v>
      </c>
      <c r="AK667" s="138"/>
      <c r="AL667" s="138"/>
      <c r="AM667" s="138"/>
      <c r="AN667" s="138"/>
      <c r="AO667" s="138"/>
      <c r="AP667" s="138"/>
      <c r="AQ667" s="138"/>
      <c r="AR667" s="139"/>
      <c r="AS667" s="140"/>
      <c r="AT667" s="141"/>
      <c r="AU667" s="141"/>
      <c r="AV667" s="141"/>
      <c r="AW667" s="141"/>
      <c r="AX667" s="14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row>
    <row r="669" spans="1:251" ht="18.75">
      <c r="A669" s="1" t="s">
        <v>0</v>
      </c>
      <c r="AW669" s="3"/>
      <c r="AX669" s="4"/>
      <c r="AY669" s="3"/>
    </row>
    <row r="671" spans="1:251" ht="18.75">
      <c r="B671" s="114" t="s">
        <v>8</v>
      </c>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row>
    <row r="672" spans="1:251">
      <c r="Z672" s="5"/>
      <c r="AD672" s="5"/>
      <c r="AE672" s="5"/>
      <c r="AF672" s="5"/>
      <c r="AG672" s="5"/>
      <c r="AH672" s="5"/>
      <c r="AI672" s="5"/>
      <c r="AO672" s="5"/>
    </row>
    <row r="673" spans="1:113" ht="13.5" thickBot="1">
      <c r="Z673" s="5"/>
      <c r="AD673" s="5"/>
      <c r="AE673" s="5"/>
      <c r="AF673" s="5"/>
      <c r="AG673" s="5"/>
      <c r="AH673" s="5"/>
      <c r="AI673" s="5"/>
      <c r="AO673" s="5"/>
      <c r="DI673" s="6"/>
    </row>
    <row r="674" spans="1:113" ht="24.75" customHeight="1" thickBot="1">
      <c r="B674" s="116" t="s">
        <v>1</v>
      </c>
      <c r="C674" s="117"/>
      <c r="D674" s="117"/>
      <c r="E674" s="117"/>
      <c r="F674" s="117"/>
      <c r="G674" s="117"/>
      <c r="H674" s="118" t="s">
        <v>82</v>
      </c>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20"/>
      <c r="DI674" s="6"/>
    </row>
    <row r="675" spans="1:113" ht="14.25">
      <c r="B675" s="7"/>
      <c r="C675" s="7"/>
      <c r="D675" s="7"/>
      <c r="E675" s="7"/>
      <c r="F675" s="7"/>
      <c r="G675" s="7"/>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5" thickBot="1">
      <c r="A676" s="11"/>
      <c r="B676" s="10" t="s">
        <v>2</v>
      </c>
      <c r="C676" s="8"/>
      <c r="D676" s="8"/>
      <c r="E676" s="8"/>
      <c r="F676" s="8"/>
      <c r="G676" s="8"/>
      <c r="H676" s="8"/>
      <c r="I676" s="8"/>
      <c r="J676" s="8"/>
      <c r="K676" s="8"/>
      <c r="L676" s="9"/>
      <c r="M676" s="9"/>
      <c r="N676" s="9"/>
      <c r="O676" s="9"/>
      <c r="P676" s="8"/>
      <c r="Q676" s="8"/>
      <c r="R676" s="8"/>
      <c r="S676" s="8"/>
      <c r="T676" s="8"/>
      <c r="U676" s="8"/>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DI676" s="6"/>
    </row>
    <row r="677" spans="1:113" ht="14.25">
      <c r="A677" s="8"/>
      <c r="B677" s="12"/>
      <c r="C677" s="7"/>
      <c r="D677" s="7"/>
      <c r="E677" s="7"/>
      <c r="F677" s="7"/>
      <c r="G677" s="7"/>
      <c r="H677" s="7"/>
      <c r="I677" s="7"/>
      <c r="J677" s="7"/>
      <c r="K677" s="7"/>
      <c r="L677" s="13"/>
      <c r="M677" s="13"/>
      <c r="N677" s="13"/>
      <c r="O677" s="13"/>
      <c r="P677" s="7"/>
      <c r="Q677" s="7"/>
      <c r="R677" s="7"/>
      <c r="S677" s="7"/>
      <c r="T677" s="7"/>
      <c r="U677" s="7"/>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5"/>
    </row>
    <row r="678" spans="1:113" ht="12" customHeight="1">
      <c r="A678" s="8"/>
      <c r="B678" s="121" t="s">
        <v>83</v>
      </c>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3"/>
    </row>
    <row r="679" spans="1:113" ht="12" customHeight="1">
      <c r="A679" s="8"/>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3"/>
      <c r="BC679" s="16"/>
    </row>
    <row r="680" spans="1:113" ht="12" customHeight="1">
      <c r="A680" s="8"/>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3"/>
    </row>
    <row r="681" spans="1:113" ht="12" customHeight="1">
      <c r="A681" s="8"/>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3"/>
    </row>
    <row r="682" spans="1:113" ht="12" customHeight="1">
      <c r="A682" s="8"/>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3"/>
    </row>
    <row r="683" spans="1:113" ht="15" thickBot="1">
      <c r="A683" s="17"/>
      <c r="B683" s="18"/>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20"/>
    </row>
    <row r="684" spans="1:113">
      <c r="B684" s="21"/>
    </row>
    <row r="685" spans="1:113" ht="15" thickBot="1">
      <c r="A685" s="11"/>
      <c r="B685" s="10" t="s">
        <v>3</v>
      </c>
      <c r="C685" s="8"/>
      <c r="D685" s="8"/>
      <c r="E685" s="8"/>
      <c r="F685" s="8"/>
      <c r="G685" s="8"/>
      <c r="H685" s="8"/>
      <c r="I685" s="8"/>
      <c r="J685" s="8"/>
      <c r="K685" s="8"/>
      <c r="L685" s="9"/>
      <c r="M685" s="9"/>
      <c r="N685" s="9"/>
      <c r="O685" s="9"/>
      <c r="P685" s="8"/>
      <c r="Q685" s="8"/>
      <c r="R685" s="8"/>
      <c r="S685" s="8"/>
      <c r="T685" s="8"/>
      <c r="U685" s="8"/>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DI685" s="6"/>
    </row>
    <row r="686" spans="1:113" ht="14.25">
      <c r="A686" s="8"/>
      <c r="B686" s="12"/>
      <c r="C686" s="7"/>
      <c r="D686" s="7"/>
      <c r="E686" s="7"/>
      <c r="F686" s="7"/>
      <c r="G686" s="7"/>
      <c r="H686" s="7"/>
      <c r="I686" s="7"/>
      <c r="J686" s="7"/>
      <c r="K686" s="7"/>
      <c r="L686" s="13"/>
      <c r="M686" s="13"/>
      <c r="N686" s="13"/>
      <c r="O686" s="13"/>
      <c r="P686" s="7"/>
      <c r="Q686" s="7"/>
      <c r="R686" s="7"/>
      <c r="S686" s="7"/>
      <c r="T686" s="7"/>
      <c r="U686" s="7"/>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5"/>
    </row>
    <row r="687" spans="1:113" ht="12" customHeight="1">
      <c r="A687" s="8"/>
      <c r="B687" s="121" t="s">
        <v>84</v>
      </c>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3"/>
    </row>
    <row r="688" spans="1:113" ht="12" customHeight="1">
      <c r="A688" s="8"/>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3"/>
      <c r="BC688" s="16"/>
    </row>
    <row r="689" spans="1:251" ht="12" customHeight="1">
      <c r="A689" s="8"/>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3"/>
    </row>
    <row r="690" spans="1:251" ht="12" customHeight="1">
      <c r="A690" s="8"/>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3"/>
    </row>
    <row r="691" spans="1:251" ht="12" customHeight="1">
      <c r="A691" s="8"/>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3"/>
    </row>
    <row r="692" spans="1:251" ht="15" thickBot="1">
      <c r="A692" s="17"/>
      <c r="B692" s="18"/>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20"/>
    </row>
    <row r="693" spans="1:251">
      <c r="B693" s="21"/>
    </row>
    <row r="694" spans="1:251" ht="14.25">
      <c r="B694" s="10" t="s">
        <v>4</v>
      </c>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row>
    <row r="695" spans="1:251" ht="15" thickBot="1">
      <c r="B695" s="8"/>
      <c r="C695" s="8"/>
      <c r="D695" s="8"/>
      <c r="E695" s="8"/>
      <c r="F695" s="8"/>
      <c r="G695" s="8"/>
      <c r="H695" s="8"/>
      <c r="I695" s="8"/>
      <c r="J695" s="8"/>
      <c r="K695" s="8"/>
      <c r="L695" s="9"/>
      <c r="M695" s="9"/>
      <c r="N695" s="9"/>
      <c r="O695" s="9"/>
      <c r="P695" s="8"/>
      <c r="Q695" s="8"/>
      <c r="R695" s="8"/>
      <c r="S695" s="8"/>
      <c r="T695" s="8"/>
      <c r="U695" s="8"/>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22" t="s">
        <v>5</v>
      </c>
    </row>
    <row r="696" spans="1:251" s="16" customFormat="1" ht="13.5" customHeight="1">
      <c r="A696" s="8"/>
      <c r="B696" s="124" t="s">
        <v>6</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6"/>
      <c r="AA696" s="130" t="s">
        <v>11</v>
      </c>
      <c r="AB696" s="125"/>
      <c r="AC696" s="125"/>
      <c r="AD696" s="125"/>
      <c r="AE696" s="125"/>
      <c r="AF696" s="125"/>
      <c r="AG696" s="125"/>
      <c r="AH696" s="125"/>
      <c r="AI696" s="126"/>
      <c r="AJ696" s="130" t="s">
        <v>12</v>
      </c>
      <c r="AK696" s="125"/>
      <c r="AL696" s="125"/>
      <c r="AM696" s="125"/>
      <c r="AN696" s="125"/>
      <c r="AO696" s="125"/>
      <c r="AP696" s="125"/>
      <c r="AQ696" s="125"/>
      <c r="AR696" s="126"/>
      <c r="AS696" s="130" t="s">
        <v>7</v>
      </c>
      <c r="AT696" s="125"/>
      <c r="AU696" s="125"/>
      <c r="AV696" s="125"/>
      <c r="AW696" s="125"/>
      <c r="AX696" s="13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row>
    <row r="697" spans="1:251" s="16" customFormat="1" ht="13.5">
      <c r="A697" s="8"/>
      <c r="B697" s="127"/>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9"/>
      <c r="AA697" s="131"/>
      <c r="AB697" s="128"/>
      <c r="AC697" s="128"/>
      <c r="AD697" s="128"/>
      <c r="AE697" s="128"/>
      <c r="AF697" s="128"/>
      <c r="AG697" s="128"/>
      <c r="AH697" s="128"/>
      <c r="AI697" s="129"/>
      <c r="AJ697" s="131"/>
      <c r="AK697" s="128"/>
      <c r="AL697" s="128"/>
      <c r="AM697" s="128"/>
      <c r="AN697" s="128"/>
      <c r="AO697" s="128"/>
      <c r="AP697" s="128"/>
      <c r="AQ697" s="128"/>
      <c r="AR697" s="129"/>
      <c r="AS697" s="131"/>
      <c r="AT697" s="128"/>
      <c r="AU697" s="128"/>
      <c r="AV697" s="128"/>
      <c r="AW697" s="128"/>
      <c r="AX697" s="133"/>
      <c r="AY697" s="2"/>
      <c r="AZ697" s="2"/>
      <c r="BA697" s="2"/>
      <c r="BB697" s="23"/>
      <c r="BC697" s="24"/>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row>
    <row r="698" spans="1:251" s="16" customFormat="1" ht="18.75" customHeight="1">
      <c r="A698" s="8"/>
      <c r="B698" s="25"/>
      <c r="C698" s="99" t="s">
        <v>85</v>
      </c>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9"/>
      <c r="AA698" s="102">
        <v>652858</v>
      </c>
      <c r="AB698" s="110"/>
      <c r="AC698" s="110"/>
      <c r="AD698" s="110"/>
      <c r="AE698" s="110"/>
      <c r="AF698" s="110"/>
      <c r="AG698" s="110"/>
      <c r="AH698" s="110"/>
      <c r="AI698" s="111"/>
      <c r="AJ698" s="102">
        <v>167069</v>
      </c>
      <c r="AK698" s="110"/>
      <c r="AL698" s="110"/>
      <c r="AM698" s="110"/>
      <c r="AN698" s="110"/>
      <c r="AO698" s="110"/>
      <c r="AP698" s="110"/>
      <c r="AQ698" s="110"/>
      <c r="AR698" s="111"/>
      <c r="AS698" s="105"/>
      <c r="AT698" s="112"/>
      <c r="AU698" s="112"/>
      <c r="AV698" s="112"/>
      <c r="AW698" s="112"/>
      <c r="AX698" s="113"/>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row>
    <row r="699" spans="1:251" s="16" customFormat="1" ht="18.75" customHeight="1">
      <c r="A699" s="8"/>
      <c r="B699" s="25"/>
      <c r="C699" s="99" t="s">
        <v>86</v>
      </c>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9"/>
      <c r="AA699" s="102">
        <v>14698</v>
      </c>
      <c r="AB699" s="110"/>
      <c r="AC699" s="110"/>
      <c r="AD699" s="110"/>
      <c r="AE699" s="110"/>
      <c r="AF699" s="110"/>
      <c r="AG699" s="110"/>
      <c r="AH699" s="110"/>
      <c r="AI699" s="111"/>
      <c r="AJ699" s="102">
        <v>7173</v>
      </c>
      <c r="AK699" s="110"/>
      <c r="AL699" s="110"/>
      <c r="AM699" s="110"/>
      <c r="AN699" s="110"/>
      <c r="AO699" s="110"/>
      <c r="AP699" s="110"/>
      <c r="AQ699" s="110"/>
      <c r="AR699" s="111"/>
      <c r="AS699" s="105"/>
      <c r="AT699" s="112"/>
      <c r="AU699" s="112"/>
      <c r="AV699" s="112"/>
      <c r="AW699" s="112"/>
      <c r="AX699" s="113"/>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row>
    <row r="700" spans="1:251" s="16" customFormat="1" ht="18.75" customHeight="1" thickBot="1">
      <c r="A700" s="17"/>
      <c r="B700" s="134" t="s">
        <v>13</v>
      </c>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6"/>
      <c r="AA700" s="137">
        <f>SUM($AA$698:$AA$699)</f>
        <v>667556</v>
      </c>
      <c r="AB700" s="138"/>
      <c r="AC700" s="138"/>
      <c r="AD700" s="138"/>
      <c r="AE700" s="138"/>
      <c r="AF700" s="138"/>
      <c r="AG700" s="138"/>
      <c r="AH700" s="138"/>
      <c r="AI700" s="139"/>
      <c r="AJ700" s="137">
        <f>SUM($AJ$698:$AJ$699)</f>
        <v>174242</v>
      </c>
      <c r="AK700" s="138"/>
      <c r="AL700" s="138"/>
      <c r="AM700" s="138"/>
      <c r="AN700" s="138"/>
      <c r="AO700" s="138"/>
      <c r="AP700" s="138"/>
      <c r="AQ700" s="138"/>
      <c r="AR700" s="139"/>
      <c r="AS700" s="140"/>
      <c r="AT700" s="141"/>
      <c r="AU700" s="141"/>
      <c r="AV700" s="141"/>
      <c r="AW700" s="141"/>
      <c r="AX700" s="14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row>
    <row r="702" spans="1:251" ht="18.75">
      <c r="A702" s="1" t="s">
        <v>0</v>
      </c>
      <c r="AW702" s="3"/>
      <c r="AX702" s="4"/>
      <c r="AY702" s="3"/>
    </row>
    <row r="704" spans="1:251" ht="18.75">
      <c r="B704" s="114" t="s">
        <v>8</v>
      </c>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row>
    <row r="705" spans="1:113">
      <c r="Z705" s="5"/>
      <c r="AD705" s="5"/>
      <c r="AE705" s="5"/>
      <c r="AF705" s="5"/>
      <c r="AG705" s="5"/>
      <c r="AH705" s="5"/>
      <c r="AI705" s="5"/>
      <c r="AO705" s="5"/>
    </row>
    <row r="706" spans="1:113" ht="13.5" thickBot="1">
      <c r="Z706" s="5"/>
      <c r="AD706" s="5"/>
      <c r="AE706" s="5"/>
      <c r="AF706" s="5"/>
      <c r="AG706" s="5"/>
      <c r="AH706" s="5"/>
      <c r="AI706" s="5"/>
      <c r="AO706" s="5"/>
      <c r="DI706" s="6"/>
    </row>
    <row r="707" spans="1:113" ht="24.75" customHeight="1" thickBot="1">
      <c r="B707" s="116" t="s">
        <v>1</v>
      </c>
      <c r="C707" s="117"/>
      <c r="D707" s="117"/>
      <c r="E707" s="117"/>
      <c r="F707" s="117"/>
      <c r="G707" s="117"/>
      <c r="H707" s="118" t="s">
        <v>94</v>
      </c>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20"/>
      <c r="DI707" s="6"/>
    </row>
    <row r="708" spans="1:113" ht="14.25">
      <c r="B708" s="7"/>
      <c r="C708" s="7"/>
      <c r="D708" s="7"/>
      <c r="E708" s="7"/>
      <c r="F708" s="7"/>
      <c r="G708" s="7"/>
      <c r="H708" s="8"/>
      <c r="I708" s="8"/>
      <c r="J708" s="8"/>
      <c r="K708" s="8"/>
      <c r="L708" s="9"/>
      <c r="M708" s="9"/>
      <c r="N708" s="9"/>
      <c r="O708" s="9"/>
      <c r="P708" s="8"/>
      <c r="Q708" s="8"/>
      <c r="R708" s="8"/>
      <c r="S708" s="8"/>
      <c r="T708" s="8"/>
      <c r="U708" s="8"/>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DI708" s="6"/>
    </row>
    <row r="709" spans="1:113" ht="15" thickBot="1">
      <c r="A709" s="11"/>
      <c r="B709" s="10" t="s">
        <v>2</v>
      </c>
      <c r="C709" s="8"/>
      <c r="D709" s="8"/>
      <c r="E709" s="8"/>
      <c r="F709" s="8"/>
      <c r="G709" s="8"/>
      <c r="H709" s="8"/>
      <c r="I709" s="8"/>
      <c r="J709" s="8"/>
      <c r="K709" s="8"/>
      <c r="L709" s="9"/>
      <c r="M709" s="9"/>
      <c r="N709" s="9"/>
      <c r="O709" s="9"/>
      <c r="P709" s="8"/>
      <c r="Q709" s="8"/>
      <c r="R709" s="8"/>
      <c r="S709" s="8"/>
      <c r="T709" s="8"/>
      <c r="U709" s="8"/>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DI709" s="6"/>
    </row>
    <row r="710" spans="1:113" ht="14.25">
      <c r="A710" s="8"/>
      <c r="B710" s="12"/>
      <c r="C710" s="7"/>
      <c r="D710" s="7"/>
      <c r="E710" s="7"/>
      <c r="F710" s="7"/>
      <c r="G710" s="7"/>
      <c r="H710" s="7"/>
      <c r="I710" s="7"/>
      <c r="J710" s="7"/>
      <c r="K710" s="7"/>
      <c r="L710" s="13"/>
      <c r="M710" s="13"/>
      <c r="N710" s="13"/>
      <c r="O710" s="13"/>
      <c r="P710" s="7"/>
      <c r="Q710" s="7"/>
      <c r="R710" s="7"/>
      <c r="S710" s="7"/>
      <c r="T710" s="7"/>
      <c r="U710" s="7"/>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5"/>
    </row>
    <row r="711" spans="1:113" ht="12" customHeight="1">
      <c r="A711" s="8"/>
      <c r="B711" s="121" t="s">
        <v>95</v>
      </c>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3"/>
    </row>
    <row r="712" spans="1:113" ht="12" customHeight="1">
      <c r="A712" s="8"/>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3"/>
    </row>
    <row r="713" spans="1:113" ht="12" customHeight="1">
      <c r="A713" s="8"/>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3"/>
    </row>
    <row r="714" spans="1:113" ht="12" customHeight="1">
      <c r="A714" s="8"/>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3"/>
    </row>
    <row r="715" spans="1:113" ht="12" customHeight="1">
      <c r="A715" s="8"/>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3"/>
    </row>
    <row r="716" spans="1:113" ht="12" customHeight="1">
      <c r="A716" s="8"/>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3"/>
    </row>
    <row r="717" spans="1:113" ht="12" customHeight="1">
      <c r="A717" s="8"/>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3"/>
    </row>
    <row r="718" spans="1:113" ht="12" customHeight="1">
      <c r="A718" s="8"/>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3"/>
      <c r="BC718" s="16"/>
    </row>
    <row r="719" spans="1:113" ht="12" customHeight="1">
      <c r="A719" s="8"/>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3"/>
    </row>
    <row r="720" spans="1:113" ht="12" customHeight="1">
      <c r="A720" s="8"/>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3"/>
    </row>
    <row r="721" spans="1:113" ht="12" customHeight="1">
      <c r="A721" s="8"/>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3"/>
    </row>
    <row r="722" spans="1:113" ht="15" thickBot="1">
      <c r="A722" s="17"/>
      <c r="B722" s="18"/>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20"/>
    </row>
    <row r="723" spans="1:113">
      <c r="B723" s="21"/>
    </row>
    <row r="724" spans="1:113" ht="15" thickBot="1">
      <c r="A724" s="11"/>
      <c r="B724" s="10" t="s">
        <v>3</v>
      </c>
      <c r="C724" s="8"/>
      <c r="D724" s="8"/>
      <c r="E724" s="8"/>
      <c r="F724" s="8"/>
      <c r="G724" s="8"/>
      <c r="H724" s="8"/>
      <c r="I724" s="8"/>
      <c r="J724" s="8"/>
      <c r="K724" s="8"/>
      <c r="L724" s="9"/>
      <c r="M724" s="9"/>
      <c r="N724" s="9"/>
      <c r="O724" s="9"/>
      <c r="P724" s="8"/>
      <c r="Q724" s="8"/>
      <c r="R724" s="8"/>
      <c r="S724" s="8"/>
      <c r="T724" s="8"/>
      <c r="U724" s="8"/>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DI724" s="6"/>
    </row>
    <row r="725" spans="1:113" ht="14.25">
      <c r="A725" s="8"/>
      <c r="B725" s="12"/>
      <c r="C725" s="7"/>
      <c r="D725" s="7"/>
      <c r="E725" s="7"/>
      <c r="F725" s="7"/>
      <c r="G725" s="7"/>
      <c r="H725" s="7"/>
      <c r="I725" s="7"/>
      <c r="J725" s="7"/>
      <c r="K725" s="7"/>
      <c r="L725" s="13"/>
      <c r="M725" s="13"/>
      <c r="N725" s="13"/>
      <c r="O725" s="13"/>
      <c r="P725" s="7"/>
      <c r="Q725" s="7"/>
      <c r="R725" s="7"/>
      <c r="S725" s="7"/>
      <c r="T725" s="7"/>
      <c r="U725" s="7"/>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5"/>
    </row>
    <row r="726" spans="1:113" ht="12" customHeight="1">
      <c r="A726" s="8"/>
      <c r="B726" s="121" t="s">
        <v>96</v>
      </c>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3"/>
    </row>
    <row r="727" spans="1:113" ht="12" customHeight="1">
      <c r="A727" s="8"/>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3"/>
    </row>
    <row r="728" spans="1:113" ht="12" customHeight="1">
      <c r="A728" s="8"/>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3"/>
    </row>
    <row r="729" spans="1:113" ht="12" customHeight="1">
      <c r="A729" s="8"/>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3"/>
    </row>
    <row r="730" spans="1:113" ht="12" customHeight="1">
      <c r="A730" s="8"/>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3"/>
    </row>
    <row r="731" spans="1:113" ht="12" customHeight="1">
      <c r="A731" s="8"/>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3"/>
    </row>
    <row r="732" spans="1:113" ht="12" customHeight="1">
      <c r="A732" s="8"/>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3"/>
    </row>
    <row r="733" spans="1:113" ht="12" customHeight="1">
      <c r="A733" s="8"/>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3"/>
    </row>
    <row r="734" spans="1:113" ht="12" customHeight="1">
      <c r="A734" s="8"/>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3"/>
    </row>
    <row r="735" spans="1:113" ht="12" customHeight="1">
      <c r="A735" s="8"/>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3"/>
      <c r="BC735" s="16"/>
    </row>
    <row r="736" spans="1:113" ht="12" customHeight="1">
      <c r="A736" s="8"/>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3"/>
    </row>
    <row r="737" spans="1:251" ht="12" customHeight="1">
      <c r="A737" s="8"/>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3"/>
    </row>
    <row r="738" spans="1:251" ht="12" customHeight="1">
      <c r="A738" s="8"/>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3"/>
    </row>
    <row r="739" spans="1:251" ht="15" thickBot="1">
      <c r="A739" s="17"/>
      <c r="B739" s="18"/>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20"/>
    </row>
    <row r="740" spans="1:251">
      <c r="B740" s="21"/>
    </row>
    <row r="741" spans="1:251" ht="14.25">
      <c r="B741" s="10" t="s">
        <v>4</v>
      </c>
      <c r="C741" s="8"/>
      <c r="D741" s="8"/>
      <c r="E741" s="8"/>
      <c r="F741" s="8"/>
      <c r="G741" s="8"/>
      <c r="H741" s="8"/>
      <c r="I741" s="8"/>
      <c r="J741" s="8"/>
      <c r="K741" s="8"/>
      <c r="L741" s="9"/>
      <c r="M741" s="9"/>
      <c r="N741" s="9"/>
      <c r="O741" s="9"/>
      <c r="P741" s="8"/>
      <c r="Q741" s="8"/>
      <c r="R741" s="8"/>
      <c r="S741" s="8"/>
      <c r="T741" s="8"/>
      <c r="U741" s="8"/>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row>
    <row r="742" spans="1:251" ht="15" thickBot="1">
      <c r="B742" s="8"/>
      <c r="C742" s="8"/>
      <c r="D742" s="8"/>
      <c r="E742" s="8"/>
      <c r="F742" s="8"/>
      <c r="G742" s="8"/>
      <c r="H742" s="8"/>
      <c r="I742" s="8"/>
      <c r="J742" s="8"/>
      <c r="K742" s="8"/>
      <c r="L742" s="9"/>
      <c r="M742" s="9"/>
      <c r="N742" s="9"/>
      <c r="O742" s="9"/>
      <c r="P742" s="8"/>
      <c r="Q742" s="8"/>
      <c r="R742" s="8"/>
      <c r="S742" s="8"/>
      <c r="T742" s="8"/>
      <c r="U742" s="8"/>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22" t="s">
        <v>5</v>
      </c>
    </row>
    <row r="743" spans="1:251" s="16" customFormat="1" ht="13.5" customHeight="1">
      <c r="A743" s="8"/>
      <c r="B743" s="124" t="s">
        <v>6</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6"/>
      <c r="AA743" s="130" t="s">
        <v>11</v>
      </c>
      <c r="AB743" s="125"/>
      <c r="AC743" s="125"/>
      <c r="AD743" s="125"/>
      <c r="AE743" s="125"/>
      <c r="AF743" s="125"/>
      <c r="AG743" s="125"/>
      <c r="AH743" s="125"/>
      <c r="AI743" s="126"/>
      <c r="AJ743" s="130" t="s">
        <v>12</v>
      </c>
      <c r="AK743" s="125"/>
      <c r="AL743" s="125"/>
      <c r="AM743" s="125"/>
      <c r="AN743" s="125"/>
      <c r="AO743" s="125"/>
      <c r="AP743" s="125"/>
      <c r="AQ743" s="125"/>
      <c r="AR743" s="126"/>
      <c r="AS743" s="130" t="s">
        <v>7</v>
      </c>
      <c r="AT743" s="125"/>
      <c r="AU743" s="125"/>
      <c r="AV743" s="125"/>
      <c r="AW743" s="125"/>
      <c r="AX743" s="13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row>
    <row r="744" spans="1:251" s="16" customFormat="1" ht="13.5">
      <c r="A744" s="8"/>
      <c r="B744" s="127"/>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9"/>
      <c r="AA744" s="131"/>
      <c r="AB744" s="128"/>
      <c r="AC744" s="128"/>
      <c r="AD744" s="128"/>
      <c r="AE744" s="128"/>
      <c r="AF744" s="128"/>
      <c r="AG744" s="128"/>
      <c r="AH744" s="128"/>
      <c r="AI744" s="129"/>
      <c r="AJ744" s="131"/>
      <c r="AK744" s="128"/>
      <c r="AL744" s="128"/>
      <c r="AM744" s="128"/>
      <c r="AN744" s="128"/>
      <c r="AO744" s="128"/>
      <c r="AP744" s="128"/>
      <c r="AQ744" s="128"/>
      <c r="AR744" s="129"/>
      <c r="AS744" s="131"/>
      <c r="AT744" s="128"/>
      <c r="AU744" s="128"/>
      <c r="AV744" s="128"/>
      <c r="AW744" s="128"/>
      <c r="AX744" s="133"/>
      <c r="AY744" s="2"/>
      <c r="AZ744" s="2"/>
      <c r="BA744" s="2"/>
      <c r="BB744" s="23"/>
      <c r="BC744" s="24"/>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row>
    <row r="745" spans="1:251" s="16" customFormat="1" ht="18.75" customHeight="1">
      <c r="A745" s="8"/>
      <c r="B745" s="25"/>
      <c r="C745" s="99" t="s">
        <v>97</v>
      </c>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9"/>
      <c r="AA745" s="102">
        <v>37964</v>
      </c>
      <c r="AB745" s="110"/>
      <c r="AC745" s="110"/>
      <c r="AD745" s="110"/>
      <c r="AE745" s="110"/>
      <c r="AF745" s="110"/>
      <c r="AG745" s="110"/>
      <c r="AH745" s="110"/>
      <c r="AI745" s="111"/>
      <c r="AJ745" s="102">
        <v>41945</v>
      </c>
      <c r="AK745" s="110"/>
      <c r="AL745" s="110"/>
      <c r="AM745" s="110"/>
      <c r="AN745" s="110"/>
      <c r="AO745" s="110"/>
      <c r="AP745" s="110"/>
      <c r="AQ745" s="110"/>
      <c r="AR745" s="111"/>
      <c r="AS745" s="105"/>
      <c r="AT745" s="112"/>
      <c r="AU745" s="112"/>
      <c r="AV745" s="112"/>
      <c r="AW745" s="112"/>
      <c r="AX745" s="113"/>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row>
    <row r="746" spans="1:251" s="16" customFormat="1" ht="18.75" customHeight="1">
      <c r="A746" s="8"/>
      <c r="B746" s="25"/>
      <c r="C746" s="99" t="s">
        <v>98</v>
      </c>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9"/>
      <c r="AA746" s="102">
        <v>12706</v>
      </c>
      <c r="AB746" s="110"/>
      <c r="AC746" s="110"/>
      <c r="AD746" s="110"/>
      <c r="AE746" s="110"/>
      <c r="AF746" s="110"/>
      <c r="AG746" s="110"/>
      <c r="AH746" s="110"/>
      <c r="AI746" s="111"/>
      <c r="AJ746" s="102">
        <v>12442</v>
      </c>
      <c r="AK746" s="110"/>
      <c r="AL746" s="110"/>
      <c r="AM746" s="110"/>
      <c r="AN746" s="110"/>
      <c r="AO746" s="110"/>
      <c r="AP746" s="110"/>
      <c r="AQ746" s="110"/>
      <c r="AR746" s="111"/>
      <c r="AS746" s="105"/>
      <c r="AT746" s="112"/>
      <c r="AU746" s="112"/>
      <c r="AV746" s="112"/>
      <c r="AW746" s="112"/>
      <c r="AX746" s="113"/>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8.75" customHeight="1">
      <c r="A747" s="8"/>
      <c r="B747" s="25"/>
      <c r="C747" s="99" t="s">
        <v>99</v>
      </c>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9"/>
      <c r="AA747" s="102">
        <v>3597</v>
      </c>
      <c r="AB747" s="110"/>
      <c r="AC747" s="110"/>
      <c r="AD747" s="110"/>
      <c r="AE747" s="110"/>
      <c r="AF747" s="110"/>
      <c r="AG747" s="110"/>
      <c r="AH747" s="110"/>
      <c r="AI747" s="111"/>
      <c r="AJ747" s="102">
        <v>3487</v>
      </c>
      <c r="AK747" s="110"/>
      <c r="AL747" s="110"/>
      <c r="AM747" s="110"/>
      <c r="AN747" s="110"/>
      <c r="AO747" s="110"/>
      <c r="AP747" s="110"/>
      <c r="AQ747" s="110"/>
      <c r="AR747" s="111"/>
      <c r="AS747" s="105"/>
      <c r="AT747" s="112"/>
      <c r="AU747" s="112"/>
      <c r="AV747" s="112"/>
      <c r="AW747" s="112"/>
      <c r="AX747" s="113"/>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8" spans="1:251" s="16" customFormat="1" ht="18.75" customHeight="1" thickBot="1">
      <c r="A748" s="17"/>
      <c r="B748" s="134" t="s">
        <v>13</v>
      </c>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6"/>
      <c r="AA748" s="137">
        <f>SUM($AA$745:$AA$747)</f>
        <v>54267</v>
      </c>
      <c r="AB748" s="138"/>
      <c r="AC748" s="138"/>
      <c r="AD748" s="138"/>
      <c r="AE748" s="138"/>
      <c r="AF748" s="138"/>
      <c r="AG748" s="138"/>
      <c r="AH748" s="138"/>
      <c r="AI748" s="139"/>
      <c r="AJ748" s="137">
        <f>SUM($AJ$745:$AJ$747)</f>
        <v>57874</v>
      </c>
      <c r="AK748" s="138"/>
      <c r="AL748" s="138"/>
      <c r="AM748" s="138"/>
      <c r="AN748" s="138"/>
      <c r="AO748" s="138"/>
      <c r="AP748" s="138"/>
      <c r="AQ748" s="138"/>
      <c r="AR748" s="139"/>
      <c r="AS748" s="140"/>
      <c r="AT748" s="141"/>
      <c r="AU748" s="141"/>
      <c r="AV748" s="141"/>
      <c r="AW748" s="141"/>
      <c r="AX748" s="14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row>
    <row r="750" spans="1:251" ht="18.75">
      <c r="A750" s="1" t="s">
        <v>0</v>
      </c>
      <c r="AW750" s="3"/>
      <c r="AX750" s="4"/>
      <c r="AY750" s="3"/>
    </row>
    <row r="752" spans="1:251" ht="18.75">
      <c r="B752" s="114" t="s">
        <v>8</v>
      </c>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row>
    <row r="753" spans="1:113">
      <c r="Z753" s="5"/>
      <c r="AD753" s="5"/>
      <c r="AE753" s="5"/>
      <c r="AF753" s="5"/>
      <c r="AG753" s="5"/>
      <c r="AH753" s="5"/>
      <c r="AI753" s="5"/>
      <c r="AO753" s="5"/>
    </row>
    <row r="754" spans="1:113" ht="13.5" thickBot="1">
      <c r="Z754" s="5"/>
      <c r="AD754" s="5"/>
      <c r="AE754" s="5"/>
      <c r="AF754" s="5"/>
      <c r="AG754" s="5"/>
      <c r="AH754" s="5"/>
      <c r="AI754" s="5"/>
      <c r="AO754" s="5"/>
      <c r="DI754" s="6"/>
    </row>
    <row r="755" spans="1:113" ht="24.75" customHeight="1" thickBot="1">
      <c r="B755" s="116" t="s">
        <v>1</v>
      </c>
      <c r="C755" s="117"/>
      <c r="D755" s="117"/>
      <c r="E755" s="117"/>
      <c r="F755" s="117"/>
      <c r="G755" s="117"/>
      <c r="H755" s="118" t="s">
        <v>91</v>
      </c>
      <c r="I755" s="119"/>
      <c r="J755" s="119"/>
      <c r="K755" s="119"/>
      <c r="L755" s="119"/>
      <c r="M755" s="119"/>
      <c r="N755" s="119"/>
      <c r="O755" s="119"/>
      <c r="P755" s="119"/>
      <c r="Q755" s="119"/>
      <c r="R755" s="119"/>
      <c r="S755" s="119"/>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20"/>
      <c r="DI755" s="6"/>
    </row>
    <row r="756" spans="1:113" ht="14.25">
      <c r="B756" s="7"/>
      <c r="C756" s="7"/>
      <c r="D756" s="7"/>
      <c r="E756" s="7"/>
      <c r="F756" s="7"/>
      <c r="G756" s="7"/>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DI756" s="6"/>
    </row>
    <row r="757" spans="1:113" ht="15" thickBot="1">
      <c r="A757" s="11"/>
      <c r="B757" s="10" t="s">
        <v>2</v>
      </c>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DI757" s="6"/>
    </row>
    <row r="758" spans="1:113" ht="14.25">
      <c r="A758" s="8"/>
      <c r="B758" s="12"/>
      <c r="C758" s="7"/>
      <c r="D758" s="7"/>
      <c r="E758" s="7"/>
      <c r="F758" s="7"/>
      <c r="G758" s="7"/>
      <c r="H758" s="7"/>
      <c r="I758" s="7"/>
      <c r="J758" s="7"/>
      <c r="K758" s="7"/>
      <c r="L758" s="13"/>
      <c r="M758" s="13"/>
      <c r="N758" s="13"/>
      <c r="O758" s="13"/>
      <c r="P758" s="7"/>
      <c r="Q758" s="7"/>
      <c r="R758" s="7"/>
      <c r="S758" s="7"/>
      <c r="T758" s="7"/>
      <c r="U758" s="7"/>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5"/>
    </row>
    <row r="759" spans="1:113" ht="12" customHeight="1">
      <c r="A759" s="8"/>
      <c r="B759" s="121" t="s">
        <v>92</v>
      </c>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3"/>
    </row>
    <row r="760" spans="1:113" ht="12" customHeight="1">
      <c r="A760" s="8"/>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3"/>
      <c r="BC760" s="16"/>
    </row>
    <row r="761" spans="1:113" ht="12" customHeight="1">
      <c r="A761" s="8"/>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3"/>
    </row>
    <row r="762" spans="1:113" ht="12" customHeight="1">
      <c r="A762" s="8"/>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3"/>
    </row>
    <row r="763" spans="1:113" ht="12" customHeight="1">
      <c r="A763" s="8"/>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3"/>
    </row>
    <row r="764" spans="1:113" ht="15" thickBot="1">
      <c r="A764" s="17"/>
      <c r="B764" s="18"/>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20"/>
    </row>
    <row r="765" spans="1:113">
      <c r="B765" s="21"/>
    </row>
    <row r="766" spans="1:113" ht="15" thickBot="1">
      <c r="A766" s="11"/>
      <c r="B766" s="10" t="s">
        <v>3</v>
      </c>
      <c r="C766" s="8"/>
      <c r="D766" s="8"/>
      <c r="E766" s="8"/>
      <c r="F766" s="8"/>
      <c r="G766" s="8"/>
      <c r="H766" s="8"/>
      <c r="I766" s="8"/>
      <c r="J766" s="8"/>
      <c r="K766" s="8"/>
      <c r="L766" s="9"/>
      <c r="M766" s="9"/>
      <c r="N766" s="9"/>
      <c r="O766" s="9"/>
      <c r="P766" s="8"/>
      <c r="Q766" s="8"/>
      <c r="R766" s="8"/>
      <c r="S766" s="8"/>
      <c r="T766" s="8"/>
      <c r="U766" s="8"/>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DI766" s="6"/>
    </row>
    <row r="767" spans="1:113" ht="14.25">
      <c r="A767" s="8"/>
      <c r="B767" s="12"/>
      <c r="C767" s="7"/>
      <c r="D767" s="7"/>
      <c r="E767" s="7"/>
      <c r="F767" s="7"/>
      <c r="G767" s="7"/>
      <c r="H767" s="7"/>
      <c r="I767" s="7"/>
      <c r="J767" s="7"/>
      <c r="K767" s="7"/>
      <c r="L767" s="13"/>
      <c r="M767" s="13"/>
      <c r="N767" s="13"/>
      <c r="O767" s="13"/>
      <c r="P767" s="7"/>
      <c r="Q767" s="7"/>
      <c r="R767" s="7"/>
      <c r="S767" s="7"/>
      <c r="T767" s="7"/>
      <c r="U767" s="7"/>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5"/>
    </row>
    <row r="768" spans="1:113" ht="12" customHeight="1">
      <c r="A768" s="8"/>
      <c r="B768" s="121" t="s">
        <v>93</v>
      </c>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3"/>
    </row>
    <row r="769" spans="1:251" ht="12" customHeight="1">
      <c r="A769" s="8"/>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3"/>
    </row>
    <row r="770" spans="1:251" ht="12" customHeight="1">
      <c r="A770" s="8"/>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3"/>
    </row>
    <row r="771" spans="1:251" ht="12" customHeight="1">
      <c r="A771" s="8"/>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3"/>
      <c r="BC771" s="16"/>
    </row>
    <row r="772" spans="1:251" ht="12" customHeight="1">
      <c r="A772" s="8"/>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3"/>
    </row>
    <row r="773" spans="1:251" ht="12" customHeight="1">
      <c r="A773" s="8"/>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3"/>
    </row>
    <row r="774" spans="1:251" ht="12" customHeight="1">
      <c r="A774" s="8"/>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3"/>
    </row>
    <row r="775" spans="1:251" ht="15" thickBot="1">
      <c r="A775" s="17"/>
      <c r="B775" s="18"/>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20"/>
    </row>
    <row r="776" spans="1:251">
      <c r="B776" s="21"/>
    </row>
    <row r="777" spans="1:251" ht="14.25">
      <c r="B777" s="10" t="s">
        <v>4</v>
      </c>
      <c r="C777" s="8"/>
      <c r="D777" s="8"/>
      <c r="E777" s="8"/>
      <c r="F777" s="8"/>
      <c r="G777" s="8"/>
      <c r="H777" s="8"/>
      <c r="I777" s="8"/>
      <c r="J777" s="8"/>
      <c r="K777" s="8"/>
      <c r="L777" s="9"/>
      <c r="M777" s="9"/>
      <c r="N777" s="9"/>
      <c r="O777" s="9"/>
      <c r="P777" s="8"/>
      <c r="Q777" s="8"/>
      <c r="R777" s="8"/>
      <c r="S777" s="8"/>
      <c r="T777" s="8"/>
      <c r="U777" s="8"/>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row>
    <row r="778" spans="1:251" ht="15" thickBot="1">
      <c r="B778" s="8"/>
      <c r="C778" s="8"/>
      <c r="D778" s="8"/>
      <c r="E778" s="8"/>
      <c r="F778" s="8"/>
      <c r="G778" s="8"/>
      <c r="H778" s="8"/>
      <c r="I778" s="8"/>
      <c r="J778" s="8"/>
      <c r="K778" s="8"/>
      <c r="L778" s="9"/>
      <c r="M778" s="9"/>
      <c r="N778" s="9"/>
      <c r="O778" s="9"/>
      <c r="P778" s="8"/>
      <c r="Q778" s="8"/>
      <c r="R778" s="8"/>
      <c r="S778" s="8"/>
      <c r="T778" s="8"/>
      <c r="U778" s="8"/>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22" t="s">
        <v>5</v>
      </c>
    </row>
    <row r="779" spans="1:251" s="16" customFormat="1" ht="13.5" customHeight="1">
      <c r="A779" s="8"/>
      <c r="B779" s="124" t="s">
        <v>6</v>
      </c>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6"/>
      <c r="AA779" s="130" t="s">
        <v>11</v>
      </c>
      <c r="AB779" s="125"/>
      <c r="AC779" s="125"/>
      <c r="AD779" s="125"/>
      <c r="AE779" s="125"/>
      <c r="AF779" s="125"/>
      <c r="AG779" s="125"/>
      <c r="AH779" s="125"/>
      <c r="AI779" s="126"/>
      <c r="AJ779" s="130" t="s">
        <v>12</v>
      </c>
      <c r="AK779" s="125"/>
      <c r="AL779" s="125"/>
      <c r="AM779" s="125"/>
      <c r="AN779" s="125"/>
      <c r="AO779" s="125"/>
      <c r="AP779" s="125"/>
      <c r="AQ779" s="125"/>
      <c r="AR779" s="126"/>
      <c r="AS779" s="130" t="s">
        <v>7</v>
      </c>
      <c r="AT779" s="125"/>
      <c r="AU779" s="125"/>
      <c r="AV779" s="125"/>
      <c r="AW779" s="125"/>
      <c r="AX779" s="13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row>
    <row r="780" spans="1:251" s="16" customFormat="1" ht="13.5">
      <c r="A780" s="8"/>
      <c r="B780" s="127"/>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9"/>
      <c r="AA780" s="131"/>
      <c r="AB780" s="128"/>
      <c r="AC780" s="128"/>
      <c r="AD780" s="128"/>
      <c r="AE780" s="128"/>
      <c r="AF780" s="128"/>
      <c r="AG780" s="128"/>
      <c r="AH780" s="128"/>
      <c r="AI780" s="129"/>
      <c r="AJ780" s="131"/>
      <c r="AK780" s="128"/>
      <c r="AL780" s="128"/>
      <c r="AM780" s="128"/>
      <c r="AN780" s="128"/>
      <c r="AO780" s="128"/>
      <c r="AP780" s="128"/>
      <c r="AQ780" s="128"/>
      <c r="AR780" s="129"/>
      <c r="AS780" s="131"/>
      <c r="AT780" s="128"/>
      <c r="AU780" s="128"/>
      <c r="AV780" s="128"/>
      <c r="AW780" s="128"/>
      <c r="AX780" s="133"/>
      <c r="AY780" s="2"/>
      <c r="AZ780" s="2"/>
      <c r="BA780" s="2"/>
      <c r="BB780" s="23"/>
      <c r="BC780" s="24"/>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row>
    <row r="781" spans="1:251" s="16" customFormat="1" ht="18.75" customHeight="1">
      <c r="A781" s="8"/>
      <c r="B781" s="25"/>
      <c r="C781" s="99" t="s">
        <v>90</v>
      </c>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9"/>
      <c r="AA781" s="102">
        <v>82175</v>
      </c>
      <c r="AB781" s="110"/>
      <c r="AC781" s="110"/>
      <c r="AD781" s="110"/>
      <c r="AE781" s="110"/>
      <c r="AF781" s="110"/>
      <c r="AG781" s="110"/>
      <c r="AH781" s="110"/>
      <c r="AI781" s="111"/>
      <c r="AJ781" s="102">
        <v>93584</v>
      </c>
      <c r="AK781" s="110"/>
      <c r="AL781" s="110"/>
      <c r="AM781" s="110"/>
      <c r="AN781" s="110"/>
      <c r="AO781" s="110"/>
      <c r="AP781" s="110"/>
      <c r="AQ781" s="110"/>
      <c r="AR781" s="111"/>
      <c r="AS781" s="105"/>
      <c r="AT781" s="112"/>
      <c r="AU781" s="112"/>
      <c r="AV781" s="112"/>
      <c r="AW781" s="112"/>
      <c r="AX781" s="113"/>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row>
    <row r="782" spans="1:251" s="16" customFormat="1" ht="18.75" customHeight="1" thickBot="1">
      <c r="A782" s="17"/>
      <c r="B782" s="134" t="s">
        <v>13</v>
      </c>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6"/>
      <c r="AA782" s="137">
        <f>SUM($AA$781:$AA$781)</f>
        <v>82175</v>
      </c>
      <c r="AB782" s="138"/>
      <c r="AC782" s="138"/>
      <c r="AD782" s="138"/>
      <c r="AE782" s="138"/>
      <c r="AF782" s="138"/>
      <c r="AG782" s="138"/>
      <c r="AH782" s="138"/>
      <c r="AI782" s="139"/>
      <c r="AJ782" s="137">
        <f>SUM($AJ$781:$AJ$781)</f>
        <v>93584</v>
      </c>
      <c r="AK782" s="138"/>
      <c r="AL782" s="138"/>
      <c r="AM782" s="138"/>
      <c r="AN782" s="138"/>
      <c r="AO782" s="138"/>
      <c r="AP782" s="138"/>
      <c r="AQ782" s="138"/>
      <c r="AR782" s="139"/>
      <c r="AS782" s="140"/>
      <c r="AT782" s="141"/>
      <c r="AU782" s="141"/>
      <c r="AV782" s="141"/>
      <c r="AW782" s="141"/>
      <c r="AX782" s="14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row>
    <row r="784" spans="1:251" ht="18.75">
      <c r="A784" s="1" t="s">
        <v>0</v>
      </c>
      <c r="AW784" s="3"/>
      <c r="AX784" s="4"/>
      <c r="AY784" s="3"/>
    </row>
    <row r="786" spans="1:113" ht="18.75">
      <c r="B786" s="114" t="s">
        <v>8</v>
      </c>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row>
    <row r="787" spans="1:113">
      <c r="Z787" s="5"/>
      <c r="AD787" s="5"/>
      <c r="AE787" s="5"/>
      <c r="AF787" s="5"/>
      <c r="AG787" s="5"/>
      <c r="AH787" s="5"/>
      <c r="AI787" s="5"/>
      <c r="AO787" s="5"/>
    </row>
    <row r="788" spans="1:113" ht="13.5" thickBot="1">
      <c r="Z788" s="5"/>
      <c r="AD788" s="5"/>
      <c r="AE788" s="5"/>
      <c r="AF788" s="5"/>
      <c r="AG788" s="5"/>
      <c r="AH788" s="5"/>
      <c r="AI788" s="5"/>
      <c r="AO788" s="5"/>
      <c r="DI788" s="6"/>
    </row>
    <row r="789" spans="1:113" ht="24.75" customHeight="1" thickBot="1">
      <c r="B789" s="116" t="s">
        <v>1</v>
      </c>
      <c r="C789" s="117"/>
      <c r="D789" s="117"/>
      <c r="E789" s="117"/>
      <c r="F789" s="117"/>
      <c r="G789" s="117"/>
      <c r="H789" s="118" t="s">
        <v>105</v>
      </c>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c r="AP789" s="119"/>
      <c r="AQ789" s="119"/>
      <c r="AR789" s="119"/>
      <c r="AS789" s="119"/>
      <c r="AT789" s="119"/>
      <c r="AU789" s="119"/>
      <c r="AV789" s="119"/>
      <c r="AW789" s="119"/>
      <c r="AX789" s="120"/>
      <c r="DI789" s="6"/>
    </row>
    <row r="790" spans="1:113" ht="14.25">
      <c r="B790" s="7"/>
      <c r="C790" s="7"/>
      <c r="D790" s="7"/>
      <c r="E790" s="7"/>
      <c r="F790" s="7"/>
      <c r="G790" s="7"/>
      <c r="H790" s="8"/>
      <c r="I790" s="8"/>
      <c r="J790" s="8"/>
      <c r="K790" s="8"/>
      <c r="L790" s="9"/>
      <c r="M790" s="9"/>
      <c r="N790" s="9"/>
      <c r="O790" s="9"/>
      <c r="P790" s="8"/>
      <c r="Q790" s="8"/>
      <c r="R790" s="8"/>
      <c r="S790" s="8"/>
      <c r="T790" s="8"/>
      <c r="U790" s="8"/>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DI790" s="6"/>
    </row>
    <row r="791" spans="1:113" ht="15" thickBot="1">
      <c r="A791" s="11"/>
      <c r="B791" s="10" t="s">
        <v>2</v>
      </c>
      <c r="C791" s="8"/>
      <c r="D791" s="8"/>
      <c r="E791" s="8"/>
      <c r="F791" s="8"/>
      <c r="G791" s="8"/>
      <c r="H791" s="8"/>
      <c r="I791" s="8"/>
      <c r="J791" s="8"/>
      <c r="K791" s="8"/>
      <c r="L791" s="9"/>
      <c r="M791" s="9"/>
      <c r="N791" s="9"/>
      <c r="O791" s="9"/>
      <c r="P791" s="8"/>
      <c r="Q791" s="8"/>
      <c r="R791" s="8"/>
      <c r="S791" s="8"/>
      <c r="T791" s="8"/>
      <c r="U791" s="8"/>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DI791" s="6"/>
    </row>
    <row r="792" spans="1:113" ht="14.25">
      <c r="A792" s="8"/>
      <c r="B792" s="12"/>
      <c r="C792" s="7"/>
      <c r="D792" s="7"/>
      <c r="E792" s="7"/>
      <c r="F792" s="7"/>
      <c r="G792" s="7"/>
      <c r="H792" s="7"/>
      <c r="I792" s="7"/>
      <c r="J792" s="7"/>
      <c r="K792" s="7"/>
      <c r="L792" s="13"/>
      <c r="M792" s="13"/>
      <c r="N792" s="13"/>
      <c r="O792" s="13"/>
      <c r="P792" s="7"/>
      <c r="Q792" s="7"/>
      <c r="R792" s="7"/>
      <c r="S792" s="7"/>
      <c r="T792" s="7"/>
      <c r="U792" s="7"/>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5"/>
    </row>
    <row r="793" spans="1:113" ht="12" customHeight="1">
      <c r="A793" s="8"/>
      <c r="B793" s="121" t="s">
        <v>844</v>
      </c>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3"/>
    </row>
    <row r="794" spans="1:113" ht="12" customHeight="1">
      <c r="A794" s="8"/>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3"/>
    </row>
    <row r="795" spans="1:113" ht="12" customHeight="1">
      <c r="A795" s="8"/>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3"/>
    </row>
    <row r="796" spans="1:113" ht="12" customHeight="1">
      <c r="A796" s="8"/>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3"/>
    </row>
    <row r="797" spans="1:113" ht="12" customHeight="1">
      <c r="A797" s="8"/>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3"/>
    </row>
    <row r="798" spans="1:113" ht="12" customHeight="1">
      <c r="A798" s="8"/>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3"/>
      <c r="BC798" s="16"/>
    </row>
    <row r="799" spans="1:113" ht="12" customHeight="1">
      <c r="A799" s="8"/>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3"/>
    </row>
    <row r="800" spans="1:113" ht="12" customHeight="1">
      <c r="A800" s="8"/>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3"/>
    </row>
    <row r="801" spans="1:251" ht="12" customHeight="1">
      <c r="A801" s="8"/>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3"/>
    </row>
    <row r="802" spans="1:251" ht="15" thickBot="1">
      <c r="A802" s="17"/>
      <c r="B802" s="18"/>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20"/>
    </row>
    <row r="803" spans="1:251">
      <c r="B803" s="21"/>
    </row>
    <row r="804" spans="1:251" ht="15" thickBot="1">
      <c r="A804" s="11"/>
      <c r="B804" s="10" t="s">
        <v>3</v>
      </c>
      <c r="C804" s="8"/>
      <c r="D804" s="8"/>
      <c r="E804" s="8"/>
      <c r="F804" s="8"/>
      <c r="G804" s="8"/>
      <c r="H804" s="8"/>
      <c r="I804" s="8"/>
      <c r="J804" s="8"/>
      <c r="K804" s="8"/>
      <c r="L804" s="9"/>
      <c r="M804" s="9"/>
      <c r="N804" s="9"/>
      <c r="O804" s="9"/>
      <c r="P804" s="8"/>
      <c r="Q804" s="8"/>
      <c r="R804" s="8"/>
      <c r="S804" s="8"/>
      <c r="T804" s="8"/>
      <c r="U804" s="8"/>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DI804" s="6"/>
    </row>
    <row r="805" spans="1:251" ht="14.25">
      <c r="A805" s="8"/>
      <c r="B805" s="12"/>
      <c r="C805" s="7"/>
      <c r="D805" s="7"/>
      <c r="E805" s="7"/>
      <c r="F805" s="7"/>
      <c r="G805" s="7"/>
      <c r="H805" s="7"/>
      <c r="I805" s="7"/>
      <c r="J805" s="7"/>
      <c r="K805" s="7"/>
      <c r="L805" s="13"/>
      <c r="M805" s="13"/>
      <c r="N805" s="13"/>
      <c r="O805" s="13"/>
      <c r="P805" s="7"/>
      <c r="Q805" s="7"/>
      <c r="R805" s="7"/>
      <c r="S805" s="7"/>
      <c r="T805" s="7"/>
      <c r="U805" s="7"/>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5"/>
    </row>
    <row r="806" spans="1:251" ht="12" customHeight="1">
      <c r="A806" s="8"/>
      <c r="B806" s="121" t="s">
        <v>106</v>
      </c>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3"/>
    </row>
    <row r="807" spans="1:251" ht="12" customHeight="1">
      <c r="A807" s="8"/>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3"/>
    </row>
    <row r="808" spans="1:251" ht="12" customHeight="1">
      <c r="A808" s="8"/>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3"/>
      <c r="BC808" s="16"/>
    </row>
    <row r="809" spans="1:251" ht="12" customHeight="1">
      <c r="A809" s="8"/>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3"/>
    </row>
    <row r="810" spans="1:251" ht="12" customHeight="1">
      <c r="A810" s="8"/>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3"/>
    </row>
    <row r="811" spans="1:251" ht="12" customHeight="1">
      <c r="A811" s="8"/>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3"/>
    </row>
    <row r="812" spans="1:251" ht="15" thickBot="1">
      <c r="A812" s="17"/>
      <c r="B812" s="18"/>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20"/>
    </row>
    <row r="813" spans="1:251">
      <c r="B813" s="21"/>
    </row>
    <row r="814" spans="1:251" ht="14.25">
      <c r="B814" s="10" t="s">
        <v>4</v>
      </c>
      <c r="C814" s="8"/>
      <c r="D814" s="8"/>
      <c r="E814" s="8"/>
      <c r="F814" s="8"/>
      <c r="G814" s="8"/>
      <c r="H814" s="8"/>
      <c r="I814" s="8"/>
      <c r="J814" s="8"/>
      <c r="K814" s="8"/>
      <c r="L814" s="9"/>
      <c r="M814" s="9"/>
      <c r="N814" s="9"/>
      <c r="O814" s="9"/>
      <c r="P814" s="8"/>
      <c r="Q814" s="8"/>
      <c r="R814" s="8"/>
      <c r="S814" s="8"/>
      <c r="T814" s="8"/>
      <c r="U814" s="8"/>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row>
    <row r="815" spans="1:251" ht="15" thickBot="1">
      <c r="B815" s="8"/>
      <c r="C815" s="8"/>
      <c r="D815" s="8"/>
      <c r="E815" s="8"/>
      <c r="F815" s="8"/>
      <c r="G815" s="8"/>
      <c r="H815" s="8"/>
      <c r="I815" s="8"/>
      <c r="J815" s="8"/>
      <c r="K815" s="8"/>
      <c r="L815" s="9"/>
      <c r="M815" s="9"/>
      <c r="N815" s="9"/>
      <c r="O815" s="9"/>
      <c r="P815" s="8"/>
      <c r="Q815" s="8"/>
      <c r="R815" s="8"/>
      <c r="S815" s="8"/>
      <c r="T815" s="8"/>
      <c r="U815" s="8"/>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22" t="s">
        <v>5</v>
      </c>
    </row>
    <row r="816" spans="1:251" s="16" customFormat="1" ht="13.5" customHeight="1">
      <c r="A816" s="8"/>
      <c r="B816" s="124" t="s">
        <v>6</v>
      </c>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6"/>
      <c r="AA816" s="130" t="s">
        <v>11</v>
      </c>
      <c r="AB816" s="125"/>
      <c r="AC816" s="125"/>
      <c r="AD816" s="125"/>
      <c r="AE816" s="125"/>
      <c r="AF816" s="125"/>
      <c r="AG816" s="125"/>
      <c r="AH816" s="125"/>
      <c r="AI816" s="126"/>
      <c r="AJ816" s="130" t="s">
        <v>12</v>
      </c>
      <c r="AK816" s="125"/>
      <c r="AL816" s="125"/>
      <c r="AM816" s="125"/>
      <c r="AN816" s="125"/>
      <c r="AO816" s="125"/>
      <c r="AP816" s="125"/>
      <c r="AQ816" s="125"/>
      <c r="AR816" s="126"/>
      <c r="AS816" s="130" t="s">
        <v>7</v>
      </c>
      <c r="AT816" s="125"/>
      <c r="AU816" s="125"/>
      <c r="AV816" s="125"/>
      <c r="AW816" s="125"/>
      <c r="AX816" s="13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row>
    <row r="817" spans="1:251" s="16" customFormat="1" ht="13.5">
      <c r="A817" s="8"/>
      <c r="B817" s="127"/>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9"/>
      <c r="AA817" s="131"/>
      <c r="AB817" s="128"/>
      <c r="AC817" s="128"/>
      <c r="AD817" s="128"/>
      <c r="AE817" s="128"/>
      <c r="AF817" s="128"/>
      <c r="AG817" s="128"/>
      <c r="AH817" s="128"/>
      <c r="AI817" s="129"/>
      <c r="AJ817" s="131"/>
      <c r="AK817" s="128"/>
      <c r="AL817" s="128"/>
      <c r="AM817" s="128"/>
      <c r="AN817" s="128"/>
      <c r="AO817" s="128"/>
      <c r="AP817" s="128"/>
      <c r="AQ817" s="128"/>
      <c r="AR817" s="129"/>
      <c r="AS817" s="131"/>
      <c r="AT817" s="128"/>
      <c r="AU817" s="128"/>
      <c r="AV817" s="128"/>
      <c r="AW817" s="128"/>
      <c r="AX817" s="133"/>
      <c r="AY817" s="2"/>
      <c r="AZ817" s="2"/>
      <c r="BA817" s="2"/>
      <c r="BB817" s="23"/>
      <c r="BC817" s="24"/>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row>
    <row r="818" spans="1:251" s="16" customFormat="1" ht="18.75" customHeight="1">
      <c r="A818" s="8"/>
      <c r="B818" s="25"/>
      <c r="C818" s="99" t="s">
        <v>104</v>
      </c>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1"/>
      <c r="AA818" s="102">
        <v>37614</v>
      </c>
      <c r="AB818" s="103"/>
      <c r="AC818" s="103"/>
      <c r="AD818" s="103"/>
      <c r="AE818" s="103"/>
      <c r="AF818" s="103"/>
      <c r="AG818" s="103"/>
      <c r="AH818" s="103"/>
      <c r="AI818" s="104"/>
      <c r="AJ818" s="102">
        <v>37660</v>
      </c>
      <c r="AK818" s="103"/>
      <c r="AL818" s="103"/>
      <c r="AM818" s="103"/>
      <c r="AN818" s="103"/>
      <c r="AO818" s="103"/>
      <c r="AP818" s="103"/>
      <c r="AQ818" s="103"/>
      <c r="AR818" s="104"/>
      <c r="AS818" s="105"/>
      <c r="AT818" s="106"/>
      <c r="AU818" s="106"/>
      <c r="AV818" s="106"/>
      <c r="AW818" s="106"/>
      <c r="AX818" s="107"/>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row>
    <row r="819" spans="1:251" s="16" customFormat="1" ht="18.75" customHeight="1">
      <c r="A819" s="8"/>
      <c r="B819" s="25"/>
      <c r="C819" s="99" t="s">
        <v>836</v>
      </c>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1"/>
      <c r="AA819" s="102">
        <v>240373</v>
      </c>
      <c r="AB819" s="103"/>
      <c r="AC819" s="103"/>
      <c r="AD819" s="103"/>
      <c r="AE819" s="103"/>
      <c r="AF819" s="103"/>
      <c r="AG819" s="103"/>
      <c r="AH819" s="103"/>
      <c r="AI819" s="104"/>
      <c r="AJ819" s="102">
        <v>3800</v>
      </c>
      <c r="AK819" s="103"/>
      <c r="AL819" s="103"/>
      <c r="AM819" s="103"/>
      <c r="AN819" s="103"/>
      <c r="AO819" s="103"/>
      <c r="AP819" s="103"/>
      <c r="AQ819" s="103"/>
      <c r="AR819" s="104"/>
      <c r="AS819" s="105"/>
      <c r="AT819" s="106"/>
      <c r="AU819" s="106"/>
      <c r="AV819" s="106"/>
      <c r="AW819" s="106"/>
      <c r="AX819" s="107"/>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row>
    <row r="820" spans="1:251" s="16" customFormat="1" ht="18.75" customHeight="1" thickBot="1">
      <c r="A820" s="17"/>
      <c r="B820" s="134" t="s">
        <v>13</v>
      </c>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6"/>
      <c r="AA820" s="137">
        <f>SUM($AA$818:$AA$819)</f>
        <v>277987</v>
      </c>
      <c r="AB820" s="138"/>
      <c r="AC820" s="138"/>
      <c r="AD820" s="138"/>
      <c r="AE820" s="138"/>
      <c r="AF820" s="138"/>
      <c r="AG820" s="138"/>
      <c r="AH820" s="138"/>
      <c r="AI820" s="139"/>
      <c r="AJ820" s="137">
        <f>SUM($AJ$818:$AJ$819)</f>
        <v>41460</v>
      </c>
      <c r="AK820" s="138"/>
      <c r="AL820" s="138"/>
      <c r="AM820" s="138"/>
      <c r="AN820" s="138"/>
      <c r="AO820" s="138"/>
      <c r="AP820" s="138"/>
      <c r="AQ820" s="138"/>
      <c r="AR820" s="139"/>
      <c r="AS820" s="140"/>
      <c r="AT820" s="141"/>
      <c r="AU820" s="141"/>
      <c r="AV820" s="141"/>
      <c r="AW820" s="141"/>
      <c r="AX820" s="14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row>
    <row r="822" spans="1:251" ht="18.75" customHeight="1">
      <c r="A822" s="1" t="s">
        <v>0</v>
      </c>
      <c r="AW822" s="3"/>
      <c r="AX822" s="4"/>
      <c r="AY822" s="3"/>
    </row>
    <row r="824" spans="1:251" ht="18.75">
      <c r="B824" s="114" t="s">
        <v>8</v>
      </c>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row>
    <row r="825" spans="1:251">
      <c r="Z825" s="5"/>
      <c r="AD825" s="5"/>
      <c r="AE825" s="5"/>
      <c r="AF825" s="5"/>
      <c r="AG825" s="5"/>
      <c r="AH825" s="5"/>
      <c r="AI825" s="5"/>
      <c r="AO825" s="5"/>
    </row>
    <row r="826" spans="1:251" ht="13.5" thickBot="1">
      <c r="Z826" s="5"/>
      <c r="AD826" s="5"/>
      <c r="AE826" s="5"/>
      <c r="AF826" s="5"/>
      <c r="AG826" s="5"/>
      <c r="AH826" s="5"/>
      <c r="AI826" s="5"/>
      <c r="AO826" s="5"/>
      <c r="DI826" s="6"/>
    </row>
    <row r="827" spans="1:251" ht="24.75" customHeight="1" thickBot="1">
      <c r="B827" s="116" t="s">
        <v>1</v>
      </c>
      <c r="C827" s="117"/>
      <c r="D827" s="117"/>
      <c r="E827" s="117"/>
      <c r="F827" s="117"/>
      <c r="G827" s="117"/>
      <c r="H827" s="118" t="s">
        <v>108</v>
      </c>
      <c r="I827" s="119"/>
      <c r="J827" s="119"/>
      <c r="K827" s="119"/>
      <c r="L827" s="119"/>
      <c r="M827" s="119"/>
      <c r="N827" s="119"/>
      <c r="O827" s="119"/>
      <c r="P827" s="119"/>
      <c r="Q827" s="119"/>
      <c r="R827" s="119"/>
      <c r="S827" s="119"/>
      <c r="T827" s="119"/>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20"/>
      <c r="DI827" s="6"/>
    </row>
    <row r="828" spans="1:251" ht="14.25">
      <c r="B828" s="7"/>
      <c r="C828" s="7"/>
      <c r="D828" s="7"/>
      <c r="E828" s="7"/>
      <c r="F828" s="7"/>
      <c r="G828" s="7"/>
      <c r="H828" s="8"/>
      <c r="I828" s="8"/>
      <c r="J828" s="8"/>
      <c r="K828" s="8"/>
      <c r="L828" s="9"/>
      <c r="M828" s="9"/>
      <c r="N828" s="9"/>
      <c r="O828" s="9"/>
      <c r="P828" s="8"/>
      <c r="Q828" s="8"/>
      <c r="R828" s="8"/>
      <c r="S828" s="8"/>
      <c r="T828" s="8"/>
      <c r="U828" s="8"/>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DI828" s="6"/>
    </row>
    <row r="829" spans="1:251" ht="15" thickBot="1">
      <c r="A829" s="11"/>
      <c r="B829" s="10" t="s">
        <v>2</v>
      </c>
      <c r="C829" s="8"/>
      <c r="D829" s="8"/>
      <c r="E829" s="8"/>
      <c r="F829" s="8"/>
      <c r="G829" s="8"/>
      <c r="H829" s="8"/>
      <c r="I829" s="8"/>
      <c r="J829" s="8"/>
      <c r="K829" s="8"/>
      <c r="L829" s="9"/>
      <c r="M829" s="9"/>
      <c r="N829" s="9"/>
      <c r="O829" s="9"/>
      <c r="P829" s="8"/>
      <c r="Q829" s="8"/>
      <c r="R829" s="8"/>
      <c r="S829" s="8"/>
      <c r="T829" s="8"/>
      <c r="U829" s="8"/>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DI829" s="6"/>
    </row>
    <row r="830" spans="1:251" ht="14.25">
      <c r="A830" s="8"/>
      <c r="B830" s="12"/>
      <c r="C830" s="7"/>
      <c r="D830" s="7"/>
      <c r="E830" s="7"/>
      <c r="F830" s="7"/>
      <c r="G830" s="7"/>
      <c r="H830" s="7"/>
      <c r="I830" s="7"/>
      <c r="J830" s="7"/>
      <c r="K830" s="7"/>
      <c r="L830" s="13"/>
      <c r="M830" s="13"/>
      <c r="N830" s="13"/>
      <c r="O830" s="13"/>
      <c r="P830" s="7"/>
      <c r="Q830" s="7"/>
      <c r="R830" s="7"/>
      <c r="S830" s="7"/>
      <c r="T830" s="7"/>
      <c r="U830" s="7"/>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5"/>
    </row>
    <row r="831" spans="1:251" ht="12" customHeight="1">
      <c r="A831" s="8"/>
      <c r="B831" s="121" t="s">
        <v>109</v>
      </c>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3"/>
    </row>
    <row r="832" spans="1:251" ht="12" customHeight="1">
      <c r="A832" s="8"/>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3"/>
    </row>
    <row r="833" spans="1:113" ht="12" customHeight="1">
      <c r="A833" s="8"/>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3"/>
    </row>
    <row r="834" spans="1:113" ht="12" customHeight="1">
      <c r="A834" s="8"/>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3"/>
    </row>
    <row r="835" spans="1:113" ht="12" customHeight="1">
      <c r="A835" s="8"/>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3"/>
    </row>
    <row r="836" spans="1:113" ht="12" customHeight="1">
      <c r="A836" s="8"/>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3"/>
    </row>
    <row r="837" spans="1:113" ht="12" customHeight="1">
      <c r="A837" s="8"/>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3"/>
    </row>
    <row r="838" spans="1:113" ht="12" customHeight="1">
      <c r="A838" s="8"/>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3"/>
    </row>
    <row r="839" spans="1:113" ht="12" customHeight="1">
      <c r="A839" s="8"/>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3"/>
    </row>
    <row r="840" spans="1:113" ht="12" customHeight="1">
      <c r="A840" s="8"/>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3"/>
    </row>
    <row r="841" spans="1:113" ht="12" customHeight="1">
      <c r="A841" s="8"/>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3"/>
      <c r="BC841" s="16"/>
    </row>
    <row r="842" spans="1:113" ht="12" customHeight="1">
      <c r="A842" s="8"/>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3"/>
    </row>
    <row r="843" spans="1:113" ht="12" customHeight="1">
      <c r="A843" s="8"/>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3"/>
    </row>
    <row r="844" spans="1:113" ht="12" customHeight="1">
      <c r="A844" s="8"/>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3"/>
    </row>
    <row r="845" spans="1:113" ht="15" thickBot="1">
      <c r="A845" s="17"/>
      <c r="B845" s="18"/>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20"/>
    </row>
    <row r="846" spans="1:113">
      <c r="B846" s="21"/>
    </row>
    <row r="847" spans="1:113" ht="15" thickBot="1">
      <c r="A847" s="11"/>
      <c r="B847" s="10" t="s">
        <v>3</v>
      </c>
      <c r="C847" s="8"/>
      <c r="D847" s="8"/>
      <c r="E847" s="8"/>
      <c r="F847" s="8"/>
      <c r="G847" s="8"/>
      <c r="H847" s="8"/>
      <c r="I847" s="8"/>
      <c r="J847" s="8"/>
      <c r="K847" s="8"/>
      <c r="L847" s="9"/>
      <c r="M847" s="9"/>
      <c r="N847" s="9"/>
      <c r="O847" s="9"/>
      <c r="P847" s="8"/>
      <c r="Q847" s="8"/>
      <c r="R847" s="8"/>
      <c r="S847" s="8"/>
      <c r="T847" s="8"/>
      <c r="U847" s="8"/>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DI847" s="6"/>
    </row>
    <row r="848" spans="1:113" ht="14.25">
      <c r="A848" s="8"/>
      <c r="B848" s="12"/>
      <c r="C848" s="7"/>
      <c r="D848" s="7"/>
      <c r="E848" s="7"/>
      <c r="F848" s="7"/>
      <c r="G848" s="7"/>
      <c r="H848" s="7"/>
      <c r="I848" s="7"/>
      <c r="J848" s="7"/>
      <c r="K848" s="7"/>
      <c r="L848" s="13"/>
      <c r="M848" s="13"/>
      <c r="N848" s="13"/>
      <c r="O848" s="13"/>
      <c r="P848" s="7"/>
      <c r="Q848" s="7"/>
      <c r="R848" s="7"/>
      <c r="S848" s="7"/>
      <c r="T848" s="7"/>
      <c r="U848" s="7"/>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5"/>
    </row>
    <row r="849" spans="1:251" ht="12" customHeight="1">
      <c r="A849" s="8"/>
      <c r="B849" s="121" t="s">
        <v>110</v>
      </c>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3"/>
    </row>
    <row r="850" spans="1:251" ht="12" customHeight="1">
      <c r="A850" s="8"/>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3"/>
    </row>
    <row r="851" spans="1:251" ht="12" customHeight="1">
      <c r="A851" s="8"/>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3"/>
    </row>
    <row r="852" spans="1:251" ht="12" customHeight="1">
      <c r="A852" s="8"/>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3"/>
    </row>
    <row r="853" spans="1:251" ht="12" customHeight="1">
      <c r="A853" s="8"/>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3"/>
    </row>
    <row r="854" spans="1:251" ht="12" customHeight="1">
      <c r="A854" s="8"/>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3"/>
    </row>
    <row r="855" spans="1:251" ht="12" customHeight="1">
      <c r="A855" s="8"/>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3"/>
      <c r="BC855" s="16"/>
    </row>
    <row r="856" spans="1:251" ht="12" customHeight="1">
      <c r="A856" s="8"/>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3"/>
    </row>
    <row r="857" spans="1:251" ht="12" customHeight="1">
      <c r="A857" s="8"/>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3"/>
    </row>
    <row r="858" spans="1:251" ht="12" customHeight="1">
      <c r="A858" s="8"/>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3"/>
    </row>
    <row r="859" spans="1:251" ht="15" thickBot="1">
      <c r="A859" s="17"/>
      <c r="B859" s="18"/>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20"/>
    </row>
    <row r="860" spans="1:251">
      <c r="B860" s="21"/>
    </row>
    <row r="861" spans="1:251" ht="14.25">
      <c r="B861" s="10" t="s">
        <v>4</v>
      </c>
      <c r="C861" s="8"/>
      <c r="D861" s="8"/>
      <c r="E861" s="8"/>
      <c r="F861" s="8"/>
      <c r="G861" s="8"/>
      <c r="H861" s="8"/>
      <c r="I861" s="8"/>
      <c r="J861" s="8"/>
      <c r="K861" s="8"/>
      <c r="L861" s="9"/>
      <c r="M861" s="9"/>
      <c r="N861" s="9"/>
      <c r="O861" s="9"/>
      <c r="P861" s="8"/>
      <c r="Q861" s="8"/>
      <c r="R861" s="8"/>
      <c r="S861" s="8"/>
      <c r="T861" s="8"/>
      <c r="U861" s="8"/>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row>
    <row r="862" spans="1:251" ht="15" thickBot="1">
      <c r="B862" s="8"/>
      <c r="C862" s="8"/>
      <c r="D862" s="8"/>
      <c r="E862" s="8"/>
      <c r="F862" s="8"/>
      <c r="G862" s="8"/>
      <c r="H862" s="8"/>
      <c r="I862" s="8"/>
      <c r="J862" s="8"/>
      <c r="K862" s="8"/>
      <c r="L862" s="9"/>
      <c r="M862" s="9"/>
      <c r="N862" s="9"/>
      <c r="O862" s="9"/>
      <c r="P862" s="8"/>
      <c r="Q862" s="8"/>
      <c r="R862" s="8"/>
      <c r="S862" s="8"/>
      <c r="T862" s="8"/>
      <c r="U862" s="8"/>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22" t="s">
        <v>5</v>
      </c>
    </row>
    <row r="863" spans="1:251" s="16" customFormat="1" ht="13.5" customHeight="1">
      <c r="A863" s="8"/>
      <c r="B863" s="124" t="s">
        <v>6</v>
      </c>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6"/>
      <c r="AA863" s="130" t="s">
        <v>11</v>
      </c>
      <c r="AB863" s="125"/>
      <c r="AC863" s="125"/>
      <c r="AD863" s="125"/>
      <c r="AE863" s="125"/>
      <c r="AF863" s="125"/>
      <c r="AG863" s="125"/>
      <c r="AH863" s="125"/>
      <c r="AI863" s="126"/>
      <c r="AJ863" s="130" t="s">
        <v>12</v>
      </c>
      <c r="AK863" s="125"/>
      <c r="AL863" s="125"/>
      <c r="AM863" s="125"/>
      <c r="AN863" s="125"/>
      <c r="AO863" s="125"/>
      <c r="AP863" s="125"/>
      <c r="AQ863" s="125"/>
      <c r="AR863" s="126"/>
      <c r="AS863" s="130" t="s">
        <v>7</v>
      </c>
      <c r="AT863" s="125"/>
      <c r="AU863" s="125"/>
      <c r="AV863" s="125"/>
      <c r="AW863" s="125"/>
      <c r="AX863" s="13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row>
    <row r="864" spans="1:251" s="16" customFormat="1" ht="13.5">
      <c r="A864" s="8"/>
      <c r="B864" s="127"/>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9"/>
      <c r="AA864" s="131"/>
      <c r="AB864" s="128"/>
      <c r="AC864" s="128"/>
      <c r="AD864" s="128"/>
      <c r="AE864" s="128"/>
      <c r="AF864" s="128"/>
      <c r="AG864" s="128"/>
      <c r="AH864" s="128"/>
      <c r="AI864" s="129"/>
      <c r="AJ864" s="131"/>
      <c r="AK864" s="128"/>
      <c r="AL864" s="128"/>
      <c r="AM864" s="128"/>
      <c r="AN864" s="128"/>
      <c r="AO864" s="128"/>
      <c r="AP864" s="128"/>
      <c r="AQ864" s="128"/>
      <c r="AR864" s="129"/>
      <c r="AS864" s="131"/>
      <c r="AT864" s="128"/>
      <c r="AU864" s="128"/>
      <c r="AV864" s="128"/>
      <c r="AW864" s="128"/>
      <c r="AX864" s="133"/>
      <c r="AY864" s="2"/>
      <c r="AZ864" s="2"/>
      <c r="BA864" s="2"/>
      <c r="BB864" s="23"/>
      <c r="BC864" s="24"/>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row>
    <row r="865" spans="1:251" s="16" customFormat="1" ht="18.75" customHeight="1">
      <c r="A865" s="8"/>
      <c r="B865" s="25"/>
      <c r="C865" s="99" t="s">
        <v>111</v>
      </c>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1"/>
      <c r="AA865" s="102">
        <v>10852</v>
      </c>
      <c r="AB865" s="110"/>
      <c r="AC865" s="110"/>
      <c r="AD865" s="110"/>
      <c r="AE865" s="110"/>
      <c r="AF865" s="110"/>
      <c r="AG865" s="110"/>
      <c r="AH865" s="110"/>
      <c r="AI865" s="111"/>
      <c r="AJ865" s="102">
        <v>10669</v>
      </c>
      <c r="AK865" s="110"/>
      <c r="AL865" s="110"/>
      <c r="AM865" s="110"/>
      <c r="AN865" s="110"/>
      <c r="AO865" s="110"/>
      <c r="AP865" s="110"/>
      <c r="AQ865" s="110"/>
      <c r="AR865" s="111"/>
      <c r="AS865" s="105"/>
      <c r="AT865" s="112"/>
      <c r="AU865" s="112"/>
      <c r="AV865" s="112"/>
      <c r="AW865" s="112"/>
      <c r="AX865" s="113"/>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16" customFormat="1" ht="18.75" customHeight="1">
      <c r="A866" s="8"/>
      <c r="B866" s="25"/>
      <c r="C866" s="99" t="s">
        <v>112</v>
      </c>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1"/>
      <c r="AA866" s="102">
        <v>8739</v>
      </c>
      <c r="AB866" s="110"/>
      <c r="AC866" s="110"/>
      <c r="AD866" s="110"/>
      <c r="AE866" s="110"/>
      <c r="AF866" s="110"/>
      <c r="AG866" s="110"/>
      <c r="AH866" s="110"/>
      <c r="AI866" s="111"/>
      <c r="AJ866" s="102">
        <v>8868</v>
      </c>
      <c r="AK866" s="110"/>
      <c r="AL866" s="110"/>
      <c r="AM866" s="110"/>
      <c r="AN866" s="110"/>
      <c r="AO866" s="110"/>
      <c r="AP866" s="110"/>
      <c r="AQ866" s="110"/>
      <c r="AR866" s="111"/>
      <c r="AS866" s="105"/>
      <c r="AT866" s="112"/>
      <c r="AU866" s="112"/>
      <c r="AV866" s="112"/>
      <c r="AW866" s="112"/>
      <c r="AX866" s="113"/>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16" customFormat="1" ht="18.75" customHeight="1">
      <c r="A867" s="8"/>
      <c r="B867" s="25"/>
      <c r="C867" s="99" t="s">
        <v>833</v>
      </c>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1"/>
      <c r="AA867" s="102">
        <v>0</v>
      </c>
      <c r="AB867" s="110"/>
      <c r="AC867" s="110"/>
      <c r="AD867" s="110"/>
      <c r="AE867" s="110"/>
      <c r="AF867" s="110"/>
      <c r="AG867" s="110"/>
      <c r="AH867" s="110"/>
      <c r="AI867" s="111"/>
      <c r="AJ867" s="102">
        <v>8762</v>
      </c>
      <c r="AK867" s="110"/>
      <c r="AL867" s="110"/>
      <c r="AM867" s="110"/>
      <c r="AN867" s="110"/>
      <c r="AO867" s="110"/>
      <c r="AP867" s="110"/>
      <c r="AQ867" s="110"/>
      <c r="AR867" s="111"/>
      <c r="AS867" s="105"/>
      <c r="AT867" s="112"/>
      <c r="AU867" s="112"/>
      <c r="AV867" s="112"/>
      <c r="AW867" s="112"/>
      <c r="AX867" s="113"/>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16" customFormat="1" ht="18.75" customHeight="1">
      <c r="A868" s="8"/>
      <c r="B868" s="25"/>
      <c r="C868" s="99" t="s">
        <v>113</v>
      </c>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1"/>
      <c r="AA868" s="102">
        <v>8913</v>
      </c>
      <c r="AB868" s="110"/>
      <c r="AC868" s="110"/>
      <c r="AD868" s="110"/>
      <c r="AE868" s="110"/>
      <c r="AF868" s="110"/>
      <c r="AG868" s="110"/>
      <c r="AH868" s="110"/>
      <c r="AI868" s="111"/>
      <c r="AJ868" s="102">
        <v>5680</v>
      </c>
      <c r="AK868" s="110"/>
      <c r="AL868" s="110"/>
      <c r="AM868" s="110"/>
      <c r="AN868" s="110"/>
      <c r="AO868" s="110"/>
      <c r="AP868" s="110"/>
      <c r="AQ868" s="110"/>
      <c r="AR868" s="111"/>
      <c r="AS868" s="105"/>
      <c r="AT868" s="112"/>
      <c r="AU868" s="112"/>
      <c r="AV868" s="112"/>
      <c r="AW868" s="112"/>
      <c r="AX868" s="113"/>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69" spans="1:251" s="16" customFormat="1" ht="18.75" customHeight="1">
      <c r="A869" s="8"/>
      <c r="B869" s="25"/>
      <c r="C869" s="99" t="s">
        <v>114</v>
      </c>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1"/>
      <c r="AA869" s="102">
        <v>2922</v>
      </c>
      <c r="AB869" s="110"/>
      <c r="AC869" s="110"/>
      <c r="AD869" s="110"/>
      <c r="AE869" s="110"/>
      <c r="AF869" s="110"/>
      <c r="AG869" s="110"/>
      <c r="AH869" s="110"/>
      <c r="AI869" s="111"/>
      <c r="AJ869" s="102">
        <v>2944</v>
      </c>
      <c r="AK869" s="110"/>
      <c r="AL869" s="110"/>
      <c r="AM869" s="110"/>
      <c r="AN869" s="110"/>
      <c r="AO869" s="110"/>
      <c r="AP869" s="110"/>
      <c r="AQ869" s="110"/>
      <c r="AR869" s="111"/>
      <c r="AS869" s="105"/>
      <c r="AT869" s="112"/>
      <c r="AU869" s="112"/>
      <c r="AV869" s="112"/>
      <c r="AW869" s="112"/>
      <c r="AX869" s="113"/>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row>
    <row r="870" spans="1:251" s="16" customFormat="1" ht="18.75" customHeight="1">
      <c r="A870" s="8"/>
      <c r="B870" s="25"/>
      <c r="C870" s="99" t="s">
        <v>115</v>
      </c>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1"/>
      <c r="AA870" s="102">
        <v>1365</v>
      </c>
      <c r="AB870" s="110"/>
      <c r="AC870" s="110"/>
      <c r="AD870" s="110"/>
      <c r="AE870" s="110"/>
      <c r="AF870" s="110"/>
      <c r="AG870" s="110"/>
      <c r="AH870" s="110"/>
      <c r="AI870" s="111"/>
      <c r="AJ870" s="102">
        <v>1404</v>
      </c>
      <c r="AK870" s="110"/>
      <c r="AL870" s="110"/>
      <c r="AM870" s="110"/>
      <c r="AN870" s="110"/>
      <c r="AO870" s="110"/>
      <c r="AP870" s="110"/>
      <c r="AQ870" s="110"/>
      <c r="AR870" s="111"/>
      <c r="AS870" s="105"/>
      <c r="AT870" s="112"/>
      <c r="AU870" s="112"/>
      <c r="AV870" s="112"/>
      <c r="AW870" s="112"/>
      <c r="AX870" s="113"/>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row>
    <row r="871" spans="1:251" s="16" customFormat="1" ht="18.75" customHeight="1">
      <c r="A871" s="8"/>
      <c r="B871" s="25"/>
      <c r="C871" s="99" t="s">
        <v>116</v>
      </c>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1"/>
      <c r="AA871" s="102">
        <v>1197</v>
      </c>
      <c r="AB871" s="110"/>
      <c r="AC871" s="110"/>
      <c r="AD871" s="110"/>
      <c r="AE871" s="110"/>
      <c r="AF871" s="110"/>
      <c r="AG871" s="110"/>
      <c r="AH871" s="110"/>
      <c r="AI871" s="111"/>
      <c r="AJ871" s="102">
        <v>1180</v>
      </c>
      <c r="AK871" s="110"/>
      <c r="AL871" s="110"/>
      <c r="AM871" s="110"/>
      <c r="AN871" s="110"/>
      <c r="AO871" s="110"/>
      <c r="AP871" s="110"/>
      <c r="AQ871" s="110"/>
      <c r="AR871" s="111"/>
      <c r="AS871" s="105"/>
      <c r="AT871" s="112"/>
      <c r="AU871" s="112"/>
      <c r="AV871" s="112"/>
      <c r="AW871" s="112"/>
      <c r="AX871" s="113"/>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row>
    <row r="872" spans="1:251" s="16" customFormat="1" ht="18.75" customHeight="1">
      <c r="A872" s="8"/>
      <c r="B872" s="25"/>
      <c r="C872" s="99" t="s">
        <v>834</v>
      </c>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1"/>
      <c r="AA872" s="102">
        <v>65230</v>
      </c>
      <c r="AB872" s="110"/>
      <c r="AC872" s="110"/>
      <c r="AD872" s="110"/>
      <c r="AE872" s="110"/>
      <c r="AF872" s="110"/>
      <c r="AG872" s="110"/>
      <c r="AH872" s="110"/>
      <c r="AI872" s="111"/>
      <c r="AJ872" s="102">
        <v>0</v>
      </c>
      <c r="AK872" s="110"/>
      <c r="AL872" s="110"/>
      <c r="AM872" s="110"/>
      <c r="AN872" s="110"/>
      <c r="AO872" s="110"/>
      <c r="AP872" s="110"/>
      <c r="AQ872" s="110"/>
      <c r="AR872" s="111"/>
      <c r="AS872" s="105"/>
      <c r="AT872" s="112"/>
      <c r="AU872" s="112"/>
      <c r="AV872" s="112"/>
      <c r="AW872" s="112"/>
      <c r="AX872" s="113"/>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row>
    <row r="873" spans="1:251" s="16" customFormat="1" ht="18.75" customHeight="1" thickBot="1">
      <c r="A873" s="17"/>
      <c r="B873" s="134" t="s">
        <v>13</v>
      </c>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6"/>
      <c r="AA873" s="137">
        <f>SUM($AA$865:$AA$872)</f>
        <v>99218</v>
      </c>
      <c r="AB873" s="138"/>
      <c r="AC873" s="138"/>
      <c r="AD873" s="138"/>
      <c r="AE873" s="138"/>
      <c r="AF873" s="138"/>
      <c r="AG873" s="138"/>
      <c r="AH873" s="138"/>
      <c r="AI873" s="139"/>
      <c r="AJ873" s="137">
        <f>SUM($AJ$865:$AJ$872)</f>
        <v>39507</v>
      </c>
      <c r="AK873" s="138"/>
      <c r="AL873" s="138"/>
      <c r="AM873" s="138"/>
      <c r="AN873" s="138"/>
      <c r="AO873" s="138"/>
      <c r="AP873" s="138"/>
      <c r="AQ873" s="138"/>
      <c r="AR873" s="139"/>
      <c r="AS873" s="140"/>
      <c r="AT873" s="141"/>
      <c r="AU873" s="141"/>
      <c r="AV873" s="141"/>
      <c r="AW873" s="141"/>
      <c r="AX873" s="14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row>
    <row r="875" spans="1:251" ht="18.75">
      <c r="A875" s="1" t="s">
        <v>0</v>
      </c>
      <c r="AW875" s="3"/>
      <c r="AX875" s="4"/>
      <c r="AY875" s="3"/>
    </row>
    <row r="877" spans="1:251" ht="18.75">
      <c r="B877" s="114" t="s">
        <v>8</v>
      </c>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row>
    <row r="878" spans="1:251">
      <c r="Z878" s="5"/>
      <c r="AD878" s="5"/>
      <c r="AE878" s="5"/>
      <c r="AF878" s="5"/>
      <c r="AG878" s="5"/>
      <c r="AH878" s="5"/>
      <c r="AI878" s="5"/>
      <c r="AO878" s="5"/>
    </row>
    <row r="879" spans="1:251" ht="13.5" thickBot="1">
      <c r="Z879" s="5"/>
      <c r="AD879" s="5"/>
      <c r="AE879" s="5"/>
      <c r="AF879" s="5"/>
      <c r="AG879" s="5"/>
      <c r="AH879" s="5"/>
      <c r="AI879" s="5"/>
      <c r="AO879" s="5"/>
      <c r="DI879" s="6"/>
    </row>
    <row r="880" spans="1:251" ht="24.75" customHeight="1" thickBot="1">
      <c r="B880" s="116" t="s">
        <v>1</v>
      </c>
      <c r="C880" s="117"/>
      <c r="D880" s="117"/>
      <c r="E880" s="117"/>
      <c r="F880" s="117"/>
      <c r="G880" s="117"/>
      <c r="H880" s="118" t="s">
        <v>128</v>
      </c>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20"/>
      <c r="DI880" s="6"/>
    </row>
    <row r="881" spans="1:113" ht="14.25">
      <c r="B881" s="7"/>
      <c r="C881" s="7"/>
      <c r="D881" s="7"/>
      <c r="E881" s="7"/>
      <c r="F881" s="7"/>
      <c r="G881" s="7"/>
      <c r="H881" s="8"/>
      <c r="I881" s="8"/>
      <c r="J881" s="8"/>
      <c r="K881" s="8"/>
      <c r="L881" s="9"/>
      <c r="M881" s="9"/>
      <c r="N881" s="9"/>
      <c r="O881" s="9"/>
      <c r="P881" s="8"/>
      <c r="Q881" s="8"/>
      <c r="R881" s="8"/>
      <c r="S881" s="8"/>
      <c r="T881" s="8"/>
      <c r="U881" s="8"/>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DI881" s="6"/>
    </row>
    <row r="882" spans="1:113" ht="15" thickBot="1">
      <c r="A882" s="11"/>
      <c r="B882" s="10" t="s">
        <v>2</v>
      </c>
      <c r="C882" s="8"/>
      <c r="D882" s="8"/>
      <c r="E882" s="8"/>
      <c r="F882" s="8"/>
      <c r="G882" s="8"/>
      <c r="H882" s="8"/>
      <c r="I882" s="8"/>
      <c r="J882" s="8"/>
      <c r="K882" s="8"/>
      <c r="L882" s="9"/>
      <c r="M882" s="9"/>
      <c r="N882" s="9"/>
      <c r="O882" s="9"/>
      <c r="P882" s="8"/>
      <c r="Q882" s="8"/>
      <c r="R882" s="8"/>
      <c r="S882" s="8"/>
      <c r="T882" s="8"/>
      <c r="U882" s="8"/>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DI882" s="6"/>
    </row>
    <row r="883" spans="1:113" ht="14.25">
      <c r="A883" s="8"/>
      <c r="B883" s="12"/>
      <c r="C883" s="7"/>
      <c r="D883" s="7"/>
      <c r="E883" s="7"/>
      <c r="F883" s="7"/>
      <c r="G883" s="7"/>
      <c r="H883" s="7"/>
      <c r="I883" s="7"/>
      <c r="J883" s="7"/>
      <c r="K883" s="7"/>
      <c r="L883" s="13"/>
      <c r="M883" s="13"/>
      <c r="N883" s="13"/>
      <c r="O883" s="13"/>
      <c r="P883" s="7"/>
      <c r="Q883" s="7"/>
      <c r="R883" s="7"/>
      <c r="S883" s="7"/>
      <c r="T883" s="7"/>
      <c r="U883" s="7"/>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5"/>
    </row>
    <row r="884" spans="1:113" ht="12" customHeight="1">
      <c r="A884" s="8"/>
      <c r="B884" s="121" t="s">
        <v>129</v>
      </c>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3"/>
    </row>
    <row r="885" spans="1:113" ht="12" customHeight="1">
      <c r="A885" s="8"/>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3"/>
      <c r="BC885" s="16"/>
    </row>
    <row r="886" spans="1:113" ht="12" customHeight="1">
      <c r="A886" s="8"/>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3"/>
    </row>
    <row r="887" spans="1:113" ht="12" customHeight="1">
      <c r="A887" s="8"/>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3"/>
    </row>
    <row r="888" spans="1:113" ht="12" customHeight="1">
      <c r="A888" s="8"/>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3"/>
    </row>
    <row r="889" spans="1:113" ht="15" thickBot="1">
      <c r="A889" s="17"/>
      <c r="B889" s="18"/>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20"/>
    </row>
    <row r="890" spans="1:113">
      <c r="B890" s="21"/>
    </row>
    <row r="891" spans="1:113" ht="15" thickBot="1">
      <c r="A891" s="11"/>
      <c r="B891" s="10" t="s">
        <v>3</v>
      </c>
      <c r="C891" s="8"/>
      <c r="D891" s="8"/>
      <c r="E891" s="8"/>
      <c r="F891" s="8"/>
      <c r="G891" s="8"/>
      <c r="H891" s="8"/>
      <c r="I891" s="8"/>
      <c r="J891" s="8"/>
      <c r="K891" s="8"/>
      <c r="L891" s="9"/>
      <c r="M891" s="9"/>
      <c r="N891" s="9"/>
      <c r="O891" s="9"/>
      <c r="P891" s="8"/>
      <c r="Q891" s="8"/>
      <c r="R891" s="8"/>
      <c r="S891" s="8"/>
      <c r="T891" s="8"/>
      <c r="U891" s="8"/>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DI891" s="6"/>
    </row>
    <row r="892" spans="1:113" ht="14.25">
      <c r="A892" s="8"/>
      <c r="B892" s="12"/>
      <c r="C892" s="7"/>
      <c r="D892" s="7"/>
      <c r="E892" s="7"/>
      <c r="F892" s="7"/>
      <c r="G892" s="7"/>
      <c r="H892" s="7"/>
      <c r="I892" s="7"/>
      <c r="J892" s="7"/>
      <c r="K892" s="7"/>
      <c r="L892" s="13"/>
      <c r="M892" s="13"/>
      <c r="N892" s="13"/>
      <c r="O892" s="13"/>
      <c r="P892" s="7"/>
      <c r="Q892" s="7"/>
      <c r="R892" s="7"/>
      <c r="S892" s="7"/>
      <c r="T892" s="7"/>
      <c r="U892" s="7"/>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5"/>
    </row>
    <row r="893" spans="1:113" ht="12" customHeight="1">
      <c r="A893" s="8"/>
      <c r="B893" s="121" t="s">
        <v>130</v>
      </c>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3"/>
    </row>
    <row r="894" spans="1:113" ht="12" customHeight="1">
      <c r="A894" s="8"/>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3"/>
    </row>
    <row r="895" spans="1:113" ht="12" customHeight="1">
      <c r="A895" s="8"/>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3"/>
      <c r="BC895" s="16"/>
    </row>
    <row r="896" spans="1:113" ht="12" customHeight="1">
      <c r="A896" s="8"/>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3"/>
    </row>
    <row r="897" spans="1:251" ht="12" customHeight="1">
      <c r="A897" s="8"/>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3"/>
    </row>
    <row r="898" spans="1:251" ht="12" customHeight="1">
      <c r="A898" s="8"/>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3"/>
    </row>
    <row r="899" spans="1:251" ht="15" thickBot="1">
      <c r="A899" s="17"/>
      <c r="B899" s="18"/>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20"/>
    </row>
    <row r="900" spans="1:251">
      <c r="B900" s="21"/>
    </row>
    <row r="901" spans="1:251" ht="14.25">
      <c r="B901" s="10" t="s">
        <v>4</v>
      </c>
      <c r="C901" s="8"/>
      <c r="D901" s="8"/>
      <c r="E901" s="8"/>
      <c r="F901" s="8"/>
      <c r="G901" s="8"/>
      <c r="H901" s="8"/>
      <c r="I901" s="8"/>
      <c r="J901" s="8"/>
      <c r="K901" s="8"/>
      <c r="L901" s="9"/>
      <c r="M901" s="9"/>
      <c r="N901" s="9"/>
      <c r="O901" s="9"/>
      <c r="P901" s="8"/>
      <c r="Q901" s="8"/>
      <c r="R901" s="8"/>
      <c r="S901" s="8"/>
      <c r="T901" s="8"/>
      <c r="U901" s="8"/>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row>
    <row r="902" spans="1:251" ht="15" thickBot="1">
      <c r="B902" s="8"/>
      <c r="C902" s="8"/>
      <c r="D902" s="8"/>
      <c r="E902" s="8"/>
      <c r="F902" s="8"/>
      <c r="G902" s="8"/>
      <c r="H902" s="8"/>
      <c r="I902" s="8"/>
      <c r="J902" s="8"/>
      <c r="K902" s="8"/>
      <c r="L902" s="9"/>
      <c r="M902" s="9"/>
      <c r="N902" s="9"/>
      <c r="O902" s="9"/>
      <c r="P902" s="8"/>
      <c r="Q902" s="8"/>
      <c r="R902" s="8"/>
      <c r="S902" s="8"/>
      <c r="T902" s="8"/>
      <c r="U902" s="8"/>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22" t="s">
        <v>5</v>
      </c>
    </row>
    <row r="903" spans="1:251" s="16" customFormat="1" ht="13.5" customHeight="1">
      <c r="A903" s="8"/>
      <c r="B903" s="124" t="s">
        <v>6</v>
      </c>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6"/>
      <c r="AA903" s="130" t="s">
        <v>11</v>
      </c>
      <c r="AB903" s="125"/>
      <c r="AC903" s="125"/>
      <c r="AD903" s="125"/>
      <c r="AE903" s="125"/>
      <c r="AF903" s="125"/>
      <c r="AG903" s="125"/>
      <c r="AH903" s="125"/>
      <c r="AI903" s="126"/>
      <c r="AJ903" s="130" t="s">
        <v>12</v>
      </c>
      <c r="AK903" s="125"/>
      <c r="AL903" s="125"/>
      <c r="AM903" s="125"/>
      <c r="AN903" s="125"/>
      <c r="AO903" s="125"/>
      <c r="AP903" s="125"/>
      <c r="AQ903" s="125"/>
      <c r="AR903" s="126"/>
      <c r="AS903" s="130" t="s">
        <v>7</v>
      </c>
      <c r="AT903" s="125"/>
      <c r="AU903" s="125"/>
      <c r="AV903" s="125"/>
      <c r="AW903" s="125"/>
      <c r="AX903" s="13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row>
    <row r="904" spans="1:251" s="16" customFormat="1" ht="13.5">
      <c r="A904" s="8"/>
      <c r="B904" s="127"/>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9"/>
      <c r="AA904" s="131"/>
      <c r="AB904" s="128"/>
      <c r="AC904" s="128"/>
      <c r="AD904" s="128"/>
      <c r="AE904" s="128"/>
      <c r="AF904" s="128"/>
      <c r="AG904" s="128"/>
      <c r="AH904" s="128"/>
      <c r="AI904" s="129"/>
      <c r="AJ904" s="131"/>
      <c r="AK904" s="128"/>
      <c r="AL904" s="128"/>
      <c r="AM904" s="128"/>
      <c r="AN904" s="128"/>
      <c r="AO904" s="128"/>
      <c r="AP904" s="128"/>
      <c r="AQ904" s="128"/>
      <c r="AR904" s="129"/>
      <c r="AS904" s="131"/>
      <c r="AT904" s="128"/>
      <c r="AU904" s="128"/>
      <c r="AV904" s="128"/>
      <c r="AW904" s="128"/>
      <c r="AX904" s="133"/>
      <c r="AY904" s="2"/>
      <c r="AZ904" s="2"/>
      <c r="BA904" s="2"/>
      <c r="BB904" s="23"/>
      <c r="BC904" s="24"/>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row>
    <row r="905" spans="1:251" s="16" customFormat="1" ht="18.75" customHeight="1">
      <c r="A905" s="8"/>
      <c r="B905" s="25"/>
      <c r="C905" s="99" t="s">
        <v>127</v>
      </c>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9"/>
      <c r="AA905" s="102">
        <v>2451</v>
      </c>
      <c r="AB905" s="110"/>
      <c r="AC905" s="110"/>
      <c r="AD905" s="110"/>
      <c r="AE905" s="110"/>
      <c r="AF905" s="110"/>
      <c r="AG905" s="110"/>
      <c r="AH905" s="110"/>
      <c r="AI905" s="111"/>
      <c r="AJ905" s="102">
        <v>2629</v>
      </c>
      <c r="AK905" s="110"/>
      <c r="AL905" s="110"/>
      <c r="AM905" s="110"/>
      <c r="AN905" s="110"/>
      <c r="AO905" s="110"/>
      <c r="AP905" s="110"/>
      <c r="AQ905" s="110"/>
      <c r="AR905" s="111"/>
      <c r="AS905" s="105"/>
      <c r="AT905" s="112"/>
      <c r="AU905" s="112"/>
      <c r="AV905" s="112"/>
      <c r="AW905" s="112"/>
      <c r="AX905" s="113"/>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row>
    <row r="906" spans="1:251" s="16" customFormat="1" ht="18.75" customHeight="1" thickBot="1">
      <c r="A906" s="17"/>
      <c r="B906" s="134" t="s">
        <v>13</v>
      </c>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6"/>
      <c r="AA906" s="137">
        <f>SUM($AA$905:$AA$905)</f>
        <v>2451</v>
      </c>
      <c r="AB906" s="138"/>
      <c r="AC906" s="138"/>
      <c r="AD906" s="138"/>
      <c r="AE906" s="138"/>
      <c r="AF906" s="138"/>
      <c r="AG906" s="138"/>
      <c r="AH906" s="138"/>
      <c r="AI906" s="139"/>
      <c r="AJ906" s="137">
        <f>SUM($AJ$905:$AJ$905)</f>
        <v>2629</v>
      </c>
      <c r="AK906" s="138"/>
      <c r="AL906" s="138"/>
      <c r="AM906" s="138"/>
      <c r="AN906" s="138"/>
      <c r="AO906" s="138"/>
      <c r="AP906" s="138"/>
      <c r="AQ906" s="138"/>
      <c r="AR906" s="139"/>
      <c r="AS906" s="140"/>
      <c r="AT906" s="141"/>
      <c r="AU906" s="141"/>
      <c r="AV906" s="141"/>
      <c r="AW906" s="141"/>
      <c r="AX906" s="14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row>
    <row r="908" spans="1:251" ht="18.75">
      <c r="A908" s="1" t="s">
        <v>0</v>
      </c>
      <c r="AW908" s="3"/>
      <c r="AX908" s="4"/>
      <c r="AY908" s="3"/>
    </row>
    <row r="910" spans="1:251" ht="18.75">
      <c r="B910" s="114" t="s">
        <v>8</v>
      </c>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row>
    <row r="911" spans="1:251">
      <c r="Z911" s="5"/>
      <c r="AD911" s="5"/>
      <c r="AE911" s="5"/>
      <c r="AF911" s="5"/>
      <c r="AG911" s="5"/>
      <c r="AH911" s="5"/>
      <c r="AI911" s="5"/>
      <c r="AO911" s="5"/>
    </row>
    <row r="912" spans="1:251" ht="13.5" thickBot="1">
      <c r="Z912" s="5"/>
      <c r="AD912" s="5"/>
      <c r="AE912" s="5"/>
      <c r="AF912" s="5"/>
      <c r="AG912" s="5"/>
      <c r="AH912" s="5"/>
      <c r="AI912" s="5"/>
      <c r="AO912" s="5"/>
      <c r="DI912" s="6"/>
    </row>
    <row r="913" spans="1:113" ht="24.75" customHeight="1" thickBot="1">
      <c r="B913" s="116" t="s">
        <v>1</v>
      </c>
      <c r="C913" s="117"/>
      <c r="D913" s="117"/>
      <c r="E913" s="117"/>
      <c r="F913" s="117"/>
      <c r="G913" s="117"/>
      <c r="H913" s="118" t="s">
        <v>118</v>
      </c>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20"/>
      <c r="DI913" s="6"/>
    </row>
    <row r="914" spans="1:113" ht="14.25">
      <c r="B914" s="7"/>
      <c r="C914" s="7"/>
      <c r="D914" s="7"/>
      <c r="E914" s="7"/>
      <c r="F914" s="7"/>
      <c r="G914" s="7"/>
      <c r="H914" s="8"/>
      <c r="I914" s="8"/>
      <c r="J914" s="8"/>
      <c r="K914" s="8"/>
      <c r="L914" s="9"/>
      <c r="M914" s="9"/>
      <c r="N914" s="9"/>
      <c r="O914" s="9"/>
      <c r="P914" s="8"/>
      <c r="Q914" s="8"/>
      <c r="R914" s="8"/>
      <c r="S914" s="8"/>
      <c r="T914" s="8"/>
      <c r="U914" s="8"/>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DI914" s="6"/>
    </row>
    <row r="915" spans="1:113" ht="15" thickBot="1">
      <c r="A915" s="11"/>
      <c r="B915" s="10" t="s">
        <v>2</v>
      </c>
      <c r="C915" s="8"/>
      <c r="D915" s="8"/>
      <c r="E915" s="8"/>
      <c r="F915" s="8"/>
      <c r="G915" s="8"/>
      <c r="H915" s="8"/>
      <c r="I915" s="8"/>
      <c r="J915" s="8"/>
      <c r="K915" s="8"/>
      <c r="L915" s="9"/>
      <c r="M915" s="9"/>
      <c r="N915" s="9"/>
      <c r="O915" s="9"/>
      <c r="P915" s="8"/>
      <c r="Q915" s="8"/>
      <c r="R915" s="8"/>
      <c r="S915" s="8"/>
      <c r="T915" s="8"/>
      <c r="U915" s="8"/>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DI915" s="6"/>
    </row>
    <row r="916" spans="1:113" ht="14.25">
      <c r="A916" s="8"/>
      <c r="B916" s="12"/>
      <c r="C916" s="7"/>
      <c r="D916" s="7"/>
      <c r="E916" s="7"/>
      <c r="F916" s="7"/>
      <c r="G916" s="7"/>
      <c r="H916" s="7"/>
      <c r="I916" s="7"/>
      <c r="J916" s="7"/>
      <c r="K916" s="7"/>
      <c r="L916" s="13"/>
      <c r="M916" s="13"/>
      <c r="N916" s="13"/>
      <c r="O916" s="13"/>
      <c r="P916" s="7"/>
      <c r="Q916" s="7"/>
      <c r="R916" s="7"/>
      <c r="S916" s="7"/>
      <c r="T916" s="7"/>
      <c r="U916" s="7"/>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5"/>
    </row>
    <row r="917" spans="1:113" ht="12" customHeight="1">
      <c r="A917" s="8"/>
      <c r="B917" s="121" t="s">
        <v>119</v>
      </c>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3"/>
    </row>
    <row r="918" spans="1:113" ht="12" customHeight="1">
      <c r="A918" s="8"/>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3"/>
    </row>
    <row r="919" spans="1:113" ht="12" customHeight="1">
      <c r="A919" s="8"/>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3"/>
    </row>
    <row r="920" spans="1:113" ht="12" customHeight="1">
      <c r="A920" s="8"/>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3"/>
    </row>
    <row r="921" spans="1:113" ht="12" customHeight="1">
      <c r="A921" s="8"/>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3"/>
    </row>
    <row r="922" spans="1:113" ht="12" customHeight="1">
      <c r="A922" s="8"/>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3"/>
    </row>
    <row r="923" spans="1:113" ht="12" customHeight="1">
      <c r="A923" s="8"/>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3"/>
    </row>
    <row r="924" spans="1:113" ht="12" customHeight="1">
      <c r="A924" s="8"/>
      <c r="B924" s="121"/>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3"/>
      <c r="BC924" s="16"/>
    </row>
    <row r="925" spans="1:113" ht="12" customHeight="1">
      <c r="A925" s="8"/>
      <c r="B925" s="121"/>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3"/>
    </row>
    <row r="926" spans="1:113" ht="12" customHeight="1">
      <c r="A926" s="8"/>
      <c r="B926" s="121"/>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3"/>
    </row>
    <row r="927" spans="1:113" ht="12" customHeight="1">
      <c r="A927" s="8"/>
      <c r="B927" s="121"/>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3"/>
    </row>
    <row r="928" spans="1:113" ht="15" thickBot="1">
      <c r="A928" s="17"/>
      <c r="B928" s="18"/>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20"/>
    </row>
    <row r="929" spans="1:251">
      <c r="B929" s="21"/>
    </row>
    <row r="930" spans="1:251" ht="15" thickBot="1">
      <c r="A930" s="11"/>
      <c r="B930" s="10" t="s">
        <v>3</v>
      </c>
      <c r="C930" s="8"/>
      <c r="D930" s="8"/>
      <c r="E930" s="8"/>
      <c r="F930" s="8"/>
      <c r="G930" s="8"/>
      <c r="H930" s="8"/>
      <c r="I930" s="8"/>
      <c r="J930" s="8"/>
      <c r="K930" s="8"/>
      <c r="L930" s="9"/>
      <c r="M930" s="9"/>
      <c r="N930" s="9"/>
      <c r="O930" s="9"/>
      <c r="P930" s="8"/>
      <c r="Q930" s="8"/>
      <c r="R930" s="8"/>
      <c r="S930" s="8"/>
      <c r="T930" s="8"/>
      <c r="U930" s="8"/>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DI930" s="6"/>
    </row>
    <row r="931" spans="1:251" ht="14.25">
      <c r="A931" s="8"/>
      <c r="B931" s="12"/>
      <c r="C931" s="7"/>
      <c r="D931" s="7"/>
      <c r="E931" s="7"/>
      <c r="F931" s="7"/>
      <c r="G931" s="7"/>
      <c r="H931" s="7"/>
      <c r="I931" s="7"/>
      <c r="J931" s="7"/>
      <c r="K931" s="7"/>
      <c r="L931" s="13"/>
      <c r="M931" s="13"/>
      <c r="N931" s="13"/>
      <c r="O931" s="13"/>
      <c r="P931" s="7"/>
      <c r="Q931" s="7"/>
      <c r="R931" s="7"/>
      <c r="S931" s="7"/>
      <c r="T931" s="7"/>
      <c r="U931" s="7"/>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5"/>
    </row>
    <row r="932" spans="1:251" ht="12" customHeight="1">
      <c r="A932" s="8"/>
      <c r="B932" s="121" t="s">
        <v>120</v>
      </c>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3"/>
    </row>
    <row r="933" spans="1:251" ht="12" customHeight="1">
      <c r="A933" s="8"/>
      <c r="B933" s="121"/>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3"/>
    </row>
    <row r="934" spans="1:251" ht="12" customHeight="1">
      <c r="A934" s="8"/>
      <c r="B934" s="121"/>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3"/>
    </row>
    <row r="935" spans="1:251" ht="12" customHeight="1">
      <c r="A935" s="8"/>
      <c r="B935" s="121"/>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3"/>
      <c r="BC935" s="16"/>
    </row>
    <row r="936" spans="1:251" ht="12" customHeight="1">
      <c r="A936" s="8"/>
      <c r="B936" s="121"/>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3"/>
    </row>
    <row r="937" spans="1:251" ht="12" customHeight="1">
      <c r="A937" s="8"/>
      <c r="B937" s="121"/>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3"/>
    </row>
    <row r="938" spans="1:251" ht="12" customHeight="1">
      <c r="A938" s="8"/>
      <c r="B938" s="121"/>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3"/>
    </row>
    <row r="939" spans="1:251" ht="15" thickBot="1">
      <c r="A939" s="17"/>
      <c r="B939" s="18"/>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20"/>
    </row>
    <row r="940" spans="1:251">
      <c r="B940" s="21"/>
    </row>
    <row r="941" spans="1:251" ht="14.25">
      <c r="B941" s="10" t="s">
        <v>4</v>
      </c>
      <c r="C941" s="8"/>
      <c r="D941" s="8"/>
      <c r="E941" s="8"/>
      <c r="F941" s="8"/>
      <c r="G941" s="8"/>
      <c r="H941" s="8"/>
      <c r="I941" s="8"/>
      <c r="J941" s="8"/>
      <c r="K941" s="8"/>
      <c r="L941" s="9"/>
      <c r="M941" s="9"/>
      <c r="N941" s="9"/>
      <c r="O941" s="9"/>
      <c r="P941" s="8"/>
      <c r="Q941" s="8"/>
      <c r="R941" s="8"/>
      <c r="S941" s="8"/>
      <c r="T941" s="8"/>
      <c r="U941" s="8"/>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row>
    <row r="942" spans="1:251" ht="15" thickBot="1">
      <c r="B942" s="8"/>
      <c r="C942" s="8"/>
      <c r="D942" s="8"/>
      <c r="E942" s="8"/>
      <c r="F942" s="8"/>
      <c r="G942" s="8"/>
      <c r="H942" s="8"/>
      <c r="I942" s="8"/>
      <c r="J942" s="8"/>
      <c r="K942" s="8"/>
      <c r="L942" s="9"/>
      <c r="M942" s="9"/>
      <c r="N942" s="9"/>
      <c r="O942" s="9"/>
      <c r="P942" s="8"/>
      <c r="Q942" s="8"/>
      <c r="R942" s="8"/>
      <c r="S942" s="8"/>
      <c r="T942" s="8"/>
      <c r="U942" s="8"/>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22" t="s">
        <v>5</v>
      </c>
    </row>
    <row r="943" spans="1:251" s="16" customFormat="1" ht="13.5" customHeight="1">
      <c r="A943" s="8"/>
      <c r="B943" s="124" t="s">
        <v>6</v>
      </c>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6"/>
      <c r="AA943" s="130" t="s">
        <v>11</v>
      </c>
      <c r="AB943" s="125"/>
      <c r="AC943" s="125"/>
      <c r="AD943" s="125"/>
      <c r="AE943" s="125"/>
      <c r="AF943" s="125"/>
      <c r="AG943" s="125"/>
      <c r="AH943" s="125"/>
      <c r="AI943" s="126"/>
      <c r="AJ943" s="130" t="s">
        <v>12</v>
      </c>
      <c r="AK943" s="125"/>
      <c r="AL943" s="125"/>
      <c r="AM943" s="125"/>
      <c r="AN943" s="125"/>
      <c r="AO943" s="125"/>
      <c r="AP943" s="125"/>
      <c r="AQ943" s="125"/>
      <c r="AR943" s="126"/>
      <c r="AS943" s="130" t="s">
        <v>7</v>
      </c>
      <c r="AT943" s="125"/>
      <c r="AU943" s="125"/>
      <c r="AV943" s="125"/>
      <c r="AW943" s="125"/>
      <c r="AX943" s="13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row>
    <row r="944" spans="1:251" s="16" customFormat="1" ht="13.5">
      <c r="A944" s="8"/>
      <c r="B944" s="127"/>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9"/>
      <c r="AA944" s="131"/>
      <c r="AB944" s="128"/>
      <c r="AC944" s="128"/>
      <c r="AD944" s="128"/>
      <c r="AE944" s="128"/>
      <c r="AF944" s="128"/>
      <c r="AG944" s="128"/>
      <c r="AH944" s="128"/>
      <c r="AI944" s="129"/>
      <c r="AJ944" s="131"/>
      <c r="AK944" s="128"/>
      <c r="AL944" s="128"/>
      <c r="AM944" s="128"/>
      <c r="AN944" s="128"/>
      <c r="AO944" s="128"/>
      <c r="AP944" s="128"/>
      <c r="AQ944" s="128"/>
      <c r="AR944" s="129"/>
      <c r="AS944" s="131"/>
      <c r="AT944" s="128"/>
      <c r="AU944" s="128"/>
      <c r="AV944" s="128"/>
      <c r="AW944" s="128"/>
      <c r="AX944" s="133"/>
      <c r="AY944" s="2"/>
      <c r="AZ944" s="2"/>
      <c r="BA944" s="2"/>
      <c r="BB944" s="23"/>
      <c r="BC944" s="24"/>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row>
    <row r="945" spans="1:251" s="16" customFormat="1" ht="18.75" customHeight="1">
      <c r="A945" s="8"/>
      <c r="B945" s="25"/>
      <c r="C945" s="99" t="s">
        <v>117</v>
      </c>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9"/>
      <c r="AA945" s="102">
        <v>11932</v>
      </c>
      <c r="AB945" s="110"/>
      <c r="AC945" s="110"/>
      <c r="AD945" s="110"/>
      <c r="AE945" s="110"/>
      <c r="AF945" s="110"/>
      <c r="AG945" s="110"/>
      <c r="AH945" s="110"/>
      <c r="AI945" s="111"/>
      <c r="AJ945" s="102">
        <v>11466</v>
      </c>
      <c r="AK945" s="110"/>
      <c r="AL945" s="110"/>
      <c r="AM945" s="110"/>
      <c r="AN945" s="110"/>
      <c r="AO945" s="110"/>
      <c r="AP945" s="110"/>
      <c r="AQ945" s="110"/>
      <c r="AR945" s="111"/>
      <c r="AS945" s="105"/>
      <c r="AT945" s="112"/>
      <c r="AU945" s="112"/>
      <c r="AV945" s="112"/>
      <c r="AW945" s="112"/>
      <c r="AX945" s="113"/>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row>
    <row r="946" spans="1:251" s="16" customFormat="1" ht="18.75" customHeight="1" thickBot="1">
      <c r="A946" s="17"/>
      <c r="B946" s="134" t="s">
        <v>13</v>
      </c>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6"/>
      <c r="AA946" s="137">
        <f>SUM($AA$945:$AA$945)</f>
        <v>11932</v>
      </c>
      <c r="AB946" s="138"/>
      <c r="AC946" s="138"/>
      <c r="AD946" s="138"/>
      <c r="AE946" s="138"/>
      <c r="AF946" s="138"/>
      <c r="AG946" s="138"/>
      <c r="AH946" s="138"/>
      <c r="AI946" s="139"/>
      <c r="AJ946" s="137">
        <f>SUM($AJ$945:$AJ$945)</f>
        <v>11466</v>
      </c>
      <c r="AK946" s="138"/>
      <c r="AL946" s="138"/>
      <c r="AM946" s="138"/>
      <c r="AN946" s="138"/>
      <c r="AO946" s="138"/>
      <c r="AP946" s="138"/>
      <c r="AQ946" s="138"/>
      <c r="AR946" s="139"/>
      <c r="AS946" s="140"/>
      <c r="AT946" s="141"/>
      <c r="AU946" s="141"/>
      <c r="AV946" s="141"/>
      <c r="AW946" s="141"/>
      <c r="AX946" s="14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row>
    <row r="948" spans="1:251" ht="18.75">
      <c r="A948" s="1" t="s">
        <v>0</v>
      </c>
      <c r="AW948" s="3"/>
      <c r="AX948" s="4"/>
      <c r="AY948" s="3"/>
    </row>
    <row r="950" spans="1:251" ht="18.75">
      <c r="B950" s="114" t="s">
        <v>8</v>
      </c>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row>
    <row r="951" spans="1:251">
      <c r="Z951" s="5"/>
      <c r="AD951" s="5"/>
      <c r="AE951" s="5"/>
      <c r="AF951" s="5"/>
      <c r="AG951" s="5"/>
      <c r="AH951" s="5"/>
      <c r="AI951" s="5"/>
      <c r="AO951" s="5"/>
    </row>
    <row r="952" spans="1:251" ht="13.5" thickBot="1">
      <c r="Z952" s="5"/>
      <c r="AD952" s="5"/>
      <c r="AE952" s="5"/>
      <c r="AF952" s="5"/>
      <c r="AG952" s="5"/>
      <c r="AH952" s="5"/>
      <c r="AI952" s="5"/>
      <c r="AO952" s="5"/>
      <c r="DI952" s="6"/>
    </row>
    <row r="953" spans="1:251" ht="24.75" customHeight="1" thickBot="1">
      <c r="B953" s="116" t="s">
        <v>1</v>
      </c>
      <c r="C953" s="117"/>
      <c r="D953" s="117"/>
      <c r="E953" s="117"/>
      <c r="F953" s="117"/>
      <c r="G953" s="117"/>
      <c r="H953" s="118" t="s">
        <v>77</v>
      </c>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20"/>
      <c r="DI953" s="6"/>
    </row>
    <row r="954" spans="1:251" ht="14.25">
      <c r="B954" s="7"/>
      <c r="C954" s="7"/>
      <c r="D954" s="7"/>
      <c r="E954" s="7"/>
      <c r="F954" s="7"/>
      <c r="G954" s="7"/>
      <c r="H954" s="8"/>
      <c r="I954" s="8"/>
      <c r="J954" s="8"/>
      <c r="K954" s="8"/>
      <c r="L954" s="9"/>
      <c r="M954" s="9"/>
      <c r="N954" s="9"/>
      <c r="O954" s="9"/>
      <c r="P954" s="8"/>
      <c r="Q954" s="8"/>
      <c r="R954" s="8"/>
      <c r="S954" s="8"/>
      <c r="T954" s="8"/>
      <c r="U954" s="8"/>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DI954" s="6"/>
    </row>
    <row r="955" spans="1:251" ht="15" thickBot="1">
      <c r="A955" s="11"/>
      <c r="B955" s="10" t="s">
        <v>2</v>
      </c>
      <c r="C955" s="8"/>
      <c r="D955" s="8"/>
      <c r="E955" s="8"/>
      <c r="F955" s="8"/>
      <c r="G955" s="8"/>
      <c r="H955" s="8"/>
      <c r="I955" s="8"/>
      <c r="J955" s="8"/>
      <c r="K955" s="8"/>
      <c r="L955" s="9"/>
      <c r="M955" s="9"/>
      <c r="N955" s="9"/>
      <c r="O955" s="9"/>
      <c r="P955" s="8"/>
      <c r="Q955" s="8"/>
      <c r="R955" s="8"/>
      <c r="S955" s="8"/>
      <c r="T955" s="8"/>
      <c r="U955" s="8"/>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DI955" s="6"/>
    </row>
    <row r="956" spans="1:251" ht="14.25">
      <c r="A956" s="8"/>
      <c r="B956" s="12"/>
      <c r="C956" s="7"/>
      <c r="D956" s="7"/>
      <c r="E956" s="7"/>
      <c r="F956" s="7"/>
      <c r="G956" s="7"/>
      <c r="H956" s="7"/>
      <c r="I956" s="7"/>
      <c r="J956" s="7"/>
      <c r="K956" s="7"/>
      <c r="L956" s="13"/>
      <c r="M956" s="13"/>
      <c r="N956" s="13"/>
      <c r="O956" s="13"/>
      <c r="P956" s="7"/>
      <c r="Q956" s="7"/>
      <c r="R956" s="7"/>
      <c r="S956" s="7"/>
      <c r="T956" s="7"/>
      <c r="U956" s="7"/>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5"/>
    </row>
    <row r="957" spans="1:251" ht="12" customHeight="1">
      <c r="A957" s="8"/>
      <c r="B957" s="121" t="s">
        <v>78</v>
      </c>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3"/>
    </row>
    <row r="958" spans="1:251" ht="12" customHeight="1">
      <c r="A958" s="8"/>
      <c r="B958" s="121"/>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3"/>
      <c r="BC958" s="16"/>
    </row>
    <row r="959" spans="1:251" ht="12" customHeight="1">
      <c r="A959" s="8"/>
      <c r="B959" s="121"/>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3"/>
    </row>
    <row r="960" spans="1:251" ht="12" customHeight="1">
      <c r="A960" s="8"/>
      <c r="B960" s="121"/>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3"/>
    </row>
    <row r="961" spans="1:113" ht="12" customHeight="1">
      <c r="A961" s="8"/>
      <c r="B961" s="121"/>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3"/>
    </row>
    <row r="962" spans="1:113" ht="15" thickBot="1">
      <c r="A962" s="17"/>
      <c r="B962" s="18"/>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20"/>
    </row>
    <row r="963" spans="1:113">
      <c r="B963" s="21"/>
    </row>
    <row r="964" spans="1:113" ht="15" thickBot="1">
      <c r="A964" s="11"/>
      <c r="B964" s="10" t="s">
        <v>3</v>
      </c>
      <c r="C964" s="8"/>
      <c r="D964" s="8"/>
      <c r="E964" s="8"/>
      <c r="F964" s="8"/>
      <c r="G964" s="8"/>
      <c r="H964" s="8"/>
      <c r="I964" s="8"/>
      <c r="J964" s="8"/>
      <c r="K964" s="8"/>
      <c r="L964" s="9"/>
      <c r="M964" s="9"/>
      <c r="N964" s="9"/>
      <c r="O964" s="9"/>
      <c r="P964" s="8"/>
      <c r="Q964" s="8"/>
      <c r="R964" s="8"/>
      <c r="S964" s="8"/>
      <c r="T964" s="8"/>
      <c r="U964" s="8"/>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DI964" s="6"/>
    </row>
    <row r="965" spans="1:113" ht="14.25">
      <c r="A965" s="8"/>
      <c r="B965" s="12"/>
      <c r="C965" s="7"/>
      <c r="D965" s="7"/>
      <c r="E965" s="7"/>
      <c r="F965" s="7"/>
      <c r="G965" s="7"/>
      <c r="H965" s="7"/>
      <c r="I965" s="7"/>
      <c r="J965" s="7"/>
      <c r="K965" s="7"/>
      <c r="L965" s="13"/>
      <c r="M965" s="13"/>
      <c r="N965" s="13"/>
      <c r="O965" s="13"/>
      <c r="P965" s="7"/>
      <c r="Q965" s="7"/>
      <c r="R965" s="7"/>
      <c r="S965" s="7"/>
      <c r="T965" s="7"/>
      <c r="U965" s="7"/>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5"/>
    </row>
    <row r="966" spans="1:113" ht="12" customHeight="1">
      <c r="A966" s="8"/>
      <c r="B966" s="121" t="s">
        <v>79</v>
      </c>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3"/>
    </row>
    <row r="967" spans="1:113" ht="12" customHeight="1">
      <c r="A967" s="8"/>
      <c r="B967" s="121"/>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3"/>
    </row>
    <row r="968" spans="1:113" ht="12" customHeight="1">
      <c r="A968" s="8"/>
      <c r="B968" s="121"/>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3"/>
    </row>
    <row r="969" spans="1:113" ht="12" customHeight="1">
      <c r="A969" s="8"/>
      <c r="B969" s="121"/>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3"/>
      <c r="BC969" s="16"/>
    </row>
    <row r="970" spans="1:113" ht="12" customHeight="1">
      <c r="A970" s="8"/>
      <c r="B970" s="121"/>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3"/>
    </row>
    <row r="971" spans="1:113" ht="12" customHeight="1">
      <c r="A971" s="8"/>
      <c r="B971" s="121"/>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3"/>
    </row>
    <row r="972" spans="1:113" ht="12" customHeight="1">
      <c r="A972" s="8"/>
      <c r="B972" s="121"/>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3"/>
    </row>
    <row r="973" spans="1:113" ht="15" thickBot="1">
      <c r="A973" s="17"/>
      <c r="B973" s="18"/>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20"/>
    </row>
    <row r="974" spans="1:113">
      <c r="B974" s="21"/>
    </row>
    <row r="975" spans="1:113" ht="14.25">
      <c r="B975" s="10" t="s">
        <v>4</v>
      </c>
      <c r="C975" s="8"/>
      <c r="D975" s="8"/>
      <c r="E975" s="8"/>
      <c r="F975" s="8"/>
      <c r="G975" s="8"/>
      <c r="H975" s="8"/>
      <c r="I975" s="8"/>
      <c r="J975" s="8"/>
      <c r="K975" s="8"/>
      <c r="L975" s="9"/>
      <c r="M975" s="9"/>
      <c r="N975" s="9"/>
      <c r="O975" s="9"/>
      <c r="P975" s="8"/>
      <c r="Q975" s="8"/>
      <c r="R975" s="8"/>
      <c r="S975" s="8"/>
      <c r="T975" s="8"/>
      <c r="U975" s="8"/>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row>
    <row r="976" spans="1:113" ht="15" thickBot="1">
      <c r="B976" s="8"/>
      <c r="C976" s="8"/>
      <c r="D976" s="8"/>
      <c r="E976" s="8"/>
      <c r="F976" s="8"/>
      <c r="G976" s="8"/>
      <c r="H976" s="8"/>
      <c r="I976" s="8"/>
      <c r="J976" s="8"/>
      <c r="K976" s="8"/>
      <c r="L976" s="9"/>
      <c r="M976" s="9"/>
      <c r="N976" s="9"/>
      <c r="O976" s="9"/>
      <c r="P976" s="8"/>
      <c r="Q976" s="8"/>
      <c r="R976" s="8"/>
      <c r="S976" s="8"/>
      <c r="T976" s="8"/>
      <c r="U976" s="8"/>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22" t="s">
        <v>5</v>
      </c>
    </row>
    <row r="977" spans="1:251" s="16" customFormat="1" ht="13.5" customHeight="1">
      <c r="A977" s="8"/>
      <c r="B977" s="124" t="s">
        <v>6</v>
      </c>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6"/>
      <c r="AA977" s="130" t="s">
        <v>11</v>
      </c>
      <c r="AB977" s="125"/>
      <c r="AC977" s="125"/>
      <c r="AD977" s="125"/>
      <c r="AE977" s="125"/>
      <c r="AF977" s="125"/>
      <c r="AG977" s="125"/>
      <c r="AH977" s="125"/>
      <c r="AI977" s="126"/>
      <c r="AJ977" s="130" t="s">
        <v>12</v>
      </c>
      <c r="AK977" s="125"/>
      <c r="AL977" s="125"/>
      <c r="AM977" s="125"/>
      <c r="AN977" s="125"/>
      <c r="AO977" s="125"/>
      <c r="AP977" s="125"/>
      <c r="AQ977" s="125"/>
      <c r="AR977" s="126"/>
      <c r="AS977" s="130" t="s">
        <v>7</v>
      </c>
      <c r="AT977" s="125"/>
      <c r="AU977" s="125"/>
      <c r="AV977" s="125"/>
      <c r="AW977" s="125"/>
      <c r="AX977" s="13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row>
    <row r="978" spans="1:251" s="16" customFormat="1" ht="13.5">
      <c r="A978" s="8"/>
      <c r="B978" s="127"/>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9"/>
      <c r="AA978" s="131"/>
      <c r="AB978" s="128"/>
      <c r="AC978" s="128"/>
      <c r="AD978" s="128"/>
      <c r="AE978" s="128"/>
      <c r="AF978" s="128"/>
      <c r="AG978" s="128"/>
      <c r="AH978" s="128"/>
      <c r="AI978" s="129"/>
      <c r="AJ978" s="131"/>
      <c r="AK978" s="128"/>
      <c r="AL978" s="128"/>
      <c r="AM978" s="128"/>
      <c r="AN978" s="128"/>
      <c r="AO978" s="128"/>
      <c r="AP978" s="128"/>
      <c r="AQ978" s="128"/>
      <c r="AR978" s="129"/>
      <c r="AS978" s="131"/>
      <c r="AT978" s="128"/>
      <c r="AU978" s="128"/>
      <c r="AV978" s="128"/>
      <c r="AW978" s="128"/>
      <c r="AX978" s="133"/>
      <c r="AY978" s="2"/>
      <c r="AZ978" s="2"/>
      <c r="BA978" s="2"/>
      <c r="BB978" s="23"/>
      <c r="BC978" s="24"/>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row>
    <row r="979" spans="1:251" s="16" customFormat="1" ht="18.75" customHeight="1">
      <c r="A979" s="8"/>
      <c r="B979" s="25"/>
      <c r="C979" s="99" t="s">
        <v>80</v>
      </c>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9"/>
      <c r="AA979" s="102">
        <v>188959</v>
      </c>
      <c r="AB979" s="110"/>
      <c r="AC979" s="110"/>
      <c r="AD979" s="110"/>
      <c r="AE979" s="110"/>
      <c r="AF979" s="110"/>
      <c r="AG979" s="110"/>
      <c r="AH979" s="110"/>
      <c r="AI979" s="111"/>
      <c r="AJ979" s="102">
        <v>191930</v>
      </c>
      <c r="AK979" s="110"/>
      <c r="AL979" s="110"/>
      <c r="AM979" s="110"/>
      <c r="AN979" s="110"/>
      <c r="AO979" s="110"/>
      <c r="AP979" s="110"/>
      <c r="AQ979" s="110"/>
      <c r="AR979" s="111"/>
      <c r="AS979" s="105"/>
      <c r="AT979" s="112"/>
      <c r="AU979" s="112"/>
      <c r="AV979" s="112"/>
      <c r="AW979" s="112"/>
      <c r="AX979" s="113"/>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row>
    <row r="980" spans="1:251" s="16" customFormat="1" ht="18.75" customHeight="1">
      <c r="A980" s="8"/>
      <c r="B980" s="25"/>
      <c r="C980" s="99" t="s">
        <v>81</v>
      </c>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9"/>
      <c r="AA980" s="102">
        <v>23432</v>
      </c>
      <c r="AB980" s="110"/>
      <c r="AC980" s="110"/>
      <c r="AD980" s="110"/>
      <c r="AE980" s="110"/>
      <c r="AF980" s="110"/>
      <c r="AG980" s="110"/>
      <c r="AH980" s="110"/>
      <c r="AI980" s="111"/>
      <c r="AJ980" s="102">
        <v>20903</v>
      </c>
      <c r="AK980" s="110"/>
      <c r="AL980" s="110"/>
      <c r="AM980" s="110"/>
      <c r="AN980" s="110"/>
      <c r="AO980" s="110"/>
      <c r="AP980" s="110"/>
      <c r="AQ980" s="110"/>
      <c r="AR980" s="111"/>
      <c r="AS980" s="105"/>
      <c r="AT980" s="112"/>
      <c r="AU980" s="112"/>
      <c r="AV980" s="112"/>
      <c r="AW980" s="112"/>
      <c r="AX980" s="113"/>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row>
    <row r="981" spans="1:251" s="16" customFormat="1" ht="18.75" customHeight="1" thickBot="1">
      <c r="A981" s="17"/>
      <c r="B981" s="134" t="s">
        <v>13</v>
      </c>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6"/>
      <c r="AA981" s="137">
        <f>SUM($AA$979:$AA$980)</f>
        <v>212391</v>
      </c>
      <c r="AB981" s="138"/>
      <c r="AC981" s="138"/>
      <c r="AD981" s="138"/>
      <c r="AE981" s="138"/>
      <c r="AF981" s="138"/>
      <c r="AG981" s="138"/>
      <c r="AH981" s="138"/>
      <c r="AI981" s="139"/>
      <c r="AJ981" s="137">
        <f>SUM($AJ$979:$AJ$980)</f>
        <v>212833</v>
      </c>
      <c r="AK981" s="138"/>
      <c r="AL981" s="138"/>
      <c r="AM981" s="138"/>
      <c r="AN981" s="138"/>
      <c r="AO981" s="138"/>
      <c r="AP981" s="138"/>
      <c r="AQ981" s="138"/>
      <c r="AR981" s="139"/>
      <c r="AS981" s="140"/>
      <c r="AT981" s="141"/>
      <c r="AU981" s="141"/>
      <c r="AV981" s="141"/>
      <c r="AW981" s="141"/>
      <c r="AX981" s="14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row>
    <row r="983" spans="1:251" ht="18.75">
      <c r="A983" s="1" t="s">
        <v>0</v>
      </c>
      <c r="AW983" s="3"/>
      <c r="AX983" s="4"/>
      <c r="AY983" s="3"/>
    </row>
    <row r="985" spans="1:251" ht="18.75">
      <c r="B985" s="114" t="s">
        <v>8</v>
      </c>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row>
    <row r="986" spans="1:251">
      <c r="Z986" s="5"/>
      <c r="AD986" s="5"/>
      <c r="AE986" s="5"/>
      <c r="AF986" s="5"/>
      <c r="AG986" s="5"/>
      <c r="AH986" s="5"/>
      <c r="AI986" s="5"/>
      <c r="AO986" s="5"/>
    </row>
    <row r="987" spans="1:251" ht="13.5" thickBot="1">
      <c r="Z987" s="5"/>
      <c r="AD987" s="5"/>
      <c r="AE987" s="5"/>
      <c r="AF987" s="5"/>
      <c r="AG987" s="5"/>
      <c r="AH987" s="5"/>
      <c r="AI987" s="5"/>
      <c r="AO987" s="5"/>
      <c r="DI987" s="6"/>
    </row>
    <row r="988" spans="1:251" ht="24.75" customHeight="1" thickBot="1">
      <c r="B988" s="116" t="s">
        <v>1</v>
      </c>
      <c r="C988" s="117"/>
      <c r="D988" s="117"/>
      <c r="E988" s="117"/>
      <c r="F988" s="117"/>
      <c r="G988" s="117"/>
      <c r="H988" s="118" t="s">
        <v>88</v>
      </c>
      <c r="I988" s="119"/>
      <c r="J988" s="119"/>
      <c r="K988" s="119"/>
      <c r="L988" s="119"/>
      <c r="M988" s="119"/>
      <c r="N988" s="119"/>
      <c r="O988" s="119"/>
      <c r="P988" s="119"/>
      <c r="Q988" s="119"/>
      <c r="R988" s="119"/>
      <c r="S988" s="119"/>
      <c r="T988" s="119"/>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20"/>
      <c r="DI988" s="6"/>
    </row>
    <row r="989" spans="1:251" ht="14.25">
      <c r="B989" s="7"/>
      <c r="C989" s="7"/>
      <c r="D989" s="7"/>
      <c r="E989" s="7"/>
      <c r="F989" s="7"/>
      <c r="G989" s="7"/>
      <c r="H989" s="8"/>
      <c r="I989" s="8"/>
      <c r="J989" s="8"/>
      <c r="K989" s="8"/>
      <c r="L989" s="9"/>
      <c r="M989" s="9"/>
      <c r="N989" s="9"/>
      <c r="O989" s="9"/>
      <c r="P989" s="8"/>
      <c r="Q989" s="8"/>
      <c r="R989" s="8"/>
      <c r="S989" s="8"/>
      <c r="T989" s="8"/>
      <c r="U989" s="8"/>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DI989" s="6"/>
    </row>
    <row r="990" spans="1:251" ht="15" thickBot="1">
      <c r="A990" s="11"/>
      <c r="B990" s="10" t="s">
        <v>2</v>
      </c>
      <c r="C990" s="8"/>
      <c r="D990" s="8"/>
      <c r="E990" s="8"/>
      <c r="F990" s="8"/>
      <c r="G990" s="8"/>
      <c r="H990" s="8"/>
      <c r="I990" s="8"/>
      <c r="J990" s="8"/>
      <c r="K990" s="8"/>
      <c r="L990" s="9"/>
      <c r="M990" s="9"/>
      <c r="N990" s="9"/>
      <c r="O990" s="9"/>
      <c r="P990" s="8"/>
      <c r="Q990" s="8"/>
      <c r="R990" s="8"/>
      <c r="S990" s="8"/>
      <c r="T990" s="8"/>
      <c r="U990" s="8"/>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DI990" s="6"/>
    </row>
    <row r="991" spans="1:251" ht="14.25">
      <c r="A991" s="8"/>
      <c r="B991" s="12"/>
      <c r="C991" s="7"/>
      <c r="D991" s="7"/>
      <c r="E991" s="7"/>
      <c r="F991" s="7"/>
      <c r="G991" s="7"/>
      <c r="H991" s="7"/>
      <c r="I991" s="7"/>
      <c r="J991" s="7"/>
      <c r="K991" s="7"/>
      <c r="L991" s="13"/>
      <c r="M991" s="13"/>
      <c r="N991" s="13"/>
      <c r="O991" s="13"/>
      <c r="P991" s="7"/>
      <c r="Q991" s="7"/>
      <c r="R991" s="7"/>
      <c r="S991" s="7"/>
      <c r="T991" s="7"/>
      <c r="U991" s="7"/>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5"/>
    </row>
    <row r="992" spans="1:251" ht="12" customHeight="1">
      <c r="A992" s="8"/>
      <c r="B992" s="121" t="s">
        <v>846</v>
      </c>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3"/>
    </row>
    <row r="993" spans="1:113" ht="12" customHeight="1">
      <c r="A993" s="8"/>
      <c r="B993" s="121"/>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3"/>
      <c r="BC993" s="16"/>
    </row>
    <row r="994" spans="1:113" ht="12" customHeight="1">
      <c r="A994" s="8"/>
      <c r="B994" s="121"/>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3"/>
    </row>
    <row r="995" spans="1:113" ht="12" customHeight="1">
      <c r="A995" s="8"/>
      <c r="B995" s="121"/>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3"/>
    </row>
    <row r="996" spans="1:113" ht="12" customHeight="1">
      <c r="A996" s="8"/>
      <c r="B996" s="121"/>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3"/>
    </row>
    <row r="997" spans="1:113" ht="15" thickBot="1">
      <c r="A997" s="17"/>
      <c r="B997" s="18"/>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20"/>
    </row>
    <row r="998" spans="1:113">
      <c r="B998" s="21"/>
    </row>
    <row r="999" spans="1:113" ht="15" thickBot="1">
      <c r="A999" s="11"/>
      <c r="B999" s="10" t="s">
        <v>3</v>
      </c>
      <c r="C999" s="8"/>
      <c r="D999" s="8"/>
      <c r="E999" s="8"/>
      <c r="F999" s="8"/>
      <c r="G999" s="8"/>
      <c r="H999" s="8"/>
      <c r="I999" s="8"/>
      <c r="J999" s="8"/>
      <c r="K999" s="8"/>
      <c r="L999" s="9"/>
      <c r="M999" s="9"/>
      <c r="N999" s="9"/>
      <c r="O999" s="9"/>
      <c r="P999" s="8"/>
      <c r="Q999" s="8"/>
      <c r="R999" s="8"/>
      <c r="S999" s="8"/>
      <c r="T999" s="8"/>
      <c r="U999" s="8"/>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DI999" s="6"/>
    </row>
    <row r="1000" spans="1:113" ht="14.25">
      <c r="A1000" s="8"/>
      <c r="B1000" s="12"/>
      <c r="C1000" s="7"/>
      <c r="D1000" s="7"/>
      <c r="E1000" s="7"/>
      <c r="F1000" s="7"/>
      <c r="G1000" s="7"/>
      <c r="H1000" s="7"/>
      <c r="I1000" s="7"/>
      <c r="J1000" s="7"/>
      <c r="K1000" s="7"/>
      <c r="L1000" s="13"/>
      <c r="M1000" s="13"/>
      <c r="N1000" s="13"/>
      <c r="O1000" s="13"/>
      <c r="P1000" s="7"/>
      <c r="Q1000" s="7"/>
      <c r="R1000" s="7"/>
      <c r="S1000" s="7"/>
      <c r="T1000" s="7"/>
      <c r="U1000" s="7"/>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5"/>
    </row>
    <row r="1001" spans="1:113" ht="12" customHeight="1">
      <c r="A1001" s="8"/>
      <c r="B1001" s="121" t="s">
        <v>847</v>
      </c>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3"/>
    </row>
    <row r="1002" spans="1:113" ht="12" customHeight="1">
      <c r="A1002" s="8"/>
      <c r="B1002" s="121"/>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3"/>
      <c r="BC1002" s="16"/>
    </row>
    <row r="1003" spans="1:113" ht="12" customHeight="1">
      <c r="A1003" s="8"/>
      <c r="B1003" s="121"/>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3"/>
    </row>
    <row r="1004" spans="1:113" ht="12" customHeight="1">
      <c r="A1004" s="8"/>
      <c r="B1004" s="121"/>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3"/>
    </row>
    <row r="1005" spans="1:113" ht="12" customHeight="1">
      <c r="A1005" s="8"/>
      <c r="B1005" s="121"/>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3"/>
    </row>
    <row r="1006" spans="1:113" ht="15" thickBot="1">
      <c r="A1006" s="17"/>
      <c r="B1006" s="18"/>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20"/>
    </row>
    <row r="1007" spans="1:113">
      <c r="B1007" s="21"/>
    </row>
    <row r="1008" spans="1:113" ht="14.25">
      <c r="B1008" s="10" t="s">
        <v>4</v>
      </c>
      <c r="C1008" s="8"/>
      <c r="D1008" s="8"/>
      <c r="E1008" s="8"/>
      <c r="F1008" s="8"/>
      <c r="G1008" s="8"/>
      <c r="H1008" s="8"/>
      <c r="I1008" s="8"/>
      <c r="J1008" s="8"/>
      <c r="K1008" s="8"/>
      <c r="L1008" s="9"/>
      <c r="M1008" s="9"/>
      <c r="N1008" s="9"/>
      <c r="O1008" s="9"/>
      <c r="P1008" s="8"/>
      <c r="Q1008" s="8"/>
      <c r="R1008" s="8"/>
      <c r="S1008" s="8"/>
      <c r="T1008" s="8"/>
      <c r="U1008" s="8"/>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row>
    <row r="1009" spans="1:251" ht="15" thickBot="1">
      <c r="B1009" s="8"/>
      <c r="C1009" s="8"/>
      <c r="D1009" s="8"/>
      <c r="E1009" s="8"/>
      <c r="F1009" s="8"/>
      <c r="G1009" s="8"/>
      <c r="H1009" s="8"/>
      <c r="I1009" s="8"/>
      <c r="J1009" s="8"/>
      <c r="K1009" s="8"/>
      <c r="L1009" s="9"/>
      <c r="M1009" s="9"/>
      <c r="N1009" s="9"/>
      <c r="O1009" s="9"/>
      <c r="P1009" s="8"/>
      <c r="Q1009" s="8"/>
      <c r="R1009" s="8"/>
      <c r="S1009" s="8"/>
      <c r="T1009" s="8"/>
      <c r="U1009" s="8"/>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22" t="s">
        <v>5</v>
      </c>
    </row>
    <row r="1010" spans="1:251" s="16" customFormat="1" ht="13.5" customHeight="1">
      <c r="A1010" s="8"/>
      <c r="B1010" s="124" t="s">
        <v>6</v>
      </c>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6"/>
      <c r="AA1010" s="130" t="s">
        <v>11</v>
      </c>
      <c r="AB1010" s="125"/>
      <c r="AC1010" s="125"/>
      <c r="AD1010" s="125"/>
      <c r="AE1010" s="125"/>
      <c r="AF1010" s="125"/>
      <c r="AG1010" s="125"/>
      <c r="AH1010" s="125"/>
      <c r="AI1010" s="126"/>
      <c r="AJ1010" s="130" t="s">
        <v>12</v>
      </c>
      <c r="AK1010" s="125"/>
      <c r="AL1010" s="125"/>
      <c r="AM1010" s="125"/>
      <c r="AN1010" s="125"/>
      <c r="AO1010" s="125"/>
      <c r="AP1010" s="125"/>
      <c r="AQ1010" s="125"/>
      <c r="AR1010" s="126"/>
      <c r="AS1010" s="130" t="s">
        <v>7</v>
      </c>
      <c r="AT1010" s="125"/>
      <c r="AU1010" s="125"/>
      <c r="AV1010" s="125"/>
      <c r="AW1010" s="125"/>
      <c r="AX1010" s="13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row>
    <row r="1011" spans="1:251" s="16" customFormat="1" ht="13.5">
      <c r="A1011" s="8"/>
      <c r="B1011" s="127"/>
      <c r="C1011" s="128"/>
      <c r="D1011" s="128"/>
      <c r="E1011" s="128"/>
      <c r="F1011" s="128"/>
      <c r="G1011" s="128"/>
      <c r="H1011" s="128"/>
      <c r="I1011" s="128"/>
      <c r="J1011" s="128"/>
      <c r="K1011" s="128"/>
      <c r="L1011" s="128"/>
      <c r="M1011" s="128"/>
      <c r="N1011" s="128"/>
      <c r="O1011" s="128"/>
      <c r="P1011" s="128"/>
      <c r="Q1011" s="128"/>
      <c r="R1011" s="128"/>
      <c r="S1011" s="128"/>
      <c r="T1011" s="128"/>
      <c r="U1011" s="128"/>
      <c r="V1011" s="128"/>
      <c r="W1011" s="128"/>
      <c r="X1011" s="128"/>
      <c r="Y1011" s="128"/>
      <c r="Z1011" s="129"/>
      <c r="AA1011" s="131"/>
      <c r="AB1011" s="128"/>
      <c r="AC1011" s="128"/>
      <c r="AD1011" s="128"/>
      <c r="AE1011" s="128"/>
      <c r="AF1011" s="128"/>
      <c r="AG1011" s="128"/>
      <c r="AH1011" s="128"/>
      <c r="AI1011" s="129"/>
      <c r="AJ1011" s="131"/>
      <c r="AK1011" s="128"/>
      <c r="AL1011" s="128"/>
      <c r="AM1011" s="128"/>
      <c r="AN1011" s="128"/>
      <c r="AO1011" s="128"/>
      <c r="AP1011" s="128"/>
      <c r="AQ1011" s="128"/>
      <c r="AR1011" s="129"/>
      <c r="AS1011" s="131"/>
      <c r="AT1011" s="128"/>
      <c r="AU1011" s="128"/>
      <c r="AV1011" s="128"/>
      <c r="AW1011" s="128"/>
      <c r="AX1011" s="133"/>
      <c r="AY1011" s="2"/>
      <c r="AZ1011" s="2"/>
      <c r="BA1011" s="2"/>
      <c r="BB1011" s="23"/>
      <c r="BC1011" s="24"/>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row>
    <row r="1012" spans="1:251" s="16" customFormat="1" ht="18.75" customHeight="1">
      <c r="A1012" s="8"/>
      <c r="B1012" s="25"/>
      <c r="C1012" s="99" t="s">
        <v>87</v>
      </c>
      <c r="D1012" s="108"/>
      <c r="E1012" s="108"/>
      <c r="F1012" s="108"/>
      <c r="G1012" s="108"/>
      <c r="H1012" s="108"/>
      <c r="I1012" s="108"/>
      <c r="J1012" s="108"/>
      <c r="K1012" s="108"/>
      <c r="L1012" s="108"/>
      <c r="M1012" s="108"/>
      <c r="N1012" s="108"/>
      <c r="O1012" s="108"/>
      <c r="P1012" s="108"/>
      <c r="Q1012" s="108"/>
      <c r="R1012" s="108"/>
      <c r="S1012" s="108"/>
      <c r="T1012" s="108"/>
      <c r="U1012" s="108"/>
      <c r="V1012" s="108"/>
      <c r="W1012" s="108"/>
      <c r="X1012" s="108"/>
      <c r="Y1012" s="108"/>
      <c r="Z1012" s="109"/>
      <c r="AA1012" s="102">
        <v>234803</v>
      </c>
      <c r="AB1012" s="110"/>
      <c r="AC1012" s="110"/>
      <c r="AD1012" s="110"/>
      <c r="AE1012" s="110"/>
      <c r="AF1012" s="110"/>
      <c r="AG1012" s="110"/>
      <c r="AH1012" s="110"/>
      <c r="AI1012" s="111"/>
      <c r="AJ1012" s="102">
        <v>152770</v>
      </c>
      <c r="AK1012" s="110"/>
      <c r="AL1012" s="110"/>
      <c r="AM1012" s="110"/>
      <c r="AN1012" s="110"/>
      <c r="AO1012" s="110"/>
      <c r="AP1012" s="110"/>
      <c r="AQ1012" s="110"/>
      <c r="AR1012" s="111"/>
      <c r="AS1012" s="105"/>
      <c r="AT1012" s="112"/>
      <c r="AU1012" s="112"/>
      <c r="AV1012" s="112"/>
      <c r="AW1012" s="112"/>
      <c r="AX1012" s="113"/>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row>
    <row r="1013" spans="1:251" s="16" customFormat="1" ht="18.75" customHeight="1" thickBot="1">
      <c r="A1013" s="17"/>
      <c r="B1013" s="134" t="s">
        <v>13</v>
      </c>
      <c r="C1013" s="135"/>
      <c r="D1013" s="135"/>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6"/>
      <c r="AA1013" s="137">
        <f>SUM($AA$1012:$AA$1012)</f>
        <v>234803</v>
      </c>
      <c r="AB1013" s="138"/>
      <c r="AC1013" s="138"/>
      <c r="AD1013" s="138"/>
      <c r="AE1013" s="138"/>
      <c r="AF1013" s="138"/>
      <c r="AG1013" s="138"/>
      <c r="AH1013" s="138"/>
      <c r="AI1013" s="139"/>
      <c r="AJ1013" s="137">
        <f>SUM($AJ$1012:$AJ$1012)</f>
        <v>152770</v>
      </c>
      <c r="AK1013" s="138"/>
      <c r="AL1013" s="138"/>
      <c r="AM1013" s="138"/>
      <c r="AN1013" s="138"/>
      <c r="AO1013" s="138"/>
      <c r="AP1013" s="138"/>
      <c r="AQ1013" s="138"/>
      <c r="AR1013" s="139"/>
      <c r="AS1013" s="140"/>
      <c r="AT1013" s="141"/>
      <c r="AU1013" s="141"/>
      <c r="AV1013" s="141"/>
      <c r="AW1013" s="141"/>
      <c r="AX1013" s="14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row>
    <row r="1015" spans="1:251" ht="18.75">
      <c r="A1015" s="1" t="s">
        <v>0</v>
      </c>
      <c r="AW1015" s="3"/>
      <c r="AX1015" s="4"/>
      <c r="AY1015" s="3"/>
    </row>
    <row r="1017" spans="1:251" ht="18.75">
      <c r="B1017" s="114" t="s">
        <v>8</v>
      </c>
      <c r="C1017" s="115"/>
      <c r="D1017" s="115"/>
      <c r="E1017" s="115"/>
      <c r="F1017" s="115"/>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row>
    <row r="1018" spans="1:251">
      <c r="Z1018" s="5"/>
      <c r="AD1018" s="5"/>
      <c r="AE1018" s="5"/>
      <c r="AF1018" s="5"/>
      <c r="AG1018" s="5"/>
      <c r="AH1018" s="5"/>
      <c r="AI1018" s="5"/>
      <c r="AO1018" s="5"/>
    </row>
    <row r="1019" spans="1:251" ht="13.5" thickBot="1">
      <c r="Z1019" s="5"/>
      <c r="AD1019" s="5"/>
      <c r="AE1019" s="5"/>
      <c r="AF1019" s="5"/>
      <c r="AG1019" s="5"/>
      <c r="AH1019" s="5"/>
      <c r="AI1019" s="5"/>
      <c r="AO1019" s="5"/>
      <c r="DI1019" s="6"/>
    </row>
    <row r="1020" spans="1:251" ht="24.75" customHeight="1" thickBot="1">
      <c r="B1020" s="116" t="s">
        <v>1</v>
      </c>
      <c r="C1020" s="117"/>
      <c r="D1020" s="117"/>
      <c r="E1020" s="117"/>
      <c r="F1020" s="117"/>
      <c r="G1020" s="117"/>
      <c r="H1020" s="118" t="s">
        <v>131</v>
      </c>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20"/>
      <c r="DI1020" s="6"/>
    </row>
    <row r="1021" spans="1:251" ht="14.25">
      <c r="B1021" s="7"/>
      <c r="C1021" s="7"/>
      <c r="D1021" s="7"/>
      <c r="E1021" s="7"/>
      <c r="F1021" s="7"/>
      <c r="G1021" s="7"/>
      <c r="H1021" s="8"/>
      <c r="I1021" s="8"/>
      <c r="J1021" s="8"/>
      <c r="K1021" s="8"/>
      <c r="L1021" s="9"/>
      <c r="M1021" s="9"/>
      <c r="N1021" s="9"/>
      <c r="O1021" s="9"/>
      <c r="P1021" s="8"/>
      <c r="Q1021" s="8"/>
      <c r="R1021" s="8"/>
      <c r="S1021" s="8"/>
      <c r="T1021" s="8"/>
      <c r="U1021" s="8"/>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DI1021" s="6"/>
    </row>
    <row r="1022" spans="1:251" ht="15" thickBot="1">
      <c r="A1022" s="11"/>
      <c r="B1022" s="10" t="s">
        <v>2</v>
      </c>
      <c r="C1022" s="8"/>
      <c r="D1022" s="8"/>
      <c r="E1022" s="8"/>
      <c r="F1022" s="8"/>
      <c r="G1022" s="8"/>
      <c r="H1022" s="8"/>
      <c r="I1022" s="8"/>
      <c r="J1022" s="8"/>
      <c r="K1022" s="8"/>
      <c r="L1022" s="9"/>
      <c r="M1022" s="9"/>
      <c r="N1022" s="9"/>
      <c r="O1022" s="9"/>
      <c r="P1022" s="8"/>
      <c r="Q1022" s="8"/>
      <c r="R1022" s="8"/>
      <c r="S1022" s="8"/>
      <c r="T1022" s="8"/>
      <c r="U1022" s="8"/>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DI1022" s="6"/>
    </row>
    <row r="1023" spans="1:251" ht="14.25">
      <c r="A1023" s="8"/>
      <c r="B1023" s="12"/>
      <c r="C1023" s="7"/>
      <c r="D1023" s="7"/>
      <c r="E1023" s="7"/>
      <c r="F1023" s="7"/>
      <c r="G1023" s="7"/>
      <c r="H1023" s="7"/>
      <c r="I1023" s="7"/>
      <c r="J1023" s="7"/>
      <c r="K1023" s="7"/>
      <c r="L1023" s="13"/>
      <c r="M1023" s="13"/>
      <c r="N1023" s="13"/>
      <c r="O1023" s="13"/>
      <c r="P1023" s="7"/>
      <c r="Q1023" s="7"/>
      <c r="R1023" s="7"/>
      <c r="S1023" s="7"/>
      <c r="T1023" s="7"/>
      <c r="U1023" s="7"/>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5"/>
    </row>
    <row r="1024" spans="1:251" ht="12" customHeight="1">
      <c r="A1024" s="8"/>
      <c r="B1024" s="121" t="s">
        <v>132</v>
      </c>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3"/>
    </row>
    <row r="1025" spans="1:113" ht="12" customHeight="1">
      <c r="A1025" s="8"/>
      <c r="B1025" s="121"/>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3"/>
      <c r="BC1025" s="16"/>
    </row>
    <row r="1026" spans="1:113" ht="12" customHeight="1">
      <c r="A1026" s="8"/>
      <c r="B1026" s="121"/>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3"/>
    </row>
    <row r="1027" spans="1:113" ht="12" customHeight="1">
      <c r="A1027" s="8"/>
      <c r="B1027" s="121"/>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3"/>
    </row>
    <row r="1028" spans="1:113" ht="12" customHeight="1">
      <c r="A1028" s="8"/>
      <c r="B1028" s="121"/>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3"/>
    </row>
    <row r="1029" spans="1:113" ht="15" thickBot="1">
      <c r="A1029" s="17"/>
      <c r="B1029" s="18"/>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20"/>
    </row>
    <row r="1030" spans="1:113">
      <c r="B1030" s="21"/>
    </row>
    <row r="1031" spans="1:113" ht="15" thickBot="1">
      <c r="A1031" s="11"/>
      <c r="B1031" s="10" t="s">
        <v>3</v>
      </c>
      <c r="C1031" s="8"/>
      <c r="D1031" s="8"/>
      <c r="E1031" s="8"/>
      <c r="F1031" s="8"/>
      <c r="G1031" s="8"/>
      <c r="H1031" s="8"/>
      <c r="I1031" s="8"/>
      <c r="J1031" s="8"/>
      <c r="K1031" s="8"/>
      <c r="L1031" s="9"/>
      <c r="M1031" s="9"/>
      <c r="N1031" s="9"/>
      <c r="O1031" s="9"/>
      <c r="P1031" s="8"/>
      <c r="Q1031" s="8"/>
      <c r="R1031" s="8"/>
      <c r="S1031" s="8"/>
      <c r="T1031" s="8"/>
      <c r="U1031" s="8"/>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DI1031" s="6"/>
    </row>
    <row r="1032" spans="1:113" ht="14.25">
      <c r="A1032" s="8"/>
      <c r="B1032" s="12"/>
      <c r="C1032" s="7"/>
      <c r="D1032" s="7"/>
      <c r="E1032" s="7"/>
      <c r="F1032" s="7"/>
      <c r="G1032" s="7"/>
      <c r="H1032" s="7"/>
      <c r="I1032" s="7"/>
      <c r="J1032" s="7"/>
      <c r="K1032" s="7"/>
      <c r="L1032" s="13"/>
      <c r="M1032" s="13"/>
      <c r="N1032" s="13"/>
      <c r="O1032" s="13"/>
      <c r="P1032" s="7"/>
      <c r="Q1032" s="7"/>
      <c r="R1032" s="7"/>
      <c r="S1032" s="7"/>
      <c r="T1032" s="7"/>
      <c r="U1032" s="7"/>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5"/>
    </row>
    <row r="1033" spans="1:113" ht="12" customHeight="1">
      <c r="A1033" s="8"/>
      <c r="B1033" s="121" t="s">
        <v>133</v>
      </c>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3"/>
    </row>
    <row r="1034" spans="1:113" ht="12" customHeight="1">
      <c r="A1034" s="8"/>
      <c r="B1034" s="121"/>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3"/>
    </row>
    <row r="1035" spans="1:113" ht="12" customHeight="1">
      <c r="A1035" s="8"/>
      <c r="B1035" s="121"/>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3"/>
    </row>
    <row r="1036" spans="1:113" ht="12" customHeight="1">
      <c r="A1036" s="8"/>
      <c r="B1036" s="121"/>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3"/>
    </row>
    <row r="1037" spans="1:113" ht="12" customHeight="1">
      <c r="A1037" s="8"/>
      <c r="B1037" s="121"/>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3"/>
    </row>
    <row r="1038" spans="1:113" ht="12" customHeight="1">
      <c r="A1038" s="8"/>
      <c r="B1038" s="121"/>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3"/>
    </row>
    <row r="1039" spans="1:113" ht="12" customHeight="1">
      <c r="A1039" s="8"/>
      <c r="B1039" s="121"/>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3"/>
      <c r="BC1039" s="16"/>
    </row>
    <row r="1040" spans="1:113" ht="12" customHeight="1">
      <c r="A1040" s="8"/>
      <c r="B1040" s="121"/>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3"/>
    </row>
    <row r="1041" spans="1:251" ht="12" customHeight="1">
      <c r="A1041" s="8"/>
      <c r="B1041" s="121"/>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3"/>
    </row>
    <row r="1042" spans="1:251" ht="12" customHeight="1">
      <c r="A1042" s="8"/>
      <c r="B1042" s="121"/>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3"/>
    </row>
    <row r="1043" spans="1:251" ht="15" thickBot="1">
      <c r="A1043" s="17"/>
      <c r="B1043" s="18"/>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20"/>
    </row>
    <row r="1044" spans="1:251">
      <c r="B1044" s="21"/>
    </row>
    <row r="1045" spans="1:251" ht="14.25">
      <c r="B1045" s="10" t="s">
        <v>4</v>
      </c>
      <c r="C1045" s="8"/>
      <c r="D1045" s="8"/>
      <c r="E1045" s="8"/>
      <c r="F1045" s="8"/>
      <c r="G1045" s="8"/>
      <c r="H1045" s="8"/>
      <c r="I1045" s="8"/>
      <c r="J1045" s="8"/>
      <c r="K1045" s="8"/>
      <c r="L1045" s="9"/>
      <c r="M1045" s="9"/>
      <c r="N1045" s="9"/>
      <c r="O1045" s="9"/>
      <c r="P1045" s="8"/>
      <c r="Q1045" s="8"/>
      <c r="R1045" s="8"/>
      <c r="S1045" s="8"/>
      <c r="T1045" s="8"/>
      <c r="U1045" s="8"/>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row>
    <row r="1046" spans="1:251" ht="15" thickBot="1">
      <c r="B1046" s="8"/>
      <c r="C1046" s="8"/>
      <c r="D1046" s="8"/>
      <c r="E1046" s="8"/>
      <c r="F1046" s="8"/>
      <c r="G1046" s="8"/>
      <c r="H1046" s="8"/>
      <c r="I1046" s="8"/>
      <c r="J1046" s="8"/>
      <c r="K1046" s="8"/>
      <c r="L1046" s="9"/>
      <c r="M1046" s="9"/>
      <c r="N1046" s="9"/>
      <c r="O1046" s="9"/>
      <c r="P1046" s="8"/>
      <c r="Q1046" s="8"/>
      <c r="R1046" s="8"/>
      <c r="S1046" s="8"/>
      <c r="T1046" s="8"/>
      <c r="U1046" s="8"/>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22" t="s">
        <v>5</v>
      </c>
    </row>
    <row r="1047" spans="1:251" s="16" customFormat="1" ht="13.5" customHeight="1">
      <c r="A1047" s="8"/>
      <c r="B1047" s="124" t="s">
        <v>6</v>
      </c>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6"/>
      <c r="AA1047" s="130" t="s">
        <v>11</v>
      </c>
      <c r="AB1047" s="125"/>
      <c r="AC1047" s="125"/>
      <c r="AD1047" s="125"/>
      <c r="AE1047" s="125"/>
      <c r="AF1047" s="125"/>
      <c r="AG1047" s="125"/>
      <c r="AH1047" s="125"/>
      <c r="AI1047" s="126"/>
      <c r="AJ1047" s="130" t="s">
        <v>12</v>
      </c>
      <c r="AK1047" s="125"/>
      <c r="AL1047" s="125"/>
      <c r="AM1047" s="125"/>
      <c r="AN1047" s="125"/>
      <c r="AO1047" s="125"/>
      <c r="AP1047" s="125"/>
      <c r="AQ1047" s="125"/>
      <c r="AR1047" s="126"/>
      <c r="AS1047" s="130" t="s">
        <v>7</v>
      </c>
      <c r="AT1047" s="125"/>
      <c r="AU1047" s="125"/>
      <c r="AV1047" s="125"/>
      <c r="AW1047" s="125"/>
      <c r="AX1047" s="13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row>
    <row r="1048" spans="1:251" s="16" customFormat="1" ht="13.5">
      <c r="A1048" s="8"/>
      <c r="B1048" s="127"/>
      <c r="C1048" s="128"/>
      <c r="D1048" s="128"/>
      <c r="E1048" s="128"/>
      <c r="F1048" s="128"/>
      <c r="G1048" s="128"/>
      <c r="H1048" s="128"/>
      <c r="I1048" s="128"/>
      <c r="J1048" s="128"/>
      <c r="K1048" s="128"/>
      <c r="L1048" s="128"/>
      <c r="M1048" s="128"/>
      <c r="N1048" s="128"/>
      <c r="O1048" s="128"/>
      <c r="P1048" s="128"/>
      <c r="Q1048" s="128"/>
      <c r="R1048" s="128"/>
      <c r="S1048" s="128"/>
      <c r="T1048" s="128"/>
      <c r="U1048" s="128"/>
      <c r="V1048" s="128"/>
      <c r="W1048" s="128"/>
      <c r="X1048" s="128"/>
      <c r="Y1048" s="128"/>
      <c r="Z1048" s="129"/>
      <c r="AA1048" s="131"/>
      <c r="AB1048" s="128"/>
      <c r="AC1048" s="128"/>
      <c r="AD1048" s="128"/>
      <c r="AE1048" s="128"/>
      <c r="AF1048" s="128"/>
      <c r="AG1048" s="128"/>
      <c r="AH1048" s="128"/>
      <c r="AI1048" s="129"/>
      <c r="AJ1048" s="131"/>
      <c r="AK1048" s="128"/>
      <c r="AL1048" s="128"/>
      <c r="AM1048" s="128"/>
      <c r="AN1048" s="128"/>
      <c r="AO1048" s="128"/>
      <c r="AP1048" s="128"/>
      <c r="AQ1048" s="128"/>
      <c r="AR1048" s="129"/>
      <c r="AS1048" s="131"/>
      <c r="AT1048" s="128"/>
      <c r="AU1048" s="128"/>
      <c r="AV1048" s="128"/>
      <c r="AW1048" s="128"/>
      <c r="AX1048" s="133"/>
      <c r="AY1048" s="2"/>
      <c r="AZ1048" s="2"/>
      <c r="BA1048" s="2"/>
      <c r="BB1048" s="23"/>
      <c r="BC1048" s="24"/>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row>
    <row r="1049" spans="1:251" s="16" customFormat="1" ht="18.75" customHeight="1">
      <c r="A1049" s="8"/>
      <c r="B1049" s="25"/>
      <c r="C1049" s="99" t="s">
        <v>837</v>
      </c>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1"/>
      <c r="AA1049" s="102">
        <f>9411330+91751+1980+11193</f>
        <v>9516254</v>
      </c>
      <c r="AB1049" s="103"/>
      <c r="AC1049" s="103"/>
      <c r="AD1049" s="103"/>
      <c r="AE1049" s="103"/>
      <c r="AF1049" s="103"/>
      <c r="AG1049" s="103"/>
      <c r="AH1049" s="103"/>
      <c r="AI1049" s="104"/>
      <c r="AJ1049" s="102">
        <f>11070434+70895+6600+0</f>
        <v>11147929</v>
      </c>
      <c r="AK1049" s="103"/>
      <c r="AL1049" s="103"/>
      <c r="AM1049" s="103"/>
      <c r="AN1049" s="103"/>
      <c r="AO1049" s="103"/>
      <c r="AP1049" s="103"/>
      <c r="AQ1049" s="103"/>
      <c r="AR1049" s="104"/>
      <c r="AS1049" s="144"/>
      <c r="AT1049" s="145"/>
      <c r="AU1049" s="145"/>
      <c r="AV1049" s="145"/>
      <c r="AW1049" s="145"/>
      <c r="AX1049" s="146"/>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row>
    <row r="1050" spans="1:251" s="16" customFormat="1" ht="18.75" customHeight="1">
      <c r="A1050" s="8"/>
      <c r="B1050" s="25"/>
      <c r="C1050" s="99" t="s">
        <v>135</v>
      </c>
      <c r="D1050" s="108"/>
      <c r="E1050" s="108"/>
      <c r="F1050" s="108"/>
      <c r="G1050" s="108"/>
      <c r="H1050" s="108"/>
      <c r="I1050" s="108"/>
      <c r="J1050" s="108"/>
      <c r="K1050" s="108"/>
      <c r="L1050" s="108"/>
      <c r="M1050" s="108"/>
      <c r="N1050" s="108"/>
      <c r="O1050" s="108"/>
      <c r="P1050" s="108"/>
      <c r="Q1050" s="108"/>
      <c r="R1050" s="108"/>
      <c r="S1050" s="108"/>
      <c r="T1050" s="108"/>
      <c r="U1050" s="108"/>
      <c r="V1050" s="108"/>
      <c r="W1050" s="108"/>
      <c r="X1050" s="108"/>
      <c r="Y1050" s="108"/>
      <c r="Z1050" s="109"/>
      <c r="AA1050" s="102">
        <v>339</v>
      </c>
      <c r="AB1050" s="110"/>
      <c r="AC1050" s="110"/>
      <c r="AD1050" s="110"/>
      <c r="AE1050" s="110"/>
      <c r="AF1050" s="110"/>
      <c r="AG1050" s="110"/>
      <c r="AH1050" s="110"/>
      <c r="AI1050" s="111"/>
      <c r="AJ1050" s="102">
        <v>368</v>
      </c>
      <c r="AK1050" s="110"/>
      <c r="AL1050" s="110"/>
      <c r="AM1050" s="110"/>
      <c r="AN1050" s="110"/>
      <c r="AO1050" s="110"/>
      <c r="AP1050" s="110"/>
      <c r="AQ1050" s="110"/>
      <c r="AR1050" s="111"/>
      <c r="AS1050" s="105"/>
      <c r="AT1050" s="112"/>
      <c r="AU1050" s="112"/>
      <c r="AV1050" s="112"/>
      <c r="AW1050" s="112"/>
      <c r="AX1050" s="113"/>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row>
    <row r="1051" spans="1:251" s="16" customFormat="1" ht="18.75" customHeight="1">
      <c r="A1051" s="8"/>
      <c r="B1051" s="25"/>
      <c r="C1051" s="99" t="s">
        <v>136</v>
      </c>
      <c r="D1051" s="108"/>
      <c r="E1051" s="108"/>
      <c r="F1051" s="108"/>
      <c r="G1051" s="108"/>
      <c r="H1051" s="108"/>
      <c r="I1051" s="108"/>
      <c r="J1051" s="108"/>
      <c r="K1051" s="108"/>
      <c r="L1051" s="108"/>
      <c r="M1051" s="108"/>
      <c r="N1051" s="108"/>
      <c r="O1051" s="108"/>
      <c r="P1051" s="108"/>
      <c r="Q1051" s="108"/>
      <c r="R1051" s="108"/>
      <c r="S1051" s="108"/>
      <c r="T1051" s="108"/>
      <c r="U1051" s="108"/>
      <c r="V1051" s="108"/>
      <c r="W1051" s="108"/>
      <c r="X1051" s="108"/>
      <c r="Y1051" s="108"/>
      <c r="Z1051" s="109"/>
      <c r="AA1051" s="102">
        <v>42</v>
      </c>
      <c r="AB1051" s="110"/>
      <c r="AC1051" s="110"/>
      <c r="AD1051" s="110"/>
      <c r="AE1051" s="110"/>
      <c r="AF1051" s="110"/>
      <c r="AG1051" s="110"/>
      <c r="AH1051" s="110"/>
      <c r="AI1051" s="111"/>
      <c r="AJ1051" s="102">
        <v>60</v>
      </c>
      <c r="AK1051" s="110"/>
      <c r="AL1051" s="110"/>
      <c r="AM1051" s="110"/>
      <c r="AN1051" s="110"/>
      <c r="AO1051" s="110"/>
      <c r="AP1051" s="110"/>
      <c r="AQ1051" s="110"/>
      <c r="AR1051" s="111"/>
      <c r="AS1051" s="105"/>
      <c r="AT1051" s="112"/>
      <c r="AU1051" s="112"/>
      <c r="AV1051" s="112"/>
      <c r="AW1051" s="112"/>
      <c r="AX1051" s="113"/>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row>
    <row r="1052" spans="1:251" s="16" customFormat="1" ht="18.75" customHeight="1">
      <c r="A1052" s="8"/>
      <c r="B1052" s="25"/>
      <c r="C1052" s="99" t="s">
        <v>107</v>
      </c>
      <c r="D1052" s="108"/>
      <c r="E1052" s="108"/>
      <c r="F1052" s="108"/>
      <c r="G1052" s="108"/>
      <c r="H1052" s="108"/>
      <c r="I1052" s="108"/>
      <c r="J1052" s="108"/>
      <c r="K1052" s="108"/>
      <c r="L1052" s="108"/>
      <c r="M1052" s="108"/>
      <c r="N1052" s="108"/>
      <c r="O1052" s="108"/>
      <c r="P1052" s="108"/>
      <c r="Q1052" s="108"/>
      <c r="R1052" s="108"/>
      <c r="S1052" s="108"/>
      <c r="T1052" s="108"/>
      <c r="U1052" s="108"/>
      <c r="V1052" s="108"/>
      <c r="W1052" s="108"/>
      <c r="X1052" s="108"/>
      <c r="Y1052" s="108"/>
      <c r="Z1052" s="109"/>
      <c r="AA1052" s="102">
        <v>87157</v>
      </c>
      <c r="AB1052" s="110"/>
      <c r="AC1052" s="110"/>
      <c r="AD1052" s="110"/>
      <c r="AE1052" s="110"/>
      <c r="AF1052" s="110"/>
      <c r="AG1052" s="110"/>
      <c r="AH1052" s="110"/>
      <c r="AI1052" s="111"/>
      <c r="AJ1052" s="102">
        <v>761</v>
      </c>
      <c r="AK1052" s="110"/>
      <c r="AL1052" s="110"/>
      <c r="AM1052" s="110"/>
      <c r="AN1052" s="110"/>
      <c r="AO1052" s="110"/>
      <c r="AP1052" s="110"/>
      <c r="AQ1052" s="110"/>
      <c r="AR1052" s="111"/>
      <c r="AS1052" s="105"/>
      <c r="AT1052" s="112"/>
      <c r="AU1052" s="112"/>
      <c r="AV1052" s="112"/>
      <c r="AW1052" s="112"/>
      <c r="AX1052" s="113"/>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row>
    <row r="1053" spans="1:251" s="16" customFormat="1" ht="18.75" customHeight="1">
      <c r="A1053" s="8"/>
      <c r="B1053" s="25"/>
      <c r="C1053" s="99" t="s">
        <v>134</v>
      </c>
      <c r="D1053" s="108"/>
      <c r="E1053" s="108"/>
      <c r="F1053" s="108"/>
      <c r="G1053" s="108"/>
      <c r="H1053" s="108"/>
      <c r="I1053" s="108"/>
      <c r="J1053" s="108"/>
      <c r="K1053" s="108"/>
      <c r="L1053" s="108"/>
      <c r="M1053" s="108"/>
      <c r="N1053" s="108"/>
      <c r="O1053" s="108"/>
      <c r="P1053" s="108"/>
      <c r="Q1053" s="108"/>
      <c r="R1053" s="108"/>
      <c r="S1053" s="108"/>
      <c r="T1053" s="108"/>
      <c r="U1053" s="108"/>
      <c r="V1053" s="108"/>
      <c r="W1053" s="108"/>
      <c r="X1053" s="108"/>
      <c r="Y1053" s="108"/>
      <c r="Z1053" s="109"/>
      <c r="AA1053" s="102">
        <v>220776</v>
      </c>
      <c r="AB1053" s="110"/>
      <c r="AC1053" s="110"/>
      <c r="AD1053" s="110"/>
      <c r="AE1053" s="110"/>
      <c r="AF1053" s="110"/>
      <c r="AG1053" s="110"/>
      <c r="AH1053" s="110"/>
      <c r="AI1053" s="111"/>
      <c r="AJ1053" s="102">
        <v>216053</v>
      </c>
      <c r="AK1053" s="110"/>
      <c r="AL1053" s="110"/>
      <c r="AM1053" s="110"/>
      <c r="AN1053" s="110"/>
      <c r="AO1053" s="110"/>
      <c r="AP1053" s="110"/>
      <c r="AQ1053" s="110"/>
      <c r="AR1053" s="111"/>
      <c r="AS1053" s="105"/>
      <c r="AT1053" s="112"/>
      <c r="AU1053" s="112"/>
      <c r="AV1053" s="112"/>
      <c r="AW1053" s="112"/>
      <c r="AX1053" s="113"/>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row>
    <row r="1054" spans="1:251" s="16" customFormat="1" ht="18.75" customHeight="1" thickBot="1">
      <c r="A1054" s="17"/>
      <c r="B1054" s="134" t="s">
        <v>13</v>
      </c>
      <c r="C1054" s="135"/>
      <c r="D1054" s="135"/>
      <c r="E1054" s="135"/>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6"/>
      <c r="AA1054" s="137">
        <f>SUM($AA$1049:$AA$1053)</f>
        <v>9824568</v>
      </c>
      <c r="AB1054" s="138"/>
      <c r="AC1054" s="138"/>
      <c r="AD1054" s="138"/>
      <c r="AE1054" s="138"/>
      <c r="AF1054" s="138"/>
      <c r="AG1054" s="138"/>
      <c r="AH1054" s="138"/>
      <c r="AI1054" s="139"/>
      <c r="AJ1054" s="137">
        <f>SUM($AJ$1049:$AJ$1053)</f>
        <v>11365171</v>
      </c>
      <c r="AK1054" s="138"/>
      <c r="AL1054" s="138"/>
      <c r="AM1054" s="138"/>
      <c r="AN1054" s="138"/>
      <c r="AO1054" s="138"/>
      <c r="AP1054" s="138"/>
      <c r="AQ1054" s="138"/>
      <c r="AR1054" s="139"/>
      <c r="AS1054" s="140"/>
      <c r="AT1054" s="141"/>
      <c r="AU1054" s="141"/>
      <c r="AV1054" s="141"/>
      <c r="AW1054" s="141"/>
      <c r="AX1054" s="14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row>
    <row r="1056" spans="1:251" ht="18.75">
      <c r="A1056" s="1" t="s">
        <v>0</v>
      </c>
      <c r="AW1056" s="3"/>
      <c r="AX1056" s="4"/>
      <c r="AY1056" s="3"/>
    </row>
    <row r="1058" spans="1:113" ht="18.75">
      <c r="B1058" s="114" t="s">
        <v>8</v>
      </c>
      <c r="C1058" s="115"/>
      <c r="D1058" s="115"/>
      <c r="E1058" s="115"/>
      <c r="F1058" s="115"/>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row>
    <row r="1059" spans="1:113">
      <c r="Z1059" s="5"/>
      <c r="AD1059" s="5"/>
      <c r="AE1059" s="5"/>
      <c r="AF1059" s="5"/>
      <c r="AG1059" s="5"/>
      <c r="AH1059" s="5"/>
      <c r="AI1059" s="5"/>
      <c r="AO1059" s="5"/>
    </row>
    <row r="1060" spans="1:113" ht="13.5" thickBot="1">
      <c r="Z1060" s="5"/>
      <c r="AD1060" s="5"/>
      <c r="AE1060" s="5"/>
      <c r="AF1060" s="5"/>
      <c r="AG1060" s="5"/>
      <c r="AH1060" s="5"/>
      <c r="AI1060" s="5"/>
      <c r="AO1060" s="5"/>
      <c r="DI1060" s="6"/>
    </row>
    <row r="1061" spans="1:113" ht="24.75" customHeight="1" thickBot="1">
      <c r="B1061" s="116" t="s">
        <v>1</v>
      </c>
      <c r="C1061" s="117"/>
      <c r="D1061" s="117"/>
      <c r="E1061" s="117"/>
      <c r="F1061" s="117"/>
      <c r="G1061" s="117"/>
      <c r="H1061" s="118" t="s">
        <v>137</v>
      </c>
      <c r="I1061" s="119"/>
      <c r="J1061" s="119"/>
      <c r="K1061" s="119"/>
      <c r="L1061" s="119"/>
      <c r="M1061" s="119"/>
      <c r="N1061" s="119"/>
      <c r="O1061" s="119"/>
      <c r="P1061" s="119"/>
      <c r="Q1061" s="119"/>
      <c r="R1061" s="119"/>
      <c r="S1061" s="119"/>
      <c r="T1061" s="119"/>
      <c r="U1061" s="119"/>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20"/>
      <c r="DI1061" s="6"/>
    </row>
    <row r="1062" spans="1:113" ht="14.25">
      <c r="B1062" s="7"/>
      <c r="C1062" s="7"/>
      <c r="D1062" s="7"/>
      <c r="E1062" s="7"/>
      <c r="F1062" s="7"/>
      <c r="G1062" s="7"/>
      <c r="H1062" s="8"/>
      <c r="I1062" s="8"/>
      <c r="J1062" s="8"/>
      <c r="K1062" s="8"/>
      <c r="L1062" s="9"/>
      <c r="M1062" s="9"/>
      <c r="N1062" s="9"/>
      <c r="O1062" s="9"/>
      <c r="P1062" s="8"/>
      <c r="Q1062" s="8"/>
      <c r="R1062" s="8"/>
      <c r="S1062" s="8"/>
      <c r="T1062" s="8"/>
      <c r="U1062" s="8"/>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DI1062" s="6"/>
    </row>
    <row r="1063" spans="1:113" ht="15" thickBot="1">
      <c r="A1063" s="11"/>
      <c r="B1063" s="10" t="s">
        <v>2</v>
      </c>
      <c r="C1063" s="8"/>
      <c r="D1063" s="8"/>
      <c r="E1063" s="8"/>
      <c r="F1063" s="8"/>
      <c r="G1063" s="8"/>
      <c r="H1063" s="8"/>
      <c r="I1063" s="8"/>
      <c r="J1063" s="8"/>
      <c r="K1063" s="8"/>
      <c r="L1063" s="9"/>
      <c r="M1063" s="9"/>
      <c r="N1063" s="9"/>
      <c r="O1063" s="9"/>
      <c r="P1063" s="8"/>
      <c r="Q1063" s="8"/>
      <c r="R1063" s="8"/>
      <c r="S1063" s="8"/>
      <c r="T1063" s="8"/>
      <c r="U1063" s="8"/>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DI1063" s="6"/>
    </row>
    <row r="1064" spans="1:113" ht="14.25">
      <c r="A1064" s="8"/>
      <c r="B1064" s="12"/>
      <c r="C1064" s="7"/>
      <c r="D1064" s="7"/>
      <c r="E1064" s="7"/>
      <c r="F1064" s="7"/>
      <c r="G1064" s="7"/>
      <c r="H1064" s="7"/>
      <c r="I1064" s="7"/>
      <c r="J1064" s="7"/>
      <c r="K1064" s="7"/>
      <c r="L1064" s="13"/>
      <c r="M1064" s="13"/>
      <c r="N1064" s="13"/>
      <c r="O1064" s="13"/>
      <c r="P1064" s="7"/>
      <c r="Q1064" s="7"/>
      <c r="R1064" s="7"/>
      <c r="S1064" s="7"/>
      <c r="T1064" s="7"/>
      <c r="U1064" s="7"/>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5"/>
    </row>
    <row r="1065" spans="1:113" ht="12" customHeight="1">
      <c r="A1065" s="8"/>
      <c r="B1065" s="121" t="s">
        <v>138</v>
      </c>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3"/>
    </row>
    <row r="1066" spans="1:113" ht="12" customHeight="1">
      <c r="A1066" s="8"/>
      <c r="B1066" s="121"/>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3"/>
    </row>
    <row r="1067" spans="1:113" ht="12" customHeight="1">
      <c r="A1067" s="8"/>
      <c r="B1067" s="121"/>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3"/>
    </row>
    <row r="1068" spans="1:113" ht="12" customHeight="1">
      <c r="A1068" s="8"/>
      <c r="B1068" s="121"/>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3"/>
      <c r="BC1068" s="16"/>
    </row>
    <row r="1069" spans="1:113" ht="12" customHeight="1">
      <c r="A1069" s="8"/>
      <c r="B1069" s="121"/>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3"/>
    </row>
    <row r="1070" spans="1:113" ht="12" customHeight="1">
      <c r="A1070" s="8"/>
      <c r="B1070" s="121"/>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3"/>
    </row>
    <row r="1071" spans="1:113" ht="12" customHeight="1">
      <c r="A1071" s="8"/>
      <c r="B1071" s="121"/>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3"/>
    </row>
    <row r="1072" spans="1:113" ht="15" thickBot="1">
      <c r="A1072" s="17"/>
      <c r="B1072" s="18"/>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20"/>
    </row>
    <row r="1073" spans="1:251">
      <c r="B1073" s="21"/>
    </row>
    <row r="1074" spans="1:251" ht="15" thickBot="1">
      <c r="A1074" s="11"/>
      <c r="B1074" s="10" t="s">
        <v>3</v>
      </c>
      <c r="C1074" s="8"/>
      <c r="D1074" s="8"/>
      <c r="E1074" s="8"/>
      <c r="F1074" s="8"/>
      <c r="G1074" s="8"/>
      <c r="H1074" s="8"/>
      <c r="I1074" s="8"/>
      <c r="J1074" s="8"/>
      <c r="K1074" s="8"/>
      <c r="L1074" s="9"/>
      <c r="M1074" s="9"/>
      <c r="N1074" s="9"/>
      <c r="O1074" s="9"/>
      <c r="P1074" s="8"/>
      <c r="Q1074" s="8"/>
      <c r="R1074" s="8"/>
      <c r="S1074" s="8"/>
      <c r="T1074" s="8"/>
      <c r="U1074" s="8"/>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DI1074" s="6"/>
    </row>
    <row r="1075" spans="1:251" ht="14.25">
      <c r="A1075" s="8"/>
      <c r="B1075" s="12"/>
      <c r="C1075" s="7"/>
      <c r="D1075" s="7"/>
      <c r="E1075" s="7"/>
      <c r="F1075" s="7"/>
      <c r="G1075" s="7"/>
      <c r="H1075" s="7"/>
      <c r="I1075" s="7"/>
      <c r="J1075" s="7"/>
      <c r="K1075" s="7"/>
      <c r="L1075" s="13"/>
      <c r="M1075" s="13"/>
      <c r="N1075" s="13"/>
      <c r="O1075" s="13"/>
      <c r="P1075" s="7"/>
      <c r="Q1075" s="7"/>
      <c r="R1075" s="7"/>
      <c r="S1075" s="7"/>
      <c r="T1075" s="7"/>
      <c r="U1075" s="7"/>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5"/>
    </row>
    <row r="1076" spans="1:251" ht="12" customHeight="1">
      <c r="A1076" s="8"/>
      <c r="B1076" s="121" t="s">
        <v>845</v>
      </c>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3"/>
    </row>
    <row r="1077" spans="1:251" ht="12" customHeight="1">
      <c r="A1077" s="8"/>
      <c r="B1077" s="121"/>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3"/>
      <c r="BC1077" s="16"/>
    </row>
    <row r="1078" spans="1:251" ht="12" customHeight="1">
      <c r="A1078" s="8"/>
      <c r="B1078" s="121"/>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3"/>
    </row>
    <row r="1079" spans="1:251" ht="12" customHeight="1">
      <c r="A1079" s="8"/>
      <c r="B1079" s="121"/>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3"/>
    </row>
    <row r="1080" spans="1:251" ht="12" customHeight="1">
      <c r="A1080" s="8"/>
      <c r="B1080" s="121"/>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3"/>
    </row>
    <row r="1081" spans="1:251" ht="15" thickBot="1">
      <c r="A1081" s="17"/>
      <c r="B1081" s="18"/>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20"/>
    </row>
    <row r="1082" spans="1:251">
      <c r="B1082" s="21"/>
    </row>
    <row r="1083" spans="1:251" ht="14.25">
      <c r="B1083" s="10" t="s">
        <v>4</v>
      </c>
      <c r="C1083" s="8"/>
      <c r="D1083" s="8"/>
      <c r="E1083" s="8"/>
      <c r="F1083" s="8"/>
      <c r="G1083" s="8"/>
      <c r="H1083" s="8"/>
      <c r="I1083" s="8"/>
      <c r="J1083" s="8"/>
      <c r="K1083" s="8"/>
      <c r="L1083" s="9"/>
      <c r="M1083" s="9"/>
      <c r="N1083" s="9"/>
      <c r="O1083" s="9"/>
      <c r="P1083" s="8"/>
      <c r="Q1083" s="8"/>
      <c r="R1083" s="8"/>
      <c r="S1083" s="8"/>
      <c r="T1083" s="8"/>
      <c r="U1083" s="8"/>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row>
    <row r="1084" spans="1:251" ht="15" thickBot="1">
      <c r="B1084" s="8"/>
      <c r="C1084" s="8"/>
      <c r="D1084" s="8"/>
      <c r="E1084" s="8"/>
      <c r="F1084" s="8"/>
      <c r="G1084" s="8"/>
      <c r="H1084" s="8"/>
      <c r="I1084" s="8"/>
      <c r="J1084" s="8"/>
      <c r="K1084" s="8"/>
      <c r="L1084" s="9"/>
      <c r="M1084" s="9"/>
      <c r="N1084" s="9"/>
      <c r="O1084" s="9"/>
      <c r="P1084" s="8"/>
      <c r="Q1084" s="8"/>
      <c r="R1084" s="8"/>
      <c r="S1084" s="8"/>
      <c r="T1084" s="8"/>
      <c r="U1084" s="8"/>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22" t="s">
        <v>5</v>
      </c>
    </row>
    <row r="1085" spans="1:251" s="16" customFormat="1" ht="13.5" customHeight="1">
      <c r="A1085" s="8"/>
      <c r="B1085" s="124" t="s">
        <v>6</v>
      </c>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6"/>
      <c r="AA1085" s="130" t="s">
        <v>11</v>
      </c>
      <c r="AB1085" s="125"/>
      <c r="AC1085" s="125"/>
      <c r="AD1085" s="125"/>
      <c r="AE1085" s="125"/>
      <c r="AF1085" s="125"/>
      <c r="AG1085" s="125"/>
      <c r="AH1085" s="125"/>
      <c r="AI1085" s="126"/>
      <c r="AJ1085" s="130" t="s">
        <v>12</v>
      </c>
      <c r="AK1085" s="125"/>
      <c r="AL1085" s="125"/>
      <c r="AM1085" s="125"/>
      <c r="AN1085" s="125"/>
      <c r="AO1085" s="125"/>
      <c r="AP1085" s="125"/>
      <c r="AQ1085" s="125"/>
      <c r="AR1085" s="126"/>
      <c r="AS1085" s="130" t="s">
        <v>7</v>
      </c>
      <c r="AT1085" s="125"/>
      <c r="AU1085" s="125"/>
      <c r="AV1085" s="125"/>
      <c r="AW1085" s="125"/>
      <c r="AX1085" s="13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row>
    <row r="1086" spans="1:251" s="16" customFormat="1" ht="13.5">
      <c r="A1086" s="8"/>
      <c r="B1086" s="127"/>
      <c r="C1086" s="128"/>
      <c r="D1086" s="128"/>
      <c r="E1086" s="128"/>
      <c r="F1086" s="128"/>
      <c r="G1086" s="128"/>
      <c r="H1086" s="128"/>
      <c r="I1086" s="128"/>
      <c r="J1086" s="128"/>
      <c r="K1086" s="128"/>
      <c r="L1086" s="128"/>
      <c r="M1086" s="128"/>
      <c r="N1086" s="128"/>
      <c r="O1086" s="128"/>
      <c r="P1086" s="128"/>
      <c r="Q1086" s="128"/>
      <c r="R1086" s="128"/>
      <c r="S1086" s="128"/>
      <c r="T1086" s="128"/>
      <c r="U1086" s="128"/>
      <c r="V1086" s="128"/>
      <c r="W1086" s="128"/>
      <c r="X1086" s="128"/>
      <c r="Y1086" s="128"/>
      <c r="Z1086" s="129"/>
      <c r="AA1086" s="131"/>
      <c r="AB1086" s="128"/>
      <c r="AC1086" s="128"/>
      <c r="AD1086" s="128"/>
      <c r="AE1086" s="128"/>
      <c r="AF1086" s="128"/>
      <c r="AG1086" s="128"/>
      <c r="AH1086" s="128"/>
      <c r="AI1086" s="129"/>
      <c r="AJ1086" s="131"/>
      <c r="AK1086" s="128"/>
      <c r="AL1086" s="128"/>
      <c r="AM1086" s="128"/>
      <c r="AN1086" s="128"/>
      <c r="AO1086" s="128"/>
      <c r="AP1086" s="128"/>
      <c r="AQ1086" s="128"/>
      <c r="AR1086" s="129"/>
      <c r="AS1086" s="131"/>
      <c r="AT1086" s="128"/>
      <c r="AU1086" s="128"/>
      <c r="AV1086" s="128"/>
      <c r="AW1086" s="128"/>
      <c r="AX1086" s="133"/>
      <c r="AY1086" s="2"/>
      <c r="AZ1086" s="2"/>
      <c r="BA1086" s="2"/>
      <c r="BB1086" s="23"/>
      <c r="BC1086" s="24"/>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row>
    <row r="1087" spans="1:251" s="16" customFormat="1" ht="18.75" customHeight="1">
      <c r="A1087" s="8"/>
      <c r="B1087" s="25"/>
      <c r="C1087" s="99" t="s">
        <v>839</v>
      </c>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1"/>
      <c r="AA1087" s="102">
        <v>122160</v>
      </c>
      <c r="AB1087" s="103"/>
      <c r="AC1087" s="103"/>
      <c r="AD1087" s="103"/>
      <c r="AE1087" s="103"/>
      <c r="AF1087" s="103"/>
      <c r="AG1087" s="103"/>
      <c r="AH1087" s="103"/>
      <c r="AI1087" s="104"/>
      <c r="AJ1087" s="102">
        <v>838982</v>
      </c>
      <c r="AK1087" s="103"/>
      <c r="AL1087" s="103"/>
      <c r="AM1087" s="103"/>
      <c r="AN1087" s="103"/>
      <c r="AO1087" s="103"/>
      <c r="AP1087" s="103"/>
      <c r="AQ1087" s="103"/>
      <c r="AR1087" s="104"/>
      <c r="AS1087" s="105"/>
      <c r="AT1087" s="112"/>
      <c r="AU1087" s="112"/>
      <c r="AV1087" s="112"/>
      <c r="AW1087" s="112"/>
      <c r="AX1087" s="113"/>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row>
    <row r="1088" spans="1:251" s="16" customFormat="1" ht="18.75" customHeight="1" thickBot="1">
      <c r="A1088" s="17"/>
      <c r="B1088" s="134" t="s">
        <v>13</v>
      </c>
      <c r="C1088" s="135"/>
      <c r="D1088" s="135"/>
      <c r="E1088" s="135"/>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6"/>
      <c r="AA1088" s="137">
        <f>SUM($AA$1087:$AA$1087)</f>
        <v>122160</v>
      </c>
      <c r="AB1088" s="138"/>
      <c r="AC1088" s="138"/>
      <c r="AD1088" s="138"/>
      <c r="AE1088" s="138"/>
      <c r="AF1088" s="138"/>
      <c r="AG1088" s="138"/>
      <c r="AH1088" s="138"/>
      <c r="AI1088" s="139"/>
      <c r="AJ1088" s="137">
        <f>SUM($AJ$1087:$AJ$1087)</f>
        <v>838982</v>
      </c>
      <c r="AK1088" s="138"/>
      <c r="AL1088" s="138"/>
      <c r="AM1088" s="138"/>
      <c r="AN1088" s="138"/>
      <c r="AO1088" s="138"/>
      <c r="AP1088" s="138"/>
      <c r="AQ1088" s="138"/>
      <c r="AR1088" s="139"/>
      <c r="AS1088" s="140"/>
      <c r="AT1088" s="141"/>
      <c r="AU1088" s="141"/>
      <c r="AV1088" s="141"/>
      <c r="AW1088" s="141"/>
      <c r="AX1088" s="14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row>
    <row r="1090" spans="1:113" ht="18.75">
      <c r="A1090" s="1" t="s">
        <v>0</v>
      </c>
      <c r="AW1090" s="3"/>
      <c r="AX1090" s="4"/>
      <c r="AY1090" s="3"/>
    </row>
    <row r="1092" spans="1:113" ht="18.75">
      <c r="B1092" s="114" t="s">
        <v>8</v>
      </c>
      <c r="C1092" s="115"/>
      <c r="D1092" s="115"/>
      <c r="E1092" s="115"/>
      <c r="F1092" s="115"/>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row>
    <row r="1093" spans="1:113">
      <c r="Z1093" s="5"/>
      <c r="AD1093" s="5"/>
      <c r="AE1093" s="5"/>
      <c r="AF1093" s="5"/>
      <c r="AG1093" s="5"/>
      <c r="AH1093" s="5"/>
      <c r="AI1093" s="5"/>
      <c r="AO1093" s="5"/>
    </row>
    <row r="1094" spans="1:113" ht="13.5" thickBot="1">
      <c r="Z1094" s="5"/>
      <c r="AD1094" s="5"/>
      <c r="AE1094" s="5"/>
      <c r="AF1094" s="5"/>
      <c r="AG1094" s="5"/>
      <c r="AH1094" s="5"/>
      <c r="AI1094" s="5"/>
      <c r="AO1094" s="5"/>
      <c r="DI1094" s="6"/>
    </row>
    <row r="1095" spans="1:113" ht="24.75" customHeight="1" thickBot="1">
      <c r="B1095" s="116" t="s">
        <v>1</v>
      </c>
      <c r="C1095" s="117"/>
      <c r="D1095" s="117"/>
      <c r="E1095" s="117"/>
      <c r="F1095" s="117"/>
      <c r="G1095" s="117"/>
      <c r="H1095" s="118" t="s">
        <v>141</v>
      </c>
      <c r="I1095" s="119"/>
      <c r="J1095" s="119"/>
      <c r="K1095" s="119"/>
      <c r="L1095" s="119"/>
      <c r="M1095" s="119"/>
      <c r="N1095" s="119"/>
      <c r="O1095" s="119"/>
      <c r="P1095" s="119"/>
      <c r="Q1095" s="119"/>
      <c r="R1095" s="119"/>
      <c r="S1095" s="119"/>
      <c r="T1095" s="119"/>
      <c r="U1095" s="119"/>
      <c r="V1095" s="119"/>
      <c r="W1095" s="119"/>
      <c r="X1095" s="119"/>
      <c r="Y1095" s="119"/>
      <c r="Z1095" s="119"/>
      <c r="AA1095" s="119"/>
      <c r="AB1095" s="119"/>
      <c r="AC1095" s="119"/>
      <c r="AD1095" s="119"/>
      <c r="AE1095" s="119"/>
      <c r="AF1095" s="119"/>
      <c r="AG1095" s="119"/>
      <c r="AH1095" s="119"/>
      <c r="AI1095" s="119"/>
      <c r="AJ1095" s="119"/>
      <c r="AK1095" s="119"/>
      <c r="AL1095" s="119"/>
      <c r="AM1095" s="119"/>
      <c r="AN1095" s="119"/>
      <c r="AO1095" s="119"/>
      <c r="AP1095" s="119"/>
      <c r="AQ1095" s="119"/>
      <c r="AR1095" s="119"/>
      <c r="AS1095" s="119"/>
      <c r="AT1095" s="119"/>
      <c r="AU1095" s="119"/>
      <c r="AV1095" s="119"/>
      <c r="AW1095" s="119"/>
      <c r="AX1095" s="120"/>
      <c r="DI1095" s="6"/>
    </row>
    <row r="1096" spans="1:113" ht="14.25">
      <c r="B1096" s="7"/>
      <c r="C1096" s="7"/>
      <c r="D1096" s="7"/>
      <c r="E1096" s="7"/>
      <c r="F1096" s="7"/>
      <c r="G1096" s="7"/>
      <c r="H1096" s="8"/>
      <c r="I1096" s="8"/>
      <c r="J1096" s="8"/>
      <c r="K1096" s="8"/>
      <c r="L1096" s="9"/>
      <c r="M1096" s="9"/>
      <c r="N1096" s="9"/>
      <c r="O1096" s="9"/>
      <c r="P1096" s="8"/>
      <c r="Q1096" s="8"/>
      <c r="R1096" s="8"/>
      <c r="S1096" s="8"/>
      <c r="T1096" s="8"/>
      <c r="U1096" s="8"/>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DI1096" s="6"/>
    </row>
    <row r="1097" spans="1:113" ht="15" thickBot="1">
      <c r="A1097" s="11"/>
      <c r="B1097" s="10" t="s">
        <v>2</v>
      </c>
      <c r="C1097" s="8"/>
      <c r="D1097" s="8"/>
      <c r="E1097" s="8"/>
      <c r="F1097" s="8"/>
      <c r="G1097" s="8"/>
      <c r="H1097" s="8"/>
      <c r="I1097" s="8"/>
      <c r="J1097" s="8"/>
      <c r="K1097" s="8"/>
      <c r="L1097" s="9"/>
      <c r="M1097" s="9"/>
      <c r="N1097" s="9"/>
      <c r="O1097" s="9"/>
      <c r="P1097" s="8"/>
      <c r="Q1097" s="8"/>
      <c r="R1097" s="8"/>
      <c r="S1097" s="8"/>
      <c r="T1097" s="8"/>
      <c r="U1097" s="8"/>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DI1097" s="6"/>
    </row>
    <row r="1098" spans="1:113" ht="14.25">
      <c r="A1098" s="8"/>
      <c r="B1098" s="12"/>
      <c r="C1098" s="7"/>
      <c r="D1098" s="7"/>
      <c r="E1098" s="7"/>
      <c r="F1098" s="7"/>
      <c r="G1098" s="7"/>
      <c r="H1098" s="7"/>
      <c r="I1098" s="7"/>
      <c r="J1098" s="7"/>
      <c r="K1098" s="7"/>
      <c r="L1098" s="13"/>
      <c r="M1098" s="13"/>
      <c r="N1098" s="13"/>
      <c r="O1098" s="13"/>
      <c r="P1098" s="7"/>
      <c r="Q1098" s="7"/>
      <c r="R1098" s="7"/>
      <c r="S1098" s="7"/>
      <c r="T1098" s="7"/>
      <c r="U1098" s="7"/>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5"/>
    </row>
    <row r="1099" spans="1:113" ht="12" customHeight="1">
      <c r="A1099" s="8"/>
      <c r="B1099" s="121" t="s">
        <v>142</v>
      </c>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3"/>
    </row>
    <row r="1100" spans="1:113" ht="12" customHeight="1">
      <c r="A1100" s="8"/>
      <c r="B1100" s="121"/>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3"/>
      <c r="BC1100" s="16"/>
    </row>
    <row r="1101" spans="1:113" ht="12" customHeight="1">
      <c r="A1101" s="8"/>
      <c r="B1101" s="121"/>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3"/>
    </row>
    <row r="1102" spans="1:113" ht="12" customHeight="1">
      <c r="A1102" s="8"/>
      <c r="B1102" s="121"/>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3"/>
    </row>
    <row r="1103" spans="1:113" ht="12" customHeight="1">
      <c r="A1103" s="8"/>
      <c r="B1103" s="121"/>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3"/>
    </row>
    <row r="1104" spans="1:113" ht="15" thickBot="1">
      <c r="A1104" s="17"/>
      <c r="B1104" s="18"/>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20"/>
    </row>
    <row r="1105" spans="1:251">
      <c r="B1105" s="21"/>
    </row>
    <row r="1106" spans="1:251" ht="15" thickBot="1">
      <c r="A1106" s="11"/>
      <c r="B1106" s="10" t="s">
        <v>3</v>
      </c>
      <c r="C1106" s="8"/>
      <c r="D1106" s="8"/>
      <c r="E1106" s="8"/>
      <c r="F1106" s="8"/>
      <c r="G1106" s="8"/>
      <c r="H1106" s="8"/>
      <c r="I1106" s="8"/>
      <c r="J1106" s="8"/>
      <c r="K1106" s="8"/>
      <c r="L1106" s="9"/>
      <c r="M1106" s="9"/>
      <c r="N1106" s="9"/>
      <c r="O1106" s="9"/>
      <c r="P1106" s="8"/>
      <c r="Q1106" s="8"/>
      <c r="R1106" s="8"/>
      <c r="S1106" s="8"/>
      <c r="T1106" s="8"/>
      <c r="U1106" s="8"/>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DI1106" s="6"/>
    </row>
    <row r="1107" spans="1:251" ht="14.25">
      <c r="A1107" s="8"/>
      <c r="B1107" s="12"/>
      <c r="C1107" s="7"/>
      <c r="D1107" s="7"/>
      <c r="E1107" s="7"/>
      <c r="F1107" s="7"/>
      <c r="G1107" s="7"/>
      <c r="H1107" s="7"/>
      <c r="I1107" s="7"/>
      <c r="J1107" s="7"/>
      <c r="K1107" s="7"/>
      <c r="L1107" s="13"/>
      <c r="M1107" s="13"/>
      <c r="N1107" s="13"/>
      <c r="O1107" s="13"/>
      <c r="P1107" s="7"/>
      <c r="Q1107" s="7"/>
      <c r="R1107" s="7"/>
      <c r="S1107" s="7"/>
      <c r="T1107" s="7"/>
      <c r="U1107" s="7"/>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5"/>
    </row>
    <row r="1108" spans="1:251" ht="12" customHeight="1">
      <c r="A1108" s="8"/>
      <c r="B1108" s="121" t="s">
        <v>143</v>
      </c>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3"/>
    </row>
    <row r="1109" spans="1:251" ht="12" customHeight="1">
      <c r="A1109" s="8"/>
      <c r="B1109" s="121"/>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3"/>
      <c r="BC1109" s="16"/>
    </row>
    <row r="1110" spans="1:251" ht="12" customHeight="1">
      <c r="A1110" s="8"/>
      <c r="B1110" s="121"/>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3"/>
    </row>
    <row r="1111" spans="1:251" ht="12" customHeight="1">
      <c r="A1111" s="8"/>
      <c r="B1111" s="121"/>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3"/>
    </row>
    <row r="1112" spans="1:251" ht="12" customHeight="1">
      <c r="A1112" s="8"/>
      <c r="B1112" s="121"/>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3"/>
    </row>
    <row r="1113" spans="1:251" ht="15" thickBot="1">
      <c r="A1113" s="17"/>
      <c r="B1113" s="18"/>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20"/>
    </row>
    <row r="1114" spans="1:251">
      <c r="B1114" s="21"/>
    </row>
    <row r="1115" spans="1:251" ht="14.25">
      <c r="B1115" s="10" t="s">
        <v>4</v>
      </c>
      <c r="C1115" s="8"/>
      <c r="D1115" s="8"/>
      <c r="E1115" s="8"/>
      <c r="F1115" s="8"/>
      <c r="G1115" s="8"/>
      <c r="H1115" s="8"/>
      <c r="I1115" s="8"/>
      <c r="J1115" s="8"/>
      <c r="K1115" s="8"/>
      <c r="L1115" s="9"/>
      <c r="M1115" s="9"/>
      <c r="N1115" s="9"/>
      <c r="O1115" s="9"/>
      <c r="P1115" s="8"/>
      <c r="Q1115" s="8"/>
      <c r="R1115" s="8"/>
      <c r="S1115" s="8"/>
      <c r="T1115" s="8"/>
      <c r="U1115" s="8"/>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row>
    <row r="1116" spans="1:251" ht="15" thickBot="1">
      <c r="B1116" s="8"/>
      <c r="C1116" s="8"/>
      <c r="D1116" s="8"/>
      <c r="E1116" s="8"/>
      <c r="F1116" s="8"/>
      <c r="G1116" s="8"/>
      <c r="H1116" s="8"/>
      <c r="I1116" s="8"/>
      <c r="J1116" s="8"/>
      <c r="K1116" s="8"/>
      <c r="L1116" s="9"/>
      <c r="M1116" s="9"/>
      <c r="N1116" s="9"/>
      <c r="O1116" s="9"/>
      <c r="P1116" s="8"/>
      <c r="Q1116" s="8"/>
      <c r="R1116" s="8"/>
      <c r="S1116" s="8"/>
      <c r="T1116" s="8"/>
      <c r="U1116" s="8"/>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22" t="s">
        <v>5</v>
      </c>
    </row>
    <row r="1117" spans="1:251" s="16" customFormat="1" ht="13.5" customHeight="1">
      <c r="A1117" s="8"/>
      <c r="B1117" s="124" t="s">
        <v>6</v>
      </c>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6"/>
      <c r="AA1117" s="130" t="s">
        <v>11</v>
      </c>
      <c r="AB1117" s="125"/>
      <c r="AC1117" s="125"/>
      <c r="AD1117" s="125"/>
      <c r="AE1117" s="125"/>
      <c r="AF1117" s="125"/>
      <c r="AG1117" s="125"/>
      <c r="AH1117" s="125"/>
      <c r="AI1117" s="126"/>
      <c r="AJ1117" s="130" t="s">
        <v>12</v>
      </c>
      <c r="AK1117" s="125"/>
      <c r="AL1117" s="125"/>
      <c r="AM1117" s="125"/>
      <c r="AN1117" s="125"/>
      <c r="AO1117" s="125"/>
      <c r="AP1117" s="125"/>
      <c r="AQ1117" s="125"/>
      <c r="AR1117" s="126"/>
      <c r="AS1117" s="130" t="s">
        <v>7</v>
      </c>
      <c r="AT1117" s="125"/>
      <c r="AU1117" s="125"/>
      <c r="AV1117" s="125"/>
      <c r="AW1117" s="125"/>
      <c r="AX1117" s="13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row>
    <row r="1118" spans="1:251" s="16" customFormat="1" ht="13.5">
      <c r="A1118" s="8"/>
      <c r="B1118" s="127"/>
      <c r="C1118" s="128"/>
      <c r="D1118" s="128"/>
      <c r="E1118" s="128"/>
      <c r="F1118" s="128"/>
      <c r="G1118" s="128"/>
      <c r="H1118" s="128"/>
      <c r="I1118" s="128"/>
      <c r="J1118" s="128"/>
      <c r="K1118" s="128"/>
      <c r="L1118" s="128"/>
      <c r="M1118" s="128"/>
      <c r="N1118" s="128"/>
      <c r="O1118" s="128"/>
      <c r="P1118" s="128"/>
      <c r="Q1118" s="128"/>
      <c r="R1118" s="128"/>
      <c r="S1118" s="128"/>
      <c r="T1118" s="128"/>
      <c r="U1118" s="128"/>
      <c r="V1118" s="128"/>
      <c r="W1118" s="128"/>
      <c r="X1118" s="128"/>
      <c r="Y1118" s="128"/>
      <c r="Z1118" s="129"/>
      <c r="AA1118" s="131"/>
      <c r="AB1118" s="128"/>
      <c r="AC1118" s="128"/>
      <c r="AD1118" s="128"/>
      <c r="AE1118" s="128"/>
      <c r="AF1118" s="128"/>
      <c r="AG1118" s="128"/>
      <c r="AH1118" s="128"/>
      <c r="AI1118" s="129"/>
      <c r="AJ1118" s="131"/>
      <c r="AK1118" s="128"/>
      <c r="AL1118" s="128"/>
      <c r="AM1118" s="128"/>
      <c r="AN1118" s="128"/>
      <c r="AO1118" s="128"/>
      <c r="AP1118" s="128"/>
      <c r="AQ1118" s="128"/>
      <c r="AR1118" s="129"/>
      <c r="AS1118" s="131"/>
      <c r="AT1118" s="128"/>
      <c r="AU1118" s="128"/>
      <c r="AV1118" s="128"/>
      <c r="AW1118" s="128"/>
      <c r="AX1118" s="133"/>
      <c r="AY1118" s="2"/>
      <c r="AZ1118" s="2"/>
      <c r="BA1118" s="2"/>
      <c r="BB1118" s="23"/>
      <c r="BC1118" s="24"/>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row>
    <row r="1119" spans="1:251" s="16" customFormat="1" ht="18.75" customHeight="1">
      <c r="A1119" s="8"/>
      <c r="B1119" s="25"/>
      <c r="C1119" s="99" t="s">
        <v>140</v>
      </c>
      <c r="D1119" s="108"/>
      <c r="E1119" s="108"/>
      <c r="F1119" s="108"/>
      <c r="G1119" s="108"/>
      <c r="H1119" s="108"/>
      <c r="I1119" s="108"/>
      <c r="J1119" s="108"/>
      <c r="K1119" s="108"/>
      <c r="L1119" s="108"/>
      <c r="M1119" s="108"/>
      <c r="N1119" s="108"/>
      <c r="O1119" s="108"/>
      <c r="P1119" s="108"/>
      <c r="Q1119" s="108"/>
      <c r="R1119" s="108"/>
      <c r="S1119" s="108"/>
      <c r="T1119" s="108"/>
      <c r="U1119" s="108"/>
      <c r="V1119" s="108"/>
      <c r="W1119" s="108"/>
      <c r="X1119" s="108"/>
      <c r="Y1119" s="108"/>
      <c r="Z1119" s="109"/>
      <c r="AA1119" s="102">
        <v>22187</v>
      </c>
      <c r="AB1119" s="110"/>
      <c r="AC1119" s="110"/>
      <c r="AD1119" s="110"/>
      <c r="AE1119" s="110"/>
      <c r="AF1119" s="110"/>
      <c r="AG1119" s="110"/>
      <c r="AH1119" s="110"/>
      <c r="AI1119" s="111"/>
      <c r="AJ1119" s="102">
        <v>19630</v>
      </c>
      <c r="AK1119" s="110"/>
      <c r="AL1119" s="110"/>
      <c r="AM1119" s="110"/>
      <c r="AN1119" s="110"/>
      <c r="AO1119" s="110"/>
      <c r="AP1119" s="110"/>
      <c r="AQ1119" s="110"/>
      <c r="AR1119" s="111"/>
      <c r="AS1119" s="105"/>
      <c r="AT1119" s="112"/>
      <c r="AU1119" s="112"/>
      <c r="AV1119" s="112"/>
      <c r="AW1119" s="112"/>
      <c r="AX1119" s="113"/>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row>
    <row r="1120" spans="1:251" s="16" customFormat="1" ht="18.75" customHeight="1" thickBot="1">
      <c r="A1120" s="17"/>
      <c r="B1120" s="134" t="s">
        <v>13</v>
      </c>
      <c r="C1120" s="135"/>
      <c r="D1120" s="135"/>
      <c r="E1120" s="135"/>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6"/>
      <c r="AA1120" s="137">
        <f>SUM($AA$1119:$AA$1119)</f>
        <v>22187</v>
      </c>
      <c r="AB1120" s="138"/>
      <c r="AC1120" s="138"/>
      <c r="AD1120" s="138"/>
      <c r="AE1120" s="138"/>
      <c r="AF1120" s="138"/>
      <c r="AG1120" s="138"/>
      <c r="AH1120" s="138"/>
      <c r="AI1120" s="139"/>
      <c r="AJ1120" s="137">
        <f>SUM($AJ$1119:$AJ$1119)</f>
        <v>19630</v>
      </c>
      <c r="AK1120" s="138"/>
      <c r="AL1120" s="138"/>
      <c r="AM1120" s="138"/>
      <c r="AN1120" s="138"/>
      <c r="AO1120" s="138"/>
      <c r="AP1120" s="138"/>
      <c r="AQ1120" s="138"/>
      <c r="AR1120" s="139"/>
      <c r="AS1120" s="140"/>
      <c r="AT1120" s="141"/>
      <c r="AU1120" s="141"/>
      <c r="AV1120" s="141"/>
      <c r="AW1120" s="141"/>
      <c r="AX1120" s="14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row>
    <row r="1122" spans="1:113" ht="18.75">
      <c r="A1122" s="1" t="s">
        <v>0</v>
      </c>
      <c r="AW1122" s="3"/>
      <c r="AX1122" s="4"/>
      <c r="AY1122" s="3"/>
    </row>
    <row r="1124" spans="1:113" ht="18.75">
      <c r="B1124" s="114" t="s">
        <v>8</v>
      </c>
      <c r="C1124" s="115"/>
      <c r="D1124" s="115"/>
      <c r="E1124" s="115"/>
      <c r="F1124" s="115"/>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row>
    <row r="1125" spans="1:113">
      <c r="Z1125" s="5"/>
      <c r="AD1125" s="5"/>
      <c r="AE1125" s="5"/>
      <c r="AF1125" s="5"/>
      <c r="AG1125" s="5"/>
      <c r="AH1125" s="5"/>
      <c r="AI1125" s="5"/>
      <c r="AO1125" s="5"/>
    </row>
    <row r="1126" spans="1:113" ht="13.5" thickBot="1">
      <c r="Z1126" s="5"/>
      <c r="AD1126" s="5"/>
      <c r="AE1126" s="5"/>
      <c r="AF1126" s="5"/>
      <c r="AG1126" s="5"/>
      <c r="AH1126" s="5"/>
      <c r="AI1126" s="5"/>
      <c r="AO1126" s="5"/>
      <c r="DI1126" s="6"/>
    </row>
    <row r="1127" spans="1:113" ht="24.75" customHeight="1" thickBot="1">
      <c r="B1127" s="116" t="s">
        <v>1</v>
      </c>
      <c r="C1127" s="117"/>
      <c r="D1127" s="117"/>
      <c r="E1127" s="117"/>
      <c r="F1127" s="117"/>
      <c r="G1127" s="117"/>
      <c r="H1127" s="118" t="s">
        <v>145</v>
      </c>
      <c r="I1127" s="119"/>
      <c r="J1127" s="119"/>
      <c r="K1127" s="119"/>
      <c r="L1127" s="119"/>
      <c r="M1127" s="119"/>
      <c r="N1127" s="119"/>
      <c r="O1127" s="119"/>
      <c r="P1127" s="119"/>
      <c r="Q1127" s="119"/>
      <c r="R1127" s="119"/>
      <c r="S1127" s="119"/>
      <c r="T1127" s="119"/>
      <c r="U1127" s="119"/>
      <c r="V1127" s="119"/>
      <c r="W1127" s="119"/>
      <c r="X1127" s="119"/>
      <c r="Y1127" s="119"/>
      <c r="Z1127" s="119"/>
      <c r="AA1127" s="119"/>
      <c r="AB1127" s="119"/>
      <c r="AC1127" s="119"/>
      <c r="AD1127" s="119"/>
      <c r="AE1127" s="119"/>
      <c r="AF1127" s="119"/>
      <c r="AG1127" s="119"/>
      <c r="AH1127" s="119"/>
      <c r="AI1127" s="119"/>
      <c r="AJ1127" s="119"/>
      <c r="AK1127" s="119"/>
      <c r="AL1127" s="119"/>
      <c r="AM1127" s="119"/>
      <c r="AN1127" s="119"/>
      <c r="AO1127" s="119"/>
      <c r="AP1127" s="119"/>
      <c r="AQ1127" s="119"/>
      <c r="AR1127" s="119"/>
      <c r="AS1127" s="119"/>
      <c r="AT1127" s="119"/>
      <c r="AU1127" s="119"/>
      <c r="AV1127" s="119"/>
      <c r="AW1127" s="119"/>
      <c r="AX1127" s="120"/>
      <c r="DI1127" s="6"/>
    </row>
    <row r="1128" spans="1:113" ht="14.25">
      <c r="B1128" s="7"/>
      <c r="C1128" s="7"/>
      <c r="D1128" s="7"/>
      <c r="E1128" s="7"/>
      <c r="F1128" s="7"/>
      <c r="G1128" s="7"/>
      <c r="H1128" s="8"/>
      <c r="I1128" s="8"/>
      <c r="J1128" s="8"/>
      <c r="K1128" s="8"/>
      <c r="L1128" s="9"/>
      <c r="M1128" s="9"/>
      <c r="N1128" s="9"/>
      <c r="O1128" s="9"/>
      <c r="P1128" s="8"/>
      <c r="Q1128" s="8"/>
      <c r="R1128" s="8"/>
      <c r="S1128" s="8"/>
      <c r="T1128" s="8"/>
      <c r="U1128" s="8"/>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DI1128" s="6"/>
    </row>
    <row r="1129" spans="1:113" ht="15" thickBot="1">
      <c r="A1129" s="11"/>
      <c r="B1129" s="10" t="s">
        <v>2</v>
      </c>
      <c r="C1129" s="8"/>
      <c r="D1129" s="8"/>
      <c r="E1129" s="8"/>
      <c r="F1129" s="8"/>
      <c r="G1129" s="8"/>
      <c r="H1129" s="8"/>
      <c r="I1129" s="8"/>
      <c r="J1129" s="8"/>
      <c r="K1129" s="8"/>
      <c r="L1129" s="9"/>
      <c r="M1129" s="9"/>
      <c r="N1129" s="9"/>
      <c r="O1129" s="9"/>
      <c r="P1129" s="8"/>
      <c r="Q1129" s="8"/>
      <c r="R1129" s="8"/>
      <c r="S1129" s="8"/>
      <c r="T1129" s="8"/>
      <c r="U1129" s="8"/>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DI1129" s="6"/>
    </row>
    <row r="1130" spans="1:113" ht="14.25">
      <c r="A1130" s="8"/>
      <c r="B1130" s="12"/>
      <c r="C1130" s="7"/>
      <c r="D1130" s="7"/>
      <c r="E1130" s="7"/>
      <c r="F1130" s="7"/>
      <c r="G1130" s="7"/>
      <c r="H1130" s="7"/>
      <c r="I1130" s="7"/>
      <c r="J1130" s="7"/>
      <c r="K1130" s="7"/>
      <c r="L1130" s="13"/>
      <c r="M1130" s="13"/>
      <c r="N1130" s="13"/>
      <c r="O1130" s="13"/>
      <c r="P1130" s="7"/>
      <c r="Q1130" s="7"/>
      <c r="R1130" s="7"/>
      <c r="S1130" s="7"/>
      <c r="T1130" s="7"/>
      <c r="U1130" s="7"/>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5"/>
    </row>
    <row r="1131" spans="1:113" ht="12" customHeight="1">
      <c r="A1131" s="8"/>
      <c r="B1131" s="121" t="s">
        <v>146</v>
      </c>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3"/>
    </row>
    <row r="1132" spans="1:113" ht="12" customHeight="1">
      <c r="A1132" s="8"/>
      <c r="B1132" s="121"/>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3"/>
      <c r="BC1132" s="16"/>
    </row>
    <row r="1133" spans="1:113" ht="12" customHeight="1">
      <c r="A1133" s="8"/>
      <c r="B1133" s="121"/>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3"/>
    </row>
    <row r="1134" spans="1:113" ht="12" customHeight="1">
      <c r="A1134" s="8"/>
      <c r="B1134" s="121"/>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3"/>
    </row>
    <row r="1135" spans="1:113" ht="12" customHeight="1">
      <c r="A1135" s="8"/>
      <c r="B1135" s="121"/>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3"/>
    </row>
    <row r="1136" spans="1:113" ht="15" thickBot="1">
      <c r="A1136" s="17"/>
      <c r="B1136" s="18"/>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20"/>
    </row>
    <row r="1137" spans="1:251">
      <c r="B1137" s="21"/>
    </row>
    <row r="1138" spans="1:251" ht="15" thickBot="1">
      <c r="A1138" s="11"/>
      <c r="B1138" s="10" t="s">
        <v>3</v>
      </c>
      <c r="C1138" s="8"/>
      <c r="D1138" s="8"/>
      <c r="E1138" s="8"/>
      <c r="F1138" s="8"/>
      <c r="G1138" s="8"/>
      <c r="H1138" s="8"/>
      <c r="I1138" s="8"/>
      <c r="J1138" s="8"/>
      <c r="K1138" s="8"/>
      <c r="L1138" s="9"/>
      <c r="M1138" s="9"/>
      <c r="N1138" s="9"/>
      <c r="O1138" s="9"/>
      <c r="P1138" s="8"/>
      <c r="Q1138" s="8"/>
      <c r="R1138" s="8"/>
      <c r="S1138" s="8"/>
      <c r="T1138" s="8"/>
      <c r="U1138" s="8"/>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DI1138" s="6"/>
    </row>
    <row r="1139" spans="1:251" ht="14.25">
      <c r="A1139" s="8"/>
      <c r="B1139" s="12"/>
      <c r="C1139" s="7"/>
      <c r="D1139" s="7"/>
      <c r="E1139" s="7"/>
      <c r="F1139" s="7"/>
      <c r="G1139" s="7"/>
      <c r="H1139" s="7"/>
      <c r="I1139" s="7"/>
      <c r="J1139" s="7"/>
      <c r="K1139" s="7"/>
      <c r="L1139" s="13"/>
      <c r="M1139" s="13"/>
      <c r="N1139" s="13"/>
      <c r="O1139" s="13"/>
      <c r="P1139" s="7"/>
      <c r="Q1139" s="7"/>
      <c r="R1139" s="7"/>
      <c r="S1139" s="7"/>
      <c r="T1139" s="7"/>
      <c r="U1139" s="7"/>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5"/>
    </row>
    <row r="1140" spans="1:251" ht="12" customHeight="1">
      <c r="A1140" s="8"/>
      <c r="B1140" s="121" t="s">
        <v>147</v>
      </c>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3"/>
    </row>
    <row r="1141" spans="1:251" ht="12" customHeight="1">
      <c r="A1141" s="8"/>
      <c r="B1141" s="121"/>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3"/>
      <c r="BC1141" s="16"/>
    </row>
    <row r="1142" spans="1:251" ht="12" customHeight="1">
      <c r="A1142" s="8"/>
      <c r="B1142" s="121"/>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3"/>
    </row>
    <row r="1143" spans="1:251" ht="12" customHeight="1">
      <c r="A1143" s="8"/>
      <c r="B1143" s="121"/>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3"/>
    </row>
    <row r="1144" spans="1:251" ht="12" customHeight="1">
      <c r="A1144" s="8"/>
      <c r="B1144" s="121"/>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3"/>
    </row>
    <row r="1145" spans="1:251" ht="15" thickBot="1">
      <c r="A1145" s="17"/>
      <c r="B1145" s="18"/>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20"/>
    </row>
    <row r="1146" spans="1:251">
      <c r="B1146" s="21"/>
    </row>
    <row r="1147" spans="1:251" ht="14.25">
      <c r="B1147" s="10" t="s">
        <v>4</v>
      </c>
      <c r="C1147" s="8"/>
      <c r="D1147" s="8"/>
      <c r="E1147" s="8"/>
      <c r="F1147" s="8"/>
      <c r="G1147" s="8"/>
      <c r="H1147" s="8"/>
      <c r="I1147" s="8"/>
      <c r="J1147" s="8"/>
      <c r="K1147" s="8"/>
      <c r="L1147" s="9"/>
      <c r="M1147" s="9"/>
      <c r="N1147" s="9"/>
      <c r="O1147" s="9"/>
      <c r="P1147" s="8"/>
      <c r="Q1147" s="8"/>
      <c r="R1147" s="8"/>
      <c r="S1147" s="8"/>
      <c r="T1147" s="8"/>
      <c r="U1147" s="8"/>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row>
    <row r="1148" spans="1:251" ht="15" thickBot="1">
      <c r="B1148" s="8"/>
      <c r="C1148" s="8"/>
      <c r="D1148" s="8"/>
      <c r="E1148" s="8"/>
      <c r="F1148" s="8"/>
      <c r="G1148" s="8"/>
      <c r="H1148" s="8"/>
      <c r="I1148" s="8"/>
      <c r="J1148" s="8"/>
      <c r="K1148" s="8"/>
      <c r="L1148" s="9"/>
      <c r="M1148" s="9"/>
      <c r="N1148" s="9"/>
      <c r="O1148" s="9"/>
      <c r="P1148" s="8"/>
      <c r="Q1148" s="8"/>
      <c r="R1148" s="8"/>
      <c r="S1148" s="8"/>
      <c r="T1148" s="8"/>
      <c r="U1148" s="8"/>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22" t="s">
        <v>5</v>
      </c>
    </row>
    <row r="1149" spans="1:251" s="16" customFormat="1" ht="13.5" customHeight="1">
      <c r="A1149" s="8"/>
      <c r="B1149" s="124" t="s">
        <v>6</v>
      </c>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6"/>
      <c r="AA1149" s="130" t="s">
        <v>11</v>
      </c>
      <c r="AB1149" s="125"/>
      <c r="AC1149" s="125"/>
      <c r="AD1149" s="125"/>
      <c r="AE1149" s="125"/>
      <c r="AF1149" s="125"/>
      <c r="AG1149" s="125"/>
      <c r="AH1149" s="125"/>
      <c r="AI1149" s="126"/>
      <c r="AJ1149" s="130" t="s">
        <v>12</v>
      </c>
      <c r="AK1149" s="125"/>
      <c r="AL1149" s="125"/>
      <c r="AM1149" s="125"/>
      <c r="AN1149" s="125"/>
      <c r="AO1149" s="125"/>
      <c r="AP1149" s="125"/>
      <c r="AQ1149" s="125"/>
      <c r="AR1149" s="126"/>
      <c r="AS1149" s="130" t="s">
        <v>7</v>
      </c>
      <c r="AT1149" s="125"/>
      <c r="AU1149" s="125"/>
      <c r="AV1149" s="125"/>
      <c r="AW1149" s="125"/>
      <c r="AX1149" s="13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row>
    <row r="1150" spans="1:251" s="16" customFormat="1" ht="13.5">
      <c r="A1150" s="8"/>
      <c r="B1150" s="127"/>
      <c r="C1150" s="128"/>
      <c r="D1150" s="128"/>
      <c r="E1150" s="128"/>
      <c r="F1150" s="128"/>
      <c r="G1150" s="128"/>
      <c r="H1150" s="128"/>
      <c r="I1150" s="128"/>
      <c r="J1150" s="128"/>
      <c r="K1150" s="128"/>
      <c r="L1150" s="128"/>
      <c r="M1150" s="128"/>
      <c r="N1150" s="128"/>
      <c r="O1150" s="128"/>
      <c r="P1150" s="128"/>
      <c r="Q1150" s="128"/>
      <c r="R1150" s="128"/>
      <c r="S1150" s="128"/>
      <c r="T1150" s="128"/>
      <c r="U1150" s="128"/>
      <c r="V1150" s="128"/>
      <c r="W1150" s="128"/>
      <c r="X1150" s="128"/>
      <c r="Y1150" s="128"/>
      <c r="Z1150" s="129"/>
      <c r="AA1150" s="131"/>
      <c r="AB1150" s="128"/>
      <c r="AC1150" s="128"/>
      <c r="AD1150" s="128"/>
      <c r="AE1150" s="128"/>
      <c r="AF1150" s="128"/>
      <c r="AG1150" s="128"/>
      <c r="AH1150" s="128"/>
      <c r="AI1150" s="129"/>
      <c r="AJ1150" s="131"/>
      <c r="AK1150" s="128"/>
      <c r="AL1150" s="128"/>
      <c r="AM1150" s="128"/>
      <c r="AN1150" s="128"/>
      <c r="AO1150" s="128"/>
      <c r="AP1150" s="128"/>
      <c r="AQ1150" s="128"/>
      <c r="AR1150" s="129"/>
      <c r="AS1150" s="131"/>
      <c r="AT1150" s="128"/>
      <c r="AU1150" s="128"/>
      <c r="AV1150" s="128"/>
      <c r="AW1150" s="128"/>
      <c r="AX1150" s="133"/>
      <c r="AY1150" s="2"/>
      <c r="AZ1150" s="2"/>
      <c r="BA1150" s="2"/>
      <c r="BB1150" s="23"/>
      <c r="BC1150" s="24"/>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row>
    <row r="1151" spans="1:251" s="16" customFormat="1" ht="18.75" customHeight="1">
      <c r="A1151" s="8"/>
      <c r="B1151" s="25"/>
      <c r="C1151" s="99" t="s">
        <v>144</v>
      </c>
      <c r="D1151" s="108"/>
      <c r="E1151" s="108"/>
      <c r="F1151" s="108"/>
      <c r="G1151" s="108"/>
      <c r="H1151" s="108"/>
      <c r="I1151" s="108"/>
      <c r="J1151" s="108"/>
      <c r="K1151" s="108"/>
      <c r="L1151" s="108"/>
      <c r="M1151" s="108"/>
      <c r="N1151" s="108"/>
      <c r="O1151" s="108"/>
      <c r="P1151" s="108"/>
      <c r="Q1151" s="108"/>
      <c r="R1151" s="108"/>
      <c r="S1151" s="108"/>
      <c r="T1151" s="108"/>
      <c r="U1151" s="108"/>
      <c r="V1151" s="108"/>
      <c r="W1151" s="108"/>
      <c r="X1151" s="108"/>
      <c r="Y1151" s="108"/>
      <c r="Z1151" s="109"/>
      <c r="AA1151" s="102">
        <v>300</v>
      </c>
      <c r="AB1151" s="110"/>
      <c r="AC1151" s="110"/>
      <c r="AD1151" s="110"/>
      <c r="AE1151" s="110"/>
      <c r="AF1151" s="110"/>
      <c r="AG1151" s="110"/>
      <c r="AH1151" s="110"/>
      <c r="AI1151" s="111"/>
      <c r="AJ1151" s="102">
        <v>312</v>
      </c>
      <c r="AK1151" s="110"/>
      <c r="AL1151" s="110"/>
      <c r="AM1151" s="110"/>
      <c r="AN1151" s="110"/>
      <c r="AO1151" s="110"/>
      <c r="AP1151" s="110"/>
      <c r="AQ1151" s="110"/>
      <c r="AR1151" s="111"/>
      <c r="AS1151" s="105"/>
      <c r="AT1151" s="112"/>
      <c r="AU1151" s="112"/>
      <c r="AV1151" s="112"/>
      <c r="AW1151" s="112"/>
      <c r="AX1151" s="113"/>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row>
    <row r="1152" spans="1:251" s="16" customFormat="1" ht="18.75" customHeight="1" thickBot="1">
      <c r="A1152" s="17"/>
      <c r="B1152" s="134" t="s">
        <v>13</v>
      </c>
      <c r="C1152" s="135"/>
      <c r="D1152" s="135"/>
      <c r="E1152" s="135"/>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6"/>
      <c r="AA1152" s="137">
        <f>SUM($AA$1151:$AA$1151)</f>
        <v>300</v>
      </c>
      <c r="AB1152" s="138"/>
      <c r="AC1152" s="138"/>
      <c r="AD1152" s="138"/>
      <c r="AE1152" s="138"/>
      <c r="AF1152" s="138"/>
      <c r="AG1152" s="138"/>
      <c r="AH1152" s="138"/>
      <c r="AI1152" s="139"/>
      <c r="AJ1152" s="137">
        <f>SUM($AJ$1151:$AJ$1151)</f>
        <v>312</v>
      </c>
      <c r="AK1152" s="138"/>
      <c r="AL1152" s="138"/>
      <c r="AM1152" s="138"/>
      <c r="AN1152" s="138"/>
      <c r="AO1152" s="138"/>
      <c r="AP1152" s="138"/>
      <c r="AQ1152" s="138"/>
      <c r="AR1152" s="139"/>
      <c r="AS1152" s="140"/>
      <c r="AT1152" s="141"/>
      <c r="AU1152" s="141"/>
      <c r="AV1152" s="141"/>
      <c r="AW1152" s="141"/>
      <c r="AX1152" s="14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row>
    <row r="1154" spans="1:113" ht="18.75">
      <c r="A1154" s="1" t="s">
        <v>0</v>
      </c>
      <c r="AW1154" s="3"/>
      <c r="AX1154" s="4"/>
      <c r="AY1154" s="3"/>
    </row>
    <row r="1156" spans="1:113" ht="18.75">
      <c r="B1156" s="114" t="s">
        <v>8</v>
      </c>
      <c r="C1156" s="115"/>
      <c r="D1156" s="115"/>
      <c r="E1156" s="115"/>
      <c r="F1156" s="115"/>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row>
    <row r="1157" spans="1:113">
      <c r="Z1157" s="5"/>
      <c r="AD1157" s="5"/>
      <c r="AE1157" s="5"/>
      <c r="AF1157" s="5"/>
      <c r="AG1157" s="5"/>
      <c r="AH1157" s="5"/>
      <c r="AI1157" s="5"/>
      <c r="AO1157" s="5"/>
    </row>
    <row r="1158" spans="1:113" ht="13.5" thickBot="1">
      <c r="Z1158" s="5"/>
      <c r="AD1158" s="5"/>
      <c r="AE1158" s="5"/>
      <c r="AF1158" s="5"/>
      <c r="AG1158" s="5"/>
      <c r="AH1158" s="5"/>
      <c r="AI1158" s="5"/>
      <c r="AO1158" s="5"/>
      <c r="DI1158" s="6"/>
    </row>
    <row r="1159" spans="1:113" ht="24.75" customHeight="1" thickBot="1">
      <c r="B1159" s="116" t="s">
        <v>1</v>
      </c>
      <c r="C1159" s="117"/>
      <c r="D1159" s="117"/>
      <c r="E1159" s="117"/>
      <c r="F1159" s="117"/>
      <c r="G1159" s="117"/>
      <c r="H1159" s="118" t="s">
        <v>88</v>
      </c>
      <c r="I1159" s="119"/>
      <c r="J1159" s="119"/>
      <c r="K1159" s="119"/>
      <c r="L1159" s="119"/>
      <c r="M1159" s="119"/>
      <c r="N1159" s="119"/>
      <c r="O1159" s="119"/>
      <c r="P1159" s="119"/>
      <c r="Q1159" s="119"/>
      <c r="R1159" s="119"/>
      <c r="S1159" s="119"/>
      <c r="T1159" s="119"/>
      <c r="U1159" s="119"/>
      <c r="V1159" s="119"/>
      <c r="W1159" s="119"/>
      <c r="X1159" s="119"/>
      <c r="Y1159" s="119"/>
      <c r="Z1159" s="119"/>
      <c r="AA1159" s="119"/>
      <c r="AB1159" s="119"/>
      <c r="AC1159" s="119"/>
      <c r="AD1159" s="119"/>
      <c r="AE1159" s="119"/>
      <c r="AF1159" s="119"/>
      <c r="AG1159" s="119"/>
      <c r="AH1159" s="119"/>
      <c r="AI1159" s="119"/>
      <c r="AJ1159" s="119"/>
      <c r="AK1159" s="119"/>
      <c r="AL1159" s="119"/>
      <c r="AM1159" s="119"/>
      <c r="AN1159" s="119"/>
      <c r="AO1159" s="119"/>
      <c r="AP1159" s="119"/>
      <c r="AQ1159" s="119"/>
      <c r="AR1159" s="119"/>
      <c r="AS1159" s="119"/>
      <c r="AT1159" s="119"/>
      <c r="AU1159" s="119"/>
      <c r="AV1159" s="119"/>
      <c r="AW1159" s="119"/>
      <c r="AX1159" s="120"/>
      <c r="DI1159" s="6"/>
    </row>
    <row r="1160" spans="1:113" ht="14.25">
      <c r="B1160" s="7"/>
      <c r="C1160" s="7"/>
      <c r="D1160" s="7"/>
      <c r="E1160" s="7"/>
      <c r="F1160" s="7"/>
      <c r="G1160" s="7"/>
      <c r="H1160" s="8"/>
      <c r="I1160" s="8"/>
      <c r="J1160" s="8"/>
      <c r="K1160" s="8"/>
      <c r="L1160" s="9"/>
      <c r="M1160" s="9"/>
      <c r="N1160" s="9"/>
      <c r="O1160" s="9"/>
      <c r="P1160" s="8"/>
      <c r="Q1160" s="8"/>
      <c r="R1160" s="8"/>
      <c r="S1160" s="8"/>
      <c r="T1160" s="8"/>
      <c r="U1160" s="8"/>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DI1160" s="6"/>
    </row>
    <row r="1161" spans="1:113" ht="15" thickBot="1">
      <c r="A1161" s="11"/>
      <c r="B1161" s="10" t="s">
        <v>2</v>
      </c>
      <c r="C1161" s="8"/>
      <c r="D1161" s="8"/>
      <c r="E1161" s="8"/>
      <c r="F1161" s="8"/>
      <c r="G1161" s="8"/>
      <c r="H1161" s="8"/>
      <c r="I1161" s="8"/>
      <c r="J1161" s="8"/>
      <c r="K1161" s="8"/>
      <c r="L1161" s="9"/>
      <c r="M1161" s="9"/>
      <c r="N1161" s="9"/>
      <c r="O1161" s="9"/>
      <c r="P1161" s="8"/>
      <c r="Q1161" s="8"/>
      <c r="R1161" s="8"/>
      <c r="S1161" s="8"/>
      <c r="T1161" s="8"/>
      <c r="U1161" s="8"/>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DI1161" s="6"/>
    </row>
    <row r="1162" spans="1:113" ht="14.25">
      <c r="A1162" s="8"/>
      <c r="B1162" s="12"/>
      <c r="C1162" s="7"/>
      <c r="D1162" s="7"/>
      <c r="E1162" s="7"/>
      <c r="F1162" s="7"/>
      <c r="G1162" s="7"/>
      <c r="H1162" s="7"/>
      <c r="I1162" s="7"/>
      <c r="J1162" s="7"/>
      <c r="K1162" s="7"/>
      <c r="L1162" s="13"/>
      <c r="M1162" s="13"/>
      <c r="N1162" s="13"/>
      <c r="O1162" s="13"/>
      <c r="P1162" s="7"/>
      <c r="Q1162" s="7"/>
      <c r="R1162" s="7"/>
      <c r="S1162" s="7"/>
      <c r="T1162" s="7"/>
      <c r="U1162" s="7"/>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5"/>
    </row>
    <row r="1163" spans="1:113" ht="12" customHeight="1">
      <c r="A1163" s="8"/>
      <c r="B1163" s="121" t="s">
        <v>89</v>
      </c>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3"/>
    </row>
    <row r="1164" spans="1:113" ht="12" customHeight="1">
      <c r="A1164" s="8"/>
      <c r="B1164" s="121"/>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3"/>
      <c r="BC1164" s="16"/>
    </row>
    <row r="1165" spans="1:113" ht="12" customHeight="1">
      <c r="A1165" s="8"/>
      <c r="B1165" s="121"/>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3"/>
    </row>
    <row r="1166" spans="1:113" ht="12" customHeight="1">
      <c r="A1166" s="8"/>
      <c r="B1166" s="121"/>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3"/>
    </row>
    <row r="1167" spans="1:113" ht="12" customHeight="1">
      <c r="A1167" s="8"/>
      <c r="B1167" s="121"/>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3"/>
    </row>
    <row r="1168" spans="1:113" ht="15" thickBot="1">
      <c r="A1168" s="17"/>
      <c r="B1168" s="18"/>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20"/>
    </row>
    <row r="1169" spans="1:251">
      <c r="B1169" s="21"/>
    </row>
    <row r="1170" spans="1:251" ht="15" thickBot="1">
      <c r="A1170" s="11"/>
      <c r="B1170" s="10" t="s">
        <v>3</v>
      </c>
      <c r="C1170" s="8"/>
      <c r="D1170" s="8"/>
      <c r="E1170" s="8"/>
      <c r="F1170" s="8"/>
      <c r="G1170" s="8"/>
      <c r="H1170" s="8"/>
      <c r="I1170" s="8"/>
      <c r="J1170" s="8"/>
      <c r="K1170" s="8"/>
      <c r="L1170" s="9"/>
      <c r="M1170" s="9"/>
      <c r="N1170" s="9"/>
      <c r="O1170" s="9"/>
      <c r="P1170" s="8"/>
      <c r="Q1170" s="8"/>
      <c r="R1170" s="8"/>
      <c r="S1170" s="8"/>
      <c r="T1170" s="8"/>
      <c r="U1170" s="8"/>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DI1170" s="6"/>
    </row>
    <row r="1171" spans="1:251" ht="14.25">
      <c r="A1171" s="8"/>
      <c r="B1171" s="12"/>
      <c r="C1171" s="7"/>
      <c r="D1171" s="7"/>
      <c r="E1171" s="7"/>
      <c r="F1171" s="7"/>
      <c r="G1171" s="7"/>
      <c r="H1171" s="7"/>
      <c r="I1171" s="7"/>
      <c r="J1171" s="7"/>
      <c r="K1171" s="7"/>
      <c r="L1171" s="13"/>
      <c r="M1171" s="13"/>
      <c r="N1171" s="13"/>
      <c r="O1171" s="13"/>
      <c r="P1171" s="7"/>
      <c r="Q1171" s="7"/>
      <c r="R1171" s="7"/>
      <c r="S1171" s="7"/>
      <c r="T1171" s="7"/>
      <c r="U1171" s="7"/>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5"/>
    </row>
    <row r="1172" spans="1:251" ht="12" customHeight="1">
      <c r="A1172" s="8"/>
      <c r="B1172" s="121" t="s">
        <v>139</v>
      </c>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3"/>
    </row>
    <row r="1173" spans="1:251" ht="12" customHeight="1">
      <c r="A1173" s="8"/>
      <c r="B1173" s="121"/>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3"/>
      <c r="BC1173" s="16"/>
    </row>
    <row r="1174" spans="1:251" ht="12" customHeight="1">
      <c r="A1174" s="8"/>
      <c r="B1174" s="121"/>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3"/>
    </row>
    <row r="1175" spans="1:251" ht="12" customHeight="1">
      <c r="A1175" s="8"/>
      <c r="B1175" s="121"/>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3"/>
    </row>
    <row r="1176" spans="1:251" ht="12" customHeight="1">
      <c r="A1176" s="8"/>
      <c r="B1176" s="121"/>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3"/>
    </row>
    <row r="1177" spans="1:251" ht="15" thickBot="1">
      <c r="A1177" s="17"/>
      <c r="B1177" s="18"/>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20"/>
    </row>
    <row r="1178" spans="1:251">
      <c r="B1178" s="21"/>
    </row>
    <row r="1179" spans="1:251" ht="14.25">
      <c r="B1179" s="10" t="s">
        <v>4</v>
      </c>
      <c r="C1179" s="8"/>
      <c r="D1179" s="8"/>
      <c r="E1179" s="8"/>
      <c r="F1179" s="8"/>
      <c r="G1179" s="8"/>
      <c r="H1179" s="8"/>
      <c r="I1179" s="8"/>
      <c r="J1179" s="8"/>
      <c r="K1179" s="8"/>
      <c r="L1179" s="9"/>
      <c r="M1179" s="9"/>
      <c r="N1179" s="9"/>
      <c r="O1179" s="9"/>
      <c r="P1179" s="8"/>
      <c r="Q1179" s="8"/>
      <c r="R1179" s="8"/>
      <c r="S1179" s="8"/>
      <c r="T1179" s="8"/>
      <c r="U1179" s="8"/>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row>
    <row r="1180" spans="1:251" ht="15" thickBot="1">
      <c r="B1180" s="8"/>
      <c r="C1180" s="8"/>
      <c r="D1180" s="8"/>
      <c r="E1180" s="8"/>
      <c r="F1180" s="8"/>
      <c r="G1180" s="8"/>
      <c r="H1180" s="8"/>
      <c r="I1180" s="8"/>
      <c r="J1180" s="8"/>
      <c r="K1180" s="8"/>
      <c r="L1180" s="9"/>
      <c r="M1180" s="9"/>
      <c r="N1180" s="9"/>
      <c r="O1180" s="9"/>
      <c r="P1180" s="8"/>
      <c r="Q1180" s="8"/>
      <c r="R1180" s="8"/>
      <c r="S1180" s="8"/>
      <c r="T1180" s="8"/>
      <c r="U1180" s="8"/>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22" t="s">
        <v>5</v>
      </c>
    </row>
    <row r="1181" spans="1:251" s="16" customFormat="1" ht="13.5" customHeight="1">
      <c r="A1181" s="8"/>
      <c r="B1181" s="124" t="s">
        <v>6</v>
      </c>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6"/>
      <c r="AA1181" s="130" t="s">
        <v>11</v>
      </c>
      <c r="AB1181" s="125"/>
      <c r="AC1181" s="125"/>
      <c r="AD1181" s="125"/>
      <c r="AE1181" s="125"/>
      <c r="AF1181" s="125"/>
      <c r="AG1181" s="125"/>
      <c r="AH1181" s="125"/>
      <c r="AI1181" s="126"/>
      <c r="AJ1181" s="130" t="s">
        <v>12</v>
      </c>
      <c r="AK1181" s="125"/>
      <c r="AL1181" s="125"/>
      <c r="AM1181" s="125"/>
      <c r="AN1181" s="125"/>
      <c r="AO1181" s="125"/>
      <c r="AP1181" s="125"/>
      <c r="AQ1181" s="125"/>
      <c r="AR1181" s="126"/>
      <c r="AS1181" s="130" t="s">
        <v>7</v>
      </c>
      <c r="AT1181" s="125"/>
      <c r="AU1181" s="125"/>
      <c r="AV1181" s="125"/>
      <c r="AW1181" s="125"/>
      <c r="AX1181" s="13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row>
    <row r="1182" spans="1:251" s="16" customFormat="1" ht="13.5">
      <c r="A1182" s="8"/>
      <c r="B1182" s="127"/>
      <c r="C1182" s="128"/>
      <c r="D1182" s="128"/>
      <c r="E1182" s="128"/>
      <c r="F1182" s="128"/>
      <c r="G1182" s="128"/>
      <c r="H1182" s="128"/>
      <c r="I1182" s="128"/>
      <c r="J1182" s="128"/>
      <c r="K1182" s="128"/>
      <c r="L1182" s="128"/>
      <c r="M1182" s="128"/>
      <c r="N1182" s="128"/>
      <c r="O1182" s="128"/>
      <c r="P1182" s="128"/>
      <c r="Q1182" s="128"/>
      <c r="R1182" s="128"/>
      <c r="S1182" s="128"/>
      <c r="T1182" s="128"/>
      <c r="U1182" s="128"/>
      <c r="V1182" s="128"/>
      <c r="W1182" s="128"/>
      <c r="X1182" s="128"/>
      <c r="Y1182" s="128"/>
      <c r="Z1182" s="129"/>
      <c r="AA1182" s="131"/>
      <c r="AB1182" s="128"/>
      <c r="AC1182" s="128"/>
      <c r="AD1182" s="128"/>
      <c r="AE1182" s="128"/>
      <c r="AF1182" s="128"/>
      <c r="AG1182" s="128"/>
      <c r="AH1182" s="128"/>
      <c r="AI1182" s="129"/>
      <c r="AJ1182" s="131"/>
      <c r="AK1182" s="128"/>
      <c r="AL1182" s="128"/>
      <c r="AM1182" s="128"/>
      <c r="AN1182" s="128"/>
      <c r="AO1182" s="128"/>
      <c r="AP1182" s="128"/>
      <c r="AQ1182" s="128"/>
      <c r="AR1182" s="129"/>
      <c r="AS1182" s="131"/>
      <c r="AT1182" s="128"/>
      <c r="AU1182" s="128"/>
      <c r="AV1182" s="128"/>
      <c r="AW1182" s="128"/>
      <c r="AX1182" s="133"/>
      <c r="AY1182" s="2"/>
      <c r="AZ1182" s="2"/>
      <c r="BA1182" s="2"/>
      <c r="BB1182" s="23"/>
      <c r="BC1182" s="24"/>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row>
    <row r="1183" spans="1:251" s="16" customFormat="1" ht="18.75" customHeight="1">
      <c r="A1183" s="8"/>
      <c r="B1183" s="25"/>
      <c r="C1183" s="99" t="s">
        <v>87</v>
      </c>
      <c r="D1183" s="100"/>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1"/>
      <c r="AA1183" s="102">
        <v>1879692</v>
      </c>
      <c r="AB1183" s="103"/>
      <c r="AC1183" s="103"/>
      <c r="AD1183" s="103"/>
      <c r="AE1183" s="103"/>
      <c r="AF1183" s="103"/>
      <c r="AG1183" s="103"/>
      <c r="AH1183" s="103"/>
      <c r="AI1183" s="104"/>
      <c r="AJ1183" s="102">
        <v>375691</v>
      </c>
      <c r="AK1183" s="103"/>
      <c r="AL1183" s="103"/>
      <c r="AM1183" s="103"/>
      <c r="AN1183" s="103"/>
      <c r="AO1183" s="103"/>
      <c r="AP1183" s="103"/>
      <c r="AQ1183" s="103"/>
      <c r="AR1183" s="104"/>
      <c r="AS1183" s="105"/>
      <c r="AT1183" s="112"/>
      <c r="AU1183" s="112"/>
      <c r="AV1183" s="112"/>
      <c r="AW1183" s="112"/>
      <c r="AX1183" s="113"/>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row>
    <row r="1184" spans="1:251" s="16" customFormat="1" ht="18.75" customHeight="1" thickBot="1">
      <c r="A1184" s="17"/>
      <c r="B1184" s="134" t="s">
        <v>13</v>
      </c>
      <c r="C1184" s="135"/>
      <c r="D1184" s="135"/>
      <c r="E1184" s="135"/>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6"/>
      <c r="AA1184" s="137">
        <f>SUM($AA$1183:$AA$1183)</f>
        <v>1879692</v>
      </c>
      <c r="AB1184" s="138"/>
      <c r="AC1184" s="138"/>
      <c r="AD1184" s="138"/>
      <c r="AE1184" s="138"/>
      <c r="AF1184" s="138"/>
      <c r="AG1184" s="138"/>
      <c r="AH1184" s="138"/>
      <c r="AI1184" s="139"/>
      <c r="AJ1184" s="137">
        <f>SUM($AJ$1183:$AJ$1183)</f>
        <v>375691</v>
      </c>
      <c r="AK1184" s="138"/>
      <c r="AL1184" s="138"/>
      <c r="AM1184" s="138"/>
      <c r="AN1184" s="138"/>
      <c r="AO1184" s="138"/>
      <c r="AP1184" s="138"/>
      <c r="AQ1184" s="138"/>
      <c r="AR1184" s="139"/>
      <c r="AS1184" s="140"/>
      <c r="AT1184" s="141"/>
      <c r="AU1184" s="141"/>
      <c r="AV1184" s="141"/>
      <c r="AW1184" s="141"/>
      <c r="AX1184" s="14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row>
    <row r="1186" spans="1:113" ht="18.75">
      <c r="A1186" s="1" t="s">
        <v>0</v>
      </c>
      <c r="AW1186" s="3"/>
      <c r="AX1186" s="4"/>
      <c r="AY1186" s="3"/>
    </row>
    <row r="1188" spans="1:113" ht="18.75">
      <c r="B1188" s="114" t="s">
        <v>8</v>
      </c>
      <c r="C1188" s="115"/>
      <c r="D1188" s="115"/>
      <c r="E1188" s="115"/>
      <c r="F1188" s="115"/>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row>
    <row r="1189" spans="1:113">
      <c r="Z1189" s="5"/>
      <c r="AD1189" s="5"/>
      <c r="AE1189" s="5"/>
      <c r="AF1189" s="5"/>
      <c r="AG1189" s="5"/>
      <c r="AH1189" s="5"/>
      <c r="AI1189" s="5"/>
      <c r="AO1189" s="5"/>
    </row>
    <row r="1190" spans="1:113" ht="13.5" thickBot="1">
      <c r="Z1190" s="5"/>
      <c r="AD1190" s="5"/>
      <c r="AE1190" s="5"/>
      <c r="AF1190" s="5"/>
      <c r="AG1190" s="5"/>
      <c r="AH1190" s="5"/>
      <c r="AI1190" s="5"/>
      <c r="AO1190" s="5"/>
      <c r="DI1190" s="6"/>
    </row>
    <row r="1191" spans="1:113" ht="24.75" customHeight="1" thickBot="1">
      <c r="B1191" s="116" t="s">
        <v>1</v>
      </c>
      <c r="C1191" s="117"/>
      <c r="D1191" s="117"/>
      <c r="E1191" s="117"/>
      <c r="F1191" s="117"/>
      <c r="G1191" s="117"/>
      <c r="H1191" s="118" t="s">
        <v>248</v>
      </c>
      <c r="I1191" s="119"/>
      <c r="J1191" s="119"/>
      <c r="K1191" s="119"/>
      <c r="L1191" s="119"/>
      <c r="M1191" s="119"/>
      <c r="N1191" s="119"/>
      <c r="O1191" s="119"/>
      <c r="P1191" s="119"/>
      <c r="Q1191" s="119"/>
      <c r="R1191" s="119"/>
      <c r="S1191" s="119"/>
      <c r="T1191" s="119"/>
      <c r="U1191" s="119"/>
      <c r="V1191" s="119"/>
      <c r="W1191" s="119"/>
      <c r="X1191" s="119"/>
      <c r="Y1191" s="119"/>
      <c r="Z1191" s="119"/>
      <c r="AA1191" s="119"/>
      <c r="AB1191" s="119"/>
      <c r="AC1191" s="119"/>
      <c r="AD1191" s="119"/>
      <c r="AE1191" s="119"/>
      <c r="AF1191" s="119"/>
      <c r="AG1191" s="119"/>
      <c r="AH1191" s="119"/>
      <c r="AI1191" s="119"/>
      <c r="AJ1191" s="119"/>
      <c r="AK1191" s="119"/>
      <c r="AL1191" s="119"/>
      <c r="AM1191" s="119"/>
      <c r="AN1191" s="119"/>
      <c r="AO1191" s="119"/>
      <c r="AP1191" s="119"/>
      <c r="AQ1191" s="119"/>
      <c r="AR1191" s="119"/>
      <c r="AS1191" s="119"/>
      <c r="AT1191" s="119"/>
      <c r="AU1191" s="119"/>
      <c r="AV1191" s="119"/>
      <c r="AW1191" s="119"/>
      <c r="AX1191" s="120"/>
      <c r="DI1191" s="6"/>
    </row>
    <row r="1192" spans="1:113" ht="14.25">
      <c r="B1192" s="7"/>
      <c r="C1192" s="7"/>
      <c r="D1192" s="7"/>
      <c r="E1192" s="7"/>
      <c r="F1192" s="7"/>
      <c r="G1192" s="7"/>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DI1192" s="6"/>
    </row>
    <row r="1193" spans="1:113" ht="15" thickBot="1">
      <c r="A1193" s="11"/>
      <c r="B1193" s="10" t="s">
        <v>2</v>
      </c>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DI1193" s="6"/>
    </row>
    <row r="1194" spans="1:113" ht="14.25">
      <c r="A1194" s="8"/>
      <c r="B1194" s="12"/>
      <c r="C1194" s="7"/>
      <c r="D1194" s="7"/>
      <c r="E1194" s="7"/>
      <c r="F1194" s="7"/>
      <c r="G1194" s="7"/>
      <c r="H1194" s="7"/>
      <c r="I1194" s="7"/>
      <c r="J1194" s="7"/>
      <c r="K1194" s="7"/>
      <c r="L1194" s="13"/>
      <c r="M1194" s="13"/>
      <c r="N1194" s="13"/>
      <c r="O1194" s="13"/>
      <c r="P1194" s="7"/>
      <c r="Q1194" s="7"/>
      <c r="R1194" s="7"/>
      <c r="S1194" s="7"/>
      <c r="T1194" s="7"/>
      <c r="U1194" s="7"/>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5"/>
    </row>
    <row r="1195" spans="1:113" ht="12" customHeight="1">
      <c r="A1195" s="8"/>
      <c r="B1195" s="121" t="s">
        <v>249</v>
      </c>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3"/>
    </row>
    <row r="1196" spans="1:113" ht="12" customHeight="1">
      <c r="A1196" s="8"/>
      <c r="B1196" s="121"/>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3"/>
    </row>
    <row r="1197" spans="1:113" ht="12" customHeight="1">
      <c r="A1197" s="8"/>
      <c r="B1197" s="121"/>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3"/>
      <c r="BC1197" s="16"/>
    </row>
    <row r="1198" spans="1:113" ht="12" customHeight="1">
      <c r="A1198" s="8"/>
      <c r="B1198" s="121"/>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3"/>
    </row>
    <row r="1199" spans="1:113" ht="12" customHeight="1">
      <c r="A1199" s="8"/>
      <c r="B1199" s="121"/>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3"/>
    </row>
    <row r="1200" spans="1:113" ht="12" customHeight="1">
      <c r="A1200" s="8"/>
      <c r="B1200" s="121"/>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3"/>
    </row>
    <row r="1201" spans="1:113" ht="15" thickBot="1">
      <c r="A1201" s="17"/>
      <c r="B1201" s="18"/>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20"/>
    </row>
    <row r="1202" spans="1:113">
      <c r="B1202" s="21"/>
    </row>
    <row r="1203" spans="1:113" ht="15" thickBot="1">
      <c r="A1203" s="11"/>
      <c r="B1203" s="10" t="s">
        <v>3</v>
      </c>
      <c r="C1203" s="8"/>
      <c r="D1203" s="8"/>
      <c r="E1203" s="8"/>
      <c r="F1203" s="8"/>
      <c r="G1203" s="8"/>
      <c r="H1203" s="8"/>
      <c r="I1203" s="8"/>
      <c r="J1203" s="8"/>
      <c r="K1203" s="8"/>
      <c r="L1203" s="9"/>
      <c r="M1203" s="9"/>
      <c r="N1203" s="9"/>
      <c r="O1203" s="9"/>
      <c r="P1203" s="8"/>
      <c r="Q1203" s="8"/>
      <c r="R1203" s="8"/>
      <c r="S1203" s="8"/>
      <c r="T1203" s="8"/>
      <c r="U1203" s="8"/>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DI1203" s="6"/>
    </row>
    <row r="1204" spans="1:113" ht="14.25">
      <c r="A1204" s="8"/>
      <c r="B1204" s="12"/>
      <c r="C1204" s="7"/>
      <c r="D1204" s="7"/>
      <c r="E1204" s="7"/>
      <c r="F1204" s="7"/>
      <c r="G1204" s="7"/>
      <c r="H1204" s="7"/>
      <c r="I1204" s="7"/>
      <c r="J1204" s="7"/>
      <c r="K1204" s="7"/>
      <c r="L1204" s="13"/>
      <c r="M1204" s="13"/>
      <c r="N1204" s="13"/>
      <c r="O1204" s="13"/>
      <c r="P1204" s="7"/>
      <c r="Q1204" s="7"/>
      <c r="R1204" s="7"/>
      <c r="S1204" s="7"/>
      <c r="T1204" s="7"/>
      <c r="U1204" s="7"/>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5"/>
    </row>
    <row r="1205" spans="1:113" ht="12" customHeight="1">
      <c r="A1205" s="8"/>
      <c r="B1205" s="121" t="s">
        <v>250</v>
      </c>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3"/>
    </row>
    <row r="1206" spans="1:113" ht="12" customHeight="1">
      <c r="A1206" s="8"/>
      <c r="B1206" s="121"/>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3"/>
    </row>
    <row r="1207" spans="1:113" ht="12" customHeight="1">
      <c r="A1207" s="8"/>
      <c r="B1207" s="121"/>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3"/>
    </row>
    <row r="1208" spans="1:113" ht="12" customHeight="1">
      <c r="A1208" s="8"/>
      <c r="B1208" s="121"/>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3"/>
    </row>
    <row r="1209" spans="1:113" ht="12" customHeight="1">
      <c r="A1209" s="8"/>
      <c r="B1209" s="121"/>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3"/>
      <c r="BC1209" s="16"/>
    </row>
    <row r="1210" spans="1:113" ht="12" customHeight="1">
      <c r="A1210" s="8"/>
      <c r="B1210" s="121"/>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3"/>
    </row>
    <row r="1211" spans="1:113" ht="12" customHeight="1">
      <c r="A1211" s="8"/>
      <c r="B1211" s="121"/>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3"/>
    </row>
    <row r="1212" spans="1:113" ht="12" customHeight="1">
      <c r="A1212" s="8"/>
      <c r="B1212" s="121"/>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3"/>
    </row>
    <row r="1213" spans="1:113" ht="15" thickBot="1">
      <c r="A1213" s="17"/>
      <c r="B1213" s="18"/>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20"/>
    </row>
    <row r="1214" spans="1:113">
      <c r="B1214" s="21"/>
    </row>
    <row r="1215" spans="1:113" ht="14.25">
      <c r="B1215" s="10" t="s">
        <v>4</v>
      </c>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row>
    <row r="1216" spans="1:113" ht="15" thickBot="1">
      <c r="B1216" s="8"/>
      <c r="C1216" s="8"/>
      <c r="D1216" s="8"/>
      <c r="E1216" s="8"/>
      <c r="F1216" s="8"/>
      <c r="G1216" s="8"/>
      <c r="H1216" s="8"/>
      <c r="I1216" s="8"/>
      <c r="J1216" s="8"/>
      <c r="K1216" s="8"/>
      <c r="L1216" s="9"/>
      <c r="M1216" s="9"/>
      <c r="N1216" s="9"/>
      <c r="O1216" s="9"/>
      <c r="P1216" s="8"/>
      <c r="Q1216" s="8"/>
      <c r="R1216" s="8"/>
      <c r="S1216" s="8"/>
      <c r="T1216" s="8"/>
      <c r="U1216" s="8"/>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22" t="s">
        <v>5</v>
      </c>
    </row>
    <row r="1217" spans="1:251" s="16" customFormat="1" ht="13.5" customHeight="1">
      <c r="A1217" s="8"/>
      <c r="B1217" s="124" t="s">
        <v>6</v>
      </c>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6"/>
      <c r="AA1217" s="130" t="s">
        <v>11</v>
      </c>
      <c r="AB1217" s="125"/>
      <c r="AC1217" s="125"/>
      <c r="AD1217" s="125"/>
      <c r="AE1217" s="125"/>
      <c r="AF1217" s="125"/>
      <c r="AG1217" s="125"/>
      <c r="AH1217" s="125"/>
      <c r="AI1217" s="126"/>
      <c r="AJ1217" s="130" t="s">
        <v>12</v>
      </c>
      <c r="AK1217" s="125"/>
      <c r="AL1217" s="125"/>
      <c r="AM1217" s="125"/>
      <c r="AN1217" s="125"/>
      <c r="AO1217" s="125"/>
      <c r="AP1217" s="125"/>
      <c r="AQ1217" s="125"/>
      <c r="AR1217" s="126"/>
      <c r="AS1217" s="130" t="s">
        <v>7</v>
      </c>
      <c r="AT1217" s="125"/>
      <c r="AU1217" s="125"/>
      <c r="AV1217" s="125"/>
      <c r="AW1217" s="125"/>
      <c r="AX1217" s="13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row>
    <row r="1218" spans="1:251" s="16" customFormat="1" ht="13.5">
      <c r="A1218" s="8"/>
      <c r="B1218" s="127"/>
      <c r="C1218" s="128"/>
      <c r="D1218" s="128"/>
      <c r="E1218" s="128"/>
      <c r="F1218" s="128"/>
      <c r="G1218" s="128"/>
      <c r="H1218" s="128"/>
      <c r="I1218" s="128"/>
      <c r="J1218" s="128"/>
      <c r="K1218" s="128"/>
      <c r="L1218" s="128"/>
      <c r="M1218" s="128"/>
      <c r="N1218" s="128"/>
      <c r="O1218" s="128"/>
      <c r="P1218" s="128"/>
      <c r="Q1218" s="128"/>
      <c r="R1218" s="128"/>
      <c r="S1218" s="128"/>
      <c r="T1218" s="128"/>
      <c r="U1218" s="128"/>
      <c r="V1218" s="128"/>
      <c r="W1218" s="128"/>
      <c r="X1218" s="128"/>
      <c r="Y1218" s="128"/>
      <c r="Z1218" s="129"/>
      <c r="AA1218" s="131"/>
      <c r="AB1218" s="128"/>
      <c r="AC1218" s="128"/>
      <c r="AD1218" s="128"/>
      <c r="AE1218" s="128"/>
      <c r="AF1218" s="128"/>
      <c r="AG1218" s="128"/>
      <c r="AH1218" s="128"/>
      <c r="AI1218" s="129"/>
      <c r="AJ1218" s="131"/>
      <c r="AK1218" s="128"/>
      <c r="AL1218" s="128"/>
      <c r="AM1218" s="128"/>
      <c r="AN1218" s="128"/>
      <c r="AO1218" s="128"/>
      <c r="AP1218" s="128"/>
      <c r="AQ1218" s="128"/>
      <c r="AR1218" s="129"/>
      <c r="AS1218" s="131"/>
      <c r="AT1218" s="128"/>
      <c r="AU1218" s="128"/>
      <c r="AV1218" s="128"/>
      <c r="AW1218" s="128"/>
      <c r="AX1218" s="133"/>
      <c r="AY1218" s="2"/>
      <c r="AZ1218" s="2"/>
      <c r="BA1218" s="2"/>
      <c r="BB1218" s="23"/>
      <c r="BC1218" s="24"/>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row>
    <row r="1219" spans="1:251" s="16" customFormat="1" ht="18.75" customHeight="1">
      <c r="A1219" s="8"/>
      <c r="B1219" s="25"/>
      <c r="C1219" s="99" t="s">
        <v>251</v>
      </c>
      <c r="D1219" s="108"/>
      <c r="E1219" s="108"/>
      <c r="F1219" s="108"/>
      <c r="G1219" s="108"/>
      <c r="H1219" s="108"/>
      <c r="I1219" s="108"/>
      <c r="J1219" s="108"/>
      <c r="K1219" s="108"/>
      <c r="L1219" s="108"/>
      <c r="M1219" s="108"/>
      <c r="N1219" s="108"/>
      <c r="O1219" s="108"/>
      <c r="P1219" s="108"/>
      <c r="Q1219" s="108"/>
      <c r="R1219" s="108"/>
      <c r="S1219" s="108"/>
      <c r="T1219" s="108"/>
      <c r="U1219" s="108"/>
      <c r="V1219" s="108"/>
      <c r="W1219" s="108"/>
      <c r="X1219" s="108"/>
      <c r="Y1219" s="108"/>
      <c r="Z1219" s="109"/>
      <c r="AA1219" s="102">
        <v>999</v>
      </c>
      <c r="AB1219" s="110"/>
      <c r="AC1219" s="110"/>
      <c r="AD1219" s="110"/>
      <c r="AE1219" s="110"/>
      <c r="AF1219" s="110"/>
      <c r="AG1219" s="110"/>
      <c r="AH1219" s="110"/>
      <c r="AI1219" s="111"/>
      <c r="AJ1219" s="102">
        <v>1032</v>
      </c>
      <c r="AK1219" s="110"/>
      <c r="AL1219" s="110"/>
      <c r="AM1219" s="110"/>
      <c r="AN1219" s="110"/>
      <c r="AO1219" s="110"/>
      <c r="AP1219" s="110"/>
      <c r="AQ1219" s="110"/>
      <c r="AR1219" s="111"/>
      <c r="AS1219" s="105"/>
      <c r="AT1219" s="112"/>
      <c r="AU1219" s="112"/>
      <c r="AV1219" s="112"/>
      <c r="AW1219" s="112"/>
      <c r="AX1219" s="113"/>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row>
    <row r="1220" spans="1:251" s="16" customFormat="1" ht="18.75" customHeight="1">
      <c r="A1220" s="8"/>
      <c r="B1220" s="25"/>
      <c r="C1220" s="99" t="s">
        <v>252</v>
      </c>
      <c r="D1220" s="108"/>
      <c r="E1220" s="108"/>
      <c r="F1220" s="108"/>
      <c r="G1220" s="108"/>
      <c r="H1220" s="108"/>
      <c r="I1220" s="108"/>
      <c r="J1220" s="108"/>
      <c r="K1220" s="108"/>
      <c r="L1220" s="108"/>
      <c r="M1220" s="108"/>
      <c r="N1220" s="108"/>
      <c r="O1220" s="108"/>
      <c r="P1220" s="108"/>
      <c r="Q1220" s="108"/>
      <c r="R1220" s="108"/>
      <c r="S1220" s="108"/>
      <c r="T1220" s="108"/>
      <c r="U1220" s="108"/>
      <c r="V1220" s="108"/>
      <c r="W1220" s="108"/>
      <c r="X1220" s="108"/>
      <c r="Y1220" s="108"/>
      <c r="Z1220" s="109"/>
      <c r="AA1220" s="102">
        <v>446</v>
      </c>
      <c r="AB1220" s="110"/>
      <c r="AC1220" s="110"/>
      <c r="AD1220" s="110"/>
      <c r="AE1220" s="110"/>
      <c r="AF1220" s="110"/>
      <c r="AG1220" s="110"/>
      <c r="AH1220" s="110"/>
      <c r="AI1220" s="111"/>
      <c r="AJ1220" s="102">
        <v>461</v>
      </c>
      <c r="AK1220" s="110"/>
      <c r="AL1220" s="110"/>
      <c r="AM1220" s="110"/>
      <c r="AN1220" s="110"/>
      <c r="AO1220" s="110"/>
      <c r="AP1220" s="110"/>
      <c r="AQ1220" s="110"/>
      <c r="AR1220" s="111"/>
      <c r="AS1220" s="105" t="s">
        <v>206</v>
      </c>
      <c r="AT1220" s="112"/>
      <c r="AU1220" s="112"/>
      <c r="AV1220" s="112"/>
      <c r="AW1220" s="112"/>
      <c r="AX1220" s="113"/>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row>
    <row r="1221" spans="1:251" s="16" customFormat="1" ht="18.75" customHeight="1">
      <c r="A1221" s="8"/>
      <c r="B1221" s="25"/>
      <c r="C1221" s="99" t="s">
        <v>253</v>
      </c>
      <c r="D1221" s="108"/>
      <c r="E1221" s="108"/>
      <c r="F1221" s="108"/>
      <c r="G1221" s="108"/>
      <c r="H1221" s="108"/>
      <c r="I1221" s="108"/>
      <c r="J1221" s="108"/>
      <c r="K1221" s="108"/>
      <c r="L1221" s="108"/>
      <c r="M1221" s="108"/>
      <c r="N1221" s="108"/>
      <c r="O1221" s="108"/>
      <c r="P1221" s="108"/>
      <c r="Q1221" s="108"/>
      <c r="R1221" s="108"/>
      <c r="S1221" s="108"/>
      <c r="T1221" s="108"/>
      <c r="U1221" s="108"/>
      <c r="V1221" s="108"/>
      <c r="W1221" s="108"/>
      <c r="X1221" s="108"/>
      <c r="Y1221" s="108"/>
      <c r="Z1221" s="109"/>
      <c r="AA1221" s="102">
        <v>201</v>
      </c>
      <c r="AB1221" s="110"/>
      <c r="AC1221" s="110"/>
      <c r="AD1221" s="110"/>
      <c r="AE1221" s="110"/>
      <c r="AF1221" s="110"/>
      <c r="AG1221" s="110"/>
      <c r="AH1221" s="110"/>
      <c r="AI1221" s="111"/>
      <c r="AJ1221" s="102">
        <v>384</v>
      </c>
      <c r="AK1221" s="110"/>
      <c r="AL1221" s="110"/>
      <c r="AM1221" s="110"/>
      <c r="AN1221" s="110"/>
      <c r="AO1221" s="110"/>
      <c r="AP1221" s="110"/>
      <c r="AQ1221" s="110"/>
      <c r="AR1221" s="111"/>
      <c r="AS1221" s="105"/>
      <c r="AT1221" s="112"/>
      <c r="AU1221" s="112"/>
      <c r="AV1221" s="112"/>
      <c r="AW1221" s="112"/>
      <c r="AX1221" s="113"/>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row>
    <row r="1222" spans="1:251" s="16" customFormat="1" ht="18.75" customHeight="1" thickBot="1">
      <c r="A1222" s="17"/>
      <c r="B1222" s="134" t="s">
        <v>13</v>
      </c>
      <c r="C1222" s="135"/>
      <c r="D1222" s="135"/>
      <c r="E1222" s="135"/>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6"/>
      <c r="AA1222" s="137">
        <f>SUM($AA$1219:$AA$1221)</f>
        <v>1646</v>
      </c>
      <c r="AB1222" s="138"/>
      <c r="AC1222" s="138"/>
      <c r="AD1222" s="138"/>
      <c r="AE1222" s="138"/>
      <c r="AF1222" s="138"/>
      <c r="AG1222" s="138"/>
      <c r="AH1222" s="138"/>
      <c r="AI1222" s="139"/>
      <c r="AJ1222" s="137">
        <f>SUM($AJ$1219:$AJ$1221)</f>
        <v>1877</v>
      </c>
      <c r="AK1222" s="138"/>
      <c r="AL1222" s="138"/>
      <c r="AM1222" s="138"/>
      <c r="AN1222" s="138"/>
      <c r="AO1222" s="138"/>
      <c r="AP1222" s="138"/>
      <c r="AQ1222" s="138"/>
      <c r="AR1222" s="139"/>
      <c r="AS1222" s="140"/>
      <c r="AT1222" s="141"/>
      <c r="AU1222" s="141"/>
      <c r="AV1222" s="141"/>
      <c r="AW1222" s="141"/>
      <c r="AX1222" s="14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row>
    <row r="1224" spans="1:251" ht="18.75">
      <c r="A1224" s="1" t="s">
        <v>0</v>
      </c>
      <c r="AW1224" s="3"/>
      <c r="AX1224" s="4"/>
      <c r="AY1224" s="3"/>
    </row>
    <row r="1226" spans="1:251" ht="18.75">
      <c r="B1226" s="114" t="s">
        <v>8</v>
      </c>
      <c r="C1226" s="115"/>
      <c r="D1226" s="115"/>
      <c r="E1226" s="115"/>
      <c r="F1226" s="115"/>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row>
    <row r="1227" spans="1:251">
      <c r="Z1227" s="5"/>
      <c r="AD1227" s="5"/>
      <c r="AE1227" s="5"/>
      <c r="AF1227" s="5"/>
      <c r="AG1227" s="5"/>
      <c r="AH1227" s="5"/>
      <c r="AI1227" s="5"/>
      <c r="AO1227" s="5"/>
    </row>
    <row r="1228" spans="1:251" ht="13.5" thickBot="1">
      <c r="Z1228" s="5"/>
      <c r="AD1228" s="5"/>
      <c r="AE1228" s="5"/>
      <c r="AF1228" s="5"/>
      <c r="AG1228" s="5"/>
      <c r="AH1228" s="5"/>
      <c r="AI1228" s="5"/>
      <c r="AO1228" s="5"/>
      <c r="DI1228" s="6"/>
    </row>
    <row r="1229" spans="1:251" ht="24.75" customHeight="1" thickBot="1">
      <c r="B1229" s="116" t="s">
        <v>1</v>
      </c>
      <c r="C1229" s="117"/>
      <c r="D1229" s="117"/>
      <c r="E1229" s="117"/>
      <c r="F1229" s="117"/>
      <c r="G1229" s="117"/>
      <c r="H1229" s="118" t="s">
        <v>234</v>
      </c>
      <c r="I1229" s="119"/>
      <c r="J1229" s="119"/>
      <c r="K1229" s="119"/>
      <c r="L1229" s="119"/>
      <c r="M1229" s="119"/>
      <c r="N1229" s="119"/>
      <c r="O1229" s="119"/>
      <c r="P1229" s="119"/>
      <c r="Q1229" s="119"/>
      <c r="R1229" s="119"/>
      <c r="S1229" s="119"/>
      <c r="T1229" s="119"/>
      <c r="U1229" s="119"/>
      <c r="V1229" s="119"/>
      <c r="W1229" s="119"/>
      <c r="X1229" s="119"/>
      <c r="Y1229" s="119"/>
      <c r="Z1229" s="119"/>
      <c r="AA1229" s="119"/>
      <c r="AB1229" s="119"/>
      <c r="AC1229" s="119"/>
      <c r="AD1229" s="119"/>
      <c r="AE1229" s="119"/>
      <c r="AF1229" s="119"/>
      <c r="AG1229" s="119"/>
      <c r="AH1229" s="119"/>
      <c r="AI1229" s="119"/>
      <c r="AJ1229" s="119"/>
      <c r="AK1229" s="119"/>
      <c r="AL1229" s="119"/>
      <c r="AM1229" s="119"/>
      <c r="AN1229" s="119"/>
      <c r="AO1229" s="119"/>
      <c r="AP1229" s="119"/>
      <c r="AQ1229" s="119"/>
      <c r="AR1229" s="119"/>
      <c r="AS1229" s="119"/>
      <c r="AT1229" s="119"/>
      <c r="AU1229" s="119"/>
      <c r="AV1229" s="119"/>
      <c r="AW1229" s="119"/>
      <c r="AX1229" s="120"/>
      <c r="DI1229" s="6"/>
    </row>
    <row r="1230" spans="1:251" ht="14.25">
      <c r="B1230" s="7"/>
      <c r="C1230" s="7"/>
      <c r="D1230" s="7"/>
      <c r="E1230" s="7"/>
      <c r="F1230" s="7"/>
      <c r="G1230" s="7"/>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DI1230" s="6"/>
    </row>
    <row r="1231" spans="1:251" ht="15" thickBot="1">
      <c r="A1231" s="11"/>
      <c r="B1231" s="10" t="s">
        <v>2</v>
      </c>
      <c r="C1231" s="8"/>
      <c r="D1231" s="8"/>
      <c r="E1231" s="8"/>
      <c r="F1231" s="8"/>
      <c r="G1231" s="8"/>
      <c r="H1231" s="8"/>
      <c r="I1231" s="8"/>
      <c r="J1231" s="8"/>
      <c r="K1231" s="8"/>
      <c r="L1231" s="9"/>
      <c r="M1231" s="9"/>
      <c r="N1231" s="9"/>
      <c r="O1231" s="9"/>
      <c r="P1231" s="8"/>
      <c r="Q1231" s="8"/>
      <c r="R1231" s="8"/>
      <c r="S1231" s="8"/>
      <c r="T1231" s="8"/>
      <c r="U1231" s="8"/>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DI1231" s="6"/>
    </row>
    <row r="1232" spans="1:251" ht="14.25">
      <c r="A1232" s="8"/>
      <c r="B1232" s="12"/>
      <c r="C1232" s="7"/>
      <c r="D1232" s="7"/>
      <c r="E1232" s="7"/>
      <c r="F1232" s="7"/>
      <c r="G1232" s="7"/>
      <c r="H1232" s="7"/>
      <c r="I1232" s="7"/>
      <c r="J1232" s="7"/>
      <c r="K1232" s="7"/>
      <c r="L1232" s="13"/>
      <c r="M1232" s="13"/>
      <c r="N1232" s="13"/>
      <c r="O1232" s="13"/>
      <c r="P1232" s="7"/>
      <c r="Q1232" s="7"/>
      <c r="R1232" s="7"/>
      <c r="S1232" s="7"/>
      <c r="T1232" s="7"/>
      <c r="U1232" s="7"/>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5"/>
    </row>
    <row r="1233" spans="1:113" ht="12" customHeight="1">
      <c r="A1233" s="8"/>
      <c r="B1233" s="121" t="s">
        <v>815</v>
      </c>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3"/>
    </row>
    <row r="1234" spans="1:113" ht="12" customHeight="1">
      <c r="A1234" s="8"/>
      <c r="B1234" s="121"/>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3"/>
      <c r="BC1234" s="16"/>
    </row>
    <row r="1235" spans="1:113" ht="12" customHeight="1">
      <c r="A1235" s="8"/>
      <c r="B1235" s="121"/>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3"/>
    </row>
    <row r="1236" spans="1:113" ht="12" customHeight="1">
      <c r="A1236" s="8"/>
      <c r="B1236" s="121"/>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3"/>
    </row>
    <row r="1237" spans="1:113" ht="12" customHeight="1">
      <c r="A1237" s="8"/>
      <c r="B1237" s="121"/>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3"/>
    </row>
    <row r="1238" spans="1:113" ht="15" thickBot="1">
      <c r="A1238" s="17"/>
      <c r="B1238" s="18"/>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20"/>
    </row>
    <row r="1239" spans="1:113">
      <c r="B1239" s="21"/>
    </row>
    <row r="1240" spans="1:113" ht="15" thickBot="1">
      <c r="A1240" s="11"/>
      <c r="B1240" s="10" t="s">
        <v>3</v>
      </c>
      <c r="C1240" s="8"/>
      <c r="D1240" s="8"/>
      <c r="E1240" s="8"/>
      <c r="F1240" s="8"/>
      <c r="G1240" s="8"/>
      <c r="H1240" s="8"/>
      <c r="I1240" s="8"/>
      <c r="J1240" s="8"/>
      <c r="K1240" s="8"/>
      <c r="L1240" s="9"/>
      <c r="M1240" s="9"/>
      <c r="N1240" s="9"/>
      <c r="O1240" s="9"/>
      <c r="P1240" s="8"/>
      <c r="Q1240" s="8"/>
      <c r="R1240" s="8"/>
      <c r="S1240" s="8"/>
      <c r="T1240" s="8"/>
      <c r="U1240" s="8"/>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DI1240" s="6"/>
    </row>
    <row r="1241" spans="1:113" ht="14.25">
      <c r="A1241" s="8"/>
      <c r="B1241" s="12"/>
      <c r="C1241" s="7"/>
      <c r="D1241" s="7"/>
      <c r="E1241" s="7"/>
      <c r="F1241" s="7"/>
      <c r="G1241" s="7"/>
      <c r="H1241" s="7"/>
      <c r="I1241" s="7"/>
      <c r="J1241" s="7"/>
      <c r="K1241" s="7"/>
      <c r="L1241" s="13"/>
      <c r="M1241" s="13"/>
      <c r="N1241" s="13"/>
      <c r="O1241" s="13"/>
      <c r="P1241" s="7"/>
      <c r="Q1241" s="7"/>
      <c r="R1241" s="7"/>
      <c r="S1241" s="7"/>
      <c r="T1241" s="7"/>
      <c r="U1241" s="7"/>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5"/>
    </row>
    <row r="1242" spans="1:113" ht="12" customHeight="1">
      <c r="A1242" s="8"/>
      <c r="B1242" s="121" t="s">
        <v>816</v>
      </c>
      <c r="C1242" s="143"/>
      <c r="D1242" s="143"/>
      <c r="E1242" s="143"/>
      <c r="F1242" s="143"/>
      <c r="G1242" s="143"/>
      <c r="H1242" s="143"/>
      <c r="I1242" s="143"/>
      <c r="J1242" s="143"/>
      <c r="K1242" s="143"/>
      <c r="L1242" s="143"/>
      <c r="M1242" s="143"/>
      <c r="N1242" s="143"/>
      <c r="O1242" s="143"/>
      <c r="P1242" s="143"/>
      <c r="Q1242" s="143"/>
      <c r="R1242" s="143"/>
      <c r="S1242" s="143"/>
      <c r="T1242" s="143"/>
      <c r="U1242" s="143"/>
      <c r="V1242" s="143"/>
      <c r="W1242" s="143"/>
      <c r="X1242" s="143"/>
      <c r="Y1242" s="143"/>
      <c r="Z1242" s="143"/>
      <c r="AA1242" s="143"/>
      <c r="AB1242" s="143"/>
      <c r="AC1242" s="143"/>
      <c r="AD1242" s="143"/>
      <c r="AE1242" s="143"/>
      <c r="AF1242" s="143"/>
      <c r="AG1242" s="143"/>
      <c r="AH1242" s="143"/>
      <c r="AI1242" s="143"/>
      <c r="AJ1242" s="143"/>
      <c r="AK1242" s="143"/>
      <c r="AL1242" s="143"/>
      <c r="AM1242" s="143"/>
      <c r="AN1242" s="143"/>
      <c r="AO1242" s="143"/>
      <c r="AP1242" s="143"/>
      <c r="AQ1242" s="143"/>
      <c r="AR1242" s="143"/>
      <c r="AS1242" s="143"/>
      <c r="AT1242" s="143"/>
      <c r="AU1242" s="143"/>
      <c r="AV1242" s="143"/>
      <c r="AW1242" s="143"/>
      <c r="AX1242" s="123"/>
    </row>
    <row r="1243" spans="1:113" ht="12" customHeight="1">
      <c r="A1243" s="8"/>
      <c r="B1243" s="121"/>
      <c r="C1243" s="143"/>
      <c r="D1243" s="143"/>
      <c r="E1243" s="143"/>
      <c r="F1243" s="143"/>
      <c r="G1243" s="143"/>
      <c r="H1243" s="143"/>
      <c r="I1243" s="143"/>
      <c r="J1243" s="143"/>
      <c r="K1243" s="143"/>
      <c r="L1243" s="143"/>
      <c r="M1243" s="143"/>
      <c r="N1243" s="143"/>
      <c r="O1243" s="143"/>
      <c r="P1243" s="143"/>
      <c r="Q1243" s="143"/>
      <c r="R1243" s="143"/>
      <c r="S1243" s="143"/>
      <c r="T1243" s="143"/>
      <c r="U1243" s="143"/>
      <c r="V1243" s="143"/>
      <c r="W1243" s="143"/>
      <c r="X1243" s="143"/>
      <c r="Y1243" s="143"/>
      <c r="Z1243" s="143"/>
      <c r="AA1243" s="143"/>
      <c r="AB1243" s="143"/>
      <c r="AC1243" s="143"/>
      <c r="AD1243" s="143"/>
      <c r="AE1243" s="143"/>
      <c r="AF1243" s="143"/>
      <c r="AG1243" s="143"/>
      <c r="AH1243" s="143"/>
      <c r="AI1243" s="143"/>
      <c r="AJ1243" s="143"/>
      <c r="AK1243" s="143"/>
      <c r="AL1243" s="143"/>
      <c r="AM1243" s="143"/>
      <c r="AN1243" s="143"/>
      <c r="AO1243" s="143"/>
      <c r="AP1243" s="143"/>
      <c r="AQ1243" s="143"/>
      <c r="AR1243" s="143"/>
      <c r="AS1243" s="143"/>
      <c r="AT1243" s="143"/>
      <c r="AU1243" s="143"/>
      <c r="AV1243" s="143"/>
      <c r="AW1243" s="143"/>
      <c r="AX1243" s="123"/>
    </row>
    <row r="1244" spans="1:113" ht="12" customHeight="1">
      <c r="A1244" s="8"/>
      <c r="B1244" s="121"/>
      <c r="C1244" s="143"/>
      <c r="D1244" s="143"/>
      <c r="E1244" s="143"/>
      <c r="F1244" s="143"/>
      <c r="G1244" s="143"/>
      <c r="H1244" s="143"/>
      <c r="I1244" s="143"/>
      <c r="J1244" s="143"/>
      <c r="K1244" s="143"/>
      <c r="L1244" s="143"/>
      <c r="M1244" s="143"/>
      <c r="N1244" s="143"/>
      <c r="O1244" s="143"/>
      <c r="P1244" s="143"/>
      <c r="Q1244" s="143"/>
      <c r="R1244" s="143"/>
      <c r="S1244" s="143"/>
      <c r="T1244" s="143"/>
      <c r="U1244" s="143"/>
      <c r="V1244" s="143"/>
      <c r="W1244" s="143"/>
      <c r="X1244" s="143"/>
      <c r="Y1244" s="143"/>
      <c r="Z1244" s="143"/>
      <c r="AA1244" s="143"/>
      <c r="AB1244" s="143"/>
      <c r="AC1244" s="143"/>
      <c r="AD1244" s="143"/>
      <c r="AE1244" s="143"/>
      <c r="AF1244" s="143"/>
      <c r="AG1244" s="143"/>
      <c r="AH1244" s="143"/>
      <c r="AI1244" s="143"/>
      <c r="AJ1244" s="143"/>
      <c r="AK1244" s="143"/>
      <c r="AL1244" s="143"/>
      <c r="AM1244" s="143"/>
      <c r="AN1244" s="143"/>
      <c r="AO1244" s="143"/>
      <c r="AP1244" s="143"/>
      <c r="AQ1244" s="143"/>
      <c r="AR1244" s="143"/>
      <c r="AS1244" s="143"/>
      <c r="AT1244" s="143"/>
      <c r="AU1244" s="143"/>
      <c r="AV1244" s="143"/>
      <c r="AW1244" s="143"/>
      <c r="AX1244" s="123"/>
    </row>
    <row r="1245" spans="1:113" ht="12" customHeight="1">
      <c r="A1245" s="8"/>
      <c r="B1245" s="121"/>
      <c r="C1245" s="143"/>
      <c r="D1245" s="143"/>
      <c r="E1245" s="143"/>
      <c r="F1245" s="143"/>
      <c r="G1245" s="143"/>
      <c r="H1245" s="143"/>
      <c r="I1245" s="143"/>
      <c r="J1245" s="143"/>
      <c r="K1245" s="143"/>
      <c r="L1245" s="143"/>
      <c r="M1245" s="143"/>
      <c r="N1245" s="143"/>
      <c r="O1245" s="143"/>
      <c r="P1245" s="143"/>
      <c r="Q1245" s="143"/>
      <c r="R1245" s="143"/>
      <c r="S1245" s="143"/>
      <c r="T1245" s="143"/>
      <c r="U1245" s="143"/>
      <c r="V1245" s="143"/>
      <c r="W1245" s="143"/>
      <c r="X1245" s="143"/>
      <c r="Y1245" s="143"/>
      <c r="Z1245" s="143"/>
      <c r="AA1245" s="143"/>
      <c r="AB1245" s="143"/>
      <c r="AC1245" s="143"/>
      <c r="AD1245" s="143"/>
      <c r="AE1245" s="143"/>
      <c r="AF1245" s="143"/>
      <c r="AG1245" s="143"/>
      <c r="AH1245" s="143"/>
      <c r="AI1245" s="143"/>
      <c r="AJ1245" s="143"/>
      <c r="AK1245" s="143"/>
      <c r="AL1245" s="143"/>
      <c r="AM1245" s="143"/>
      <c r="AN1245" s="143"/>
      <c r="AO1245" s="143"/>
      <c r="AP1245" s="143"/>
      <c r="AQ1245" s="143"/>
      <c r="AR1245" s="143"/>
      <c r="AS1245" s="143"/>
      <c r="AT1245" s="143"/>
      <c r="AU1245" s="143"/>
      <c r="AV1245" s="143"/>
      <c r="AW1245" s="143"/>
      <c r="AX1245" s="123"/>
    </row>
    <row r="1246" spans="1:113" ht="12" customHeight="1">
      <c r="A1246" s="8"/>
      <c r="B1246" s="121"/>
      <c r="C1246" s="143"/>
      <c r="D1246" s="143"/>
      <c r="E1246" s="143"/>
      <c r="F1246" s="143"/>
      <c r="G1246" s="143"/>
      <c r="H1246" s="143"/>
      <c r="I1246" s="143"/>
      <c r="J1246" s="143"/>
      <c r="K1246" s="143"/>
      <c r="L1246" s="143"/>
      <c r="M1246" s="143"/>
      <c r="N1246" s="143"/>
      <c r="O1246" s="143"/>
      <c r="P1246" s="143"/>
      <c r="Q1246" s="143"/>
      <c r="R1246" s="143"/>
      <c r="S1246" s="143"/>
      <c r="T1246" s="143"/>
      <c r="U1246" s="143"/>
      <c r="V1246" s="143"/>
      <c r="W1246" s="143"/>
      <c r="X1246" s="143"/>
      <c r="Y1246" s="143"/>
      <c r="Z1246" s="143"/>
      <c r="AA1246" s="143"/>
      <c r="AB1246" s="143"/>
      <c r="AC1246" s="143"/>
      <c r="AD1246" s="143"/>
      <c r="AE1246" s="143"/>
      <c r="AF1246" s="143"/>
      <c r="AG1246" s="143"/>
      <c r="AH1246" s="143"/>
      <c r="AI1246" s="143"/>
      <c r="AJ1246" s="143"/>
      <c r="AK1246" s="143"/>
      <c r="AL1246" s="143"/>
      <c r="AM1246" s="143"/>
      <c r="AN1246" s="143"/>
      <c r="AO1246" s="143"/>
      <c r="AP1246" s="143"/>
      <c r="AQ1246" s="143"/>
      <c r="AR1246" s="143"/>
      <c r="AS1246" s="143"/>
      <c r="AT1246" s="143"/>
      <c r="AU1246" s="143"/>
      <c r="AV1246" s="143"/>
      <c r="AW1246" s="143"/>
      <c r="AX1246" s="123"/>
    </row>
    <row r="1247" spans="1:113" ht="12" customHeight="1">
      <c r="A1247" s="8"/>
      <c r="B1247" s="121"/>
      <c r="C1247" s="143"/>
      <c r="D1247" s="143"/>
      <c r="E1247" s="143"/>
      <c r="F1247" s="143"/>
      <c r="G1247" s="143"/>
      <c r="H1247" s="143"/>
      <c r="I1247" s="143"/>
      <c r="J1247" s="143"/>
      <c r="K1247" s="143"/>
      <c r="L1247" s="143"/>
      <c r="M1247" s="143"/>
      <c r="N1247" s="143"/>
      <c r="O1247" s="143"/>
      <c r="P1247" s="143"/>
      <c r="Q1247" s="143"/>
      <c r="R1247" s="143"/>
      <c r="S1247" s="143"/>
      <c r="T1247" s="143"/>
      <c r="U1247" s="143"/>
      <c r="V1247" s="143"/>
      <c r="W1247" s="143"/>
      <c r="X1247" s="143"/>
      <c r="Y1247" s="143"/>
      <c r="Z1247" s="143"/>
      <c r="AA1247" s="143"/>
      <c r="AB1247" s="143"/>
      <c r="AC1247" s="143"/>
      <c r="AD1247" s="143"/>
      <c r="AE1247" s="143"/>
      <c r="AF1247" s="143"/>
      <c r="AG1247" s="143"/>
      <c r="AH1247" s="143"/>
      <c r="AI1247" s="143"/>
      <c r="AJ1247" s="143"/>
      <c r="AK1247" s="143"/>
      <c r="AL1247" s="143"/>
      <c r="AM1247" s="143"/>
      <c r="AN1247" s="143"/>
      <c r="AO1247" s="143"/>
      <c r="AP1247" s="143"/>
      <c r="AQ1247" s="143"/>
      <c r="AR1247" s="143"/>
      <c r="AS1247" s="143"/>
      <c r="AT1247" s="143"/>
      <c r="AU1247" s="143"/>
      <c r="AV1247" s="143"/>
      <c r="AW1247" s="143"/>
      <c r="AX1247" s="123"/>
      <c r="BC1247" s="16"/>
    </row>
    <row r="1248" spans="1:113" ht="12" customHeight="1">
      <c r="A1248" s="8"/>
      <c r="B1248" s="121"/>
      <c r="C1248" s="143"/>
      <c r="D1248" s="143"/>
      <c r="E1248" s="143"/>
      <c r="F1248" s="143"/>
      <c r="G1248" s="143"/>
      <c r="H1248" s="143"/>
      <c r="I1248" s="143"/>
      <c r="J1248" s="143"/>
      <c r="K1248" s="143"/>
      <c r="L1248" s="143"/>
      <c r="M1248" s="143"/>
      <c r="N1248" s="143"/>
      <c r="O1248" s="143"/>
      <c r="P1248" s="143"/>
      <c r="Q1248" s="143"/>
      <c r="R1248" s="143"/>
      <c r="S1248" s="143"/>
      <c r="T1248" s="143"/>
      <c r="U1248" s="143"/>
      <c r="V1248" s="143"/>
      <c r="W1248" s="143"/>
      <c r="X1248" s="143"/>
      <c r="Y1248" s="143"/>
      <c r="Z1248" s="143"/>
      <c r="AA1248" s="143"/>
      <c r="AB1248" s="143"/>
      <c r="AC1248" s="143"/>
      <c r="AD1248" s="143"/>
      <c r="AE1248" s="143"/>
      <c r="AF1248" s="143"/>
      <c r="AG1248" s="143"/>
      <c r="AH1248" s="143"/>
      <c r="AI1248" s="143"/>
      <c r="AJ1248" s="143"/>
      <c r="AK1248" s="143"/>
      <c r="AL1248" s="143"/>
      <c r="AM1248" s="143"/>
      <c r="AN1248" s="143"/>
      <c r="AO1248" s="143"/>
      <c r="AP1248" s="143"/>
      <c r="AQ1248" s="143"/>
      <c r="AR1248" s="143"/>
      <c r="AS1248" s="143"/>
      <c r="AT1248" s="143"/>
      <c r="AU1248" s="143"/>
      <c r="AV1248" s="143"/>
      <c r="AW1248" s="143"/>
      <c r="AX1248" s="123"/>
    </row>
    <row r="1249" spans="1:251" ht="12" customHeight="1">
      <c r="A1249" s="8"/>
      <c r="B1249" s="121"/>
      <c r="C1249" s="143"/>
      <c r="D1249" s="143"/>
      <c r="E1249" s="143"/>
      <c r="F1249" s="143"/>
      <c r="G1249" s="143"/>
      <c r="H1249" s="143"/>
      <c r="I1249" s="143"/>
      <c r="J1249" s="143"/>
      <c r="K1249" s="143"/>
      <c r="L1249" s="143"/>
      <c r="M1249" s="143"/>
      <c r="N1249" s="143"/>
      <c r="O1249" s="143"/>
      <c r="P1249" s="143"/>
      <c r="Q1249" s="143"/>
      <c r="R1249" s="143"/>
      <c r="S1249" s="143"/>
      <c r="T1249" s="143"/>
      <c r="U1249" s="143"/>
      <c r="V1249" s="143"/>
      <c r="W1249" s="143"/>
      <c r="X1249" s="143"/>
      <c r="Y1249" s="143"/>
      <c r="Z1249" s="143"/>
      <c r="AA1249" s="143"/>
      <c r="AB1249" s="143"/>
      <c r="AC1249" s="143"/>
      <c r="AD1249" s="143"/>
      <c r="AE1249" s="143"/>
      <c r="AF1249" s="143"/>
      <c r="AG1249" s="143"/>
      <c r="AH1249" s="143"/>
      <c r="AI1249" s="143"/>
      <c r="AJ1249" s="143"/>
      <c r="AK1249" s="143"/>
      <c r="AL1249" s="143"/>
      <c r="AM1249" s="143"/>
      <c r="AN1249" s="143"/>
      <c r="AO1249" s="143"/>
      <c r="AP1249" s="143"/>
      <c r="AQ1249" s="143"/>
      <c r="AR1249" s="143"/>
      <c r="AS1249" s="143"/>
      <c r="AT1249" s="143"/>
      <c r="AU1249" s="143"/>
      <c r="AV1249" s="143"/>
      <c r="AW1249" s="143"/>
      <c r="AX1249" s="123"/>
    </row>
    <row r="1250" spans="1:251" ht="12" customHeight="1">
      <c r="A1250" s="8"/>
      <c r="B1250" s="121"/>
      <c r="C1250" s="143"/>
      <c r="D1250" s="143"/>
      <c r="E1250" s="143"/>
      <c r="F1250" s="143"/>
      <c r="G1250" s="143"/>
      <c r="H1250" s="143"/>
      <c r="I1250" s="143"/>
      <c r="J1250" s="143"/>
      <c r="K1250" s="143"/>
      <c r="L1250" s="143"/>
      <c r="M1250" s="143"/>
      <c r="N1250" s="143"/>
      <c r="O1250" s="143"/>
      <c r="P1250" s="143"/>
      <c r="Q1250" s="143"/>
      <c r="R1250" s="143"/>
      <c r="S1250" s="143"/>
      <c r="T1250" s="143"/>
      <c r="U1250" s="143"/>
      <c r="V1250" s="143"/>
      <c r="W1250" s="143"/>
      <c r="X1250" s="143"/>
      <c r="Y1250" s="143"/>
      <c r="Z1250" s="143"/>
      <c r="AA1250" s="143"/>
      <c r="AB1250" s="143"/>
      <c r="AC1250" s="143"/>
      <c r="AD1250" s="143"/>
      <c r="AE1250" s="143"/>
      <c r="AF1250" s="143"/>
      <c r="AG1250" s="143"/>
      <c r="AH1250" s="143"/>
      <c r="AI1250" s="143"/>
      <c r="AJ1250" s="143"/>
      <c r="AK1250" s="143"/>
      <c r="AL1250" s="143"/>
      <c r="AM1250" s="143"/>
      <c r="AN1250" s="143"/>
      <c r="AO1250" s="143"/>
      <c r="AP1250" s="143"/>
      <c r="AQ1250" s="143"/>
      <c r="AR1250" s="143"/>
      <c r="AS1250" s="143"/>
      <c r="AT1250" s="143"/>
      <c r="AU1250" s="143"/>
      <c r="AV1250" s="143"/>
      <c r="AW1250" s="143"/>
      <c r="AX1250" s="123"/>
    </row>
    <row r="1251" spans="1:251" ht="12" customHeight="1">
      <c r="A1251" s="8"/>
      <c r="B1251" s="121"/>
      <c r="C1251" s="143"/>
      <c r="D1251" s="143"/>
      <c r="E1251" s="143"/>
      <c r="F1251" s="143"/>
      <c r="G1251" s="143"/>
      <c r="H1251" s="143"/>
      <c r="I1251" s="143"/>
      <c r="J1251" s="143"/>
      <c r="K1251" s="143"/>
      <c r="L1251" s="143"/>
      <c r="M1251" s="143"/>
      <c r="N1251" s="143"/>
      <c r="O1251" s="143"/>
      <c r="P1251" s="143"/>
      <c r="Q1251" s="143"/>
      <c r="R1251" s="143"/>
      <c r="S1251" s="143"/>
      <c r="T1251" s="143"/>
      <c r="U1251" s="143"/>
      <c r="V1251" s="143"/>
      <c r="W1251" s="143"/>
      <c r="X1251" s="143"/>
      <c r="Y1251" s="143"/>
      <c r="Z1251" s="143"/>
      <c r="AA1251" s="143"/>
      <c r="AB1251" s="143"/>
      <c r="AC1251" s="143"/>
      <c r="AD1251" s="143"/>
      <c r="AE1251" s="143"/>
      <c r="AF1251" s="143"/>
      <c r="AG1251" s="143"/>
      <c r="AH1251" s="143"/>
      <c r="AI1251" s="143"/>
      <c r="AJ1251" s="143"/>
      <c r="AK1251" s="143"/>
      <c r="AL1251" s="143"/>
      <c r="AM1251" s="143"/>
      <c r="AN1251" s="143"/>
      <c r="AO1251" s="143"/>
      <c r="AP1251" s="143"/>
      <c r="AQ1251" s="143"/>
      <c r="AR1251" s="143"/>
      <c r="AS1251" s="143"/>
      <c r="AT1251" s="143"/>
      <c r="AU1251" s="143"/>
      <c r="AV1251" s="143"/>
      <c r="AW1251" s="143"/>
      <c r="AX1251" s="123"/>
    </row>
    <row r="1252" spans="1:251" ht="12" customHeight="1">
      <c r="A1252" s="8"/>
      <c r="B1252" s="121"/>
      <c r="C1252" s="143"/>
      <c r="D1252" s="143"/>
      <c r="E1252" s="143"/>
      <c r="F1252" s="143"/>
      <c r="G1252" s="143"/>
      <c r="H1252" s="143"/>
      <c r="I1252" s="143"/>
      <c r="J1252" s="143"/>
      <c r="K1252" s="143"/>
      <c r="L1252" s="143"/>
      <c r="M1252" s="143"/>
      <c r="N1252" s="143"/>
      <c r="O1252" s="143"/>
      <c r="P1252" s="143"/>
      <c r="Q1252" s="143"/>
      <c r="R1252" s="143"/>
      <c r="S1252" s="143"/>
      <c r="T1252" s="143"/>
      <c r="U1252" s="143"/>
      <c r="V1252" s="143"/>
      <c r="W1252" s="143"/>
      <c r="X1252" s="143"/>
      <c r="Y1252" s="143"/>
      <c r="Z1252" s="143"/>
      <c r="AA1252" s="143"/>
      <c r="AB1252" s="143"/>
      <c r="AC1252" s="143"/>
      <c r="AD1252" s="143"/>
      <c r="AE1252" s="143"/>
      <c r="AF1252" s="143"/>
      <c r="AG1252" s="143"/>
      <c r="AH1252" s="143"/>
      <c r="AI1252" s="143"/>
      <c r="AJ1252" s="143"/>
      <c r="AK1252" s="143"/>
      <c r="AL1252" s="143"/>
      <c r="AM1252" s="143"/>
      <c r="AN1252" s="143"/>
      <c r="AO1252" s="143"/>
      <c r="AP1252" s="143"/>
      <c r="AQ1252" s="143"/>
      <c r="AR1252" s="143"/>
      <c r="AS1252" s="143"/>
      <c r="AT1252" s="143"/>
      <c r="AU1252" s="143"/>
      <c r="AV1252" s="143"/>
      <c r="AW1252" s="143"/>
      <c r="AX1252" s="123"/>
      <c r="BC1252" s="16"/>
    </row>
    <row r="1253" spans="1:251" ht="12" customHeight="1">
      <c r="A1253" s="8"/>
      <c r="B1253" s="121"/>
      <c r="C1253" s="143"/>
      <c r="D1253" s="143"/>
      <c r="E1253" s="143"/>
      <c r="F1253" s="143"/>
      <c r="G1253" s="143"/>
      <c r="H1253" s="143"/>
      <c r="I1253" s="143"/>
      <c r="J1253" s="143"/>
      <c r="K1253" s="143"/>
      <c r="L1253" s="143"/>
      <c r="M1253" s="143"/>
      <c r="N1253" s="143"/>
      <c r="O1253" s="143"/>
      <c r="P1253" s="143"/>
      <c r="Q1253" s="143"/>
      <c r="R1253" s="143"/>
      <c r="S1253" s="143"/>
      <c r="T1253" s="143"/>
      <c r="U1253" s="143"/>
      <c r="V1253" s="143"/>
      <c r="W1253" s="143"/>
      <c r="X1253" s="143"/>
      <c r="Y1253" s="143"/>
      <c r="Z1253" s="143"/>
      <c r="AA1253" s="143"/>
      <c r="AB1253" s="143"/>
      <c r="AC1253" s="143"/>
      <c r="AD1253" s="143"/>
      <c r="AE1253" s="143"/>
      <c r="AF1253" s="143"/>
      <c r="AG1253" s="143"/>
      <c r="AH1253" s="143"/>
      <c r="AI1253" s="143"/>
      <c r="AJ1253" s="143"/>
      <c r="AK1253" s="143"/>
      <c r="AL1253" s="143"/>
      <c r="AM1253" s="143"/>
      <c r="AN1253" s="143"/>
      <c r="AO1253" s="143"/>
      <c r="AP1253" s="143"/>
      <c r="AQ1253" s="143"/>
      <c r="AR1253" s="143"/>
      <c r="AS1253" s="143"/>
      <c r="AT1253" s="143"/>
      <c r="AU1253" s="143"/>
      <c r="AV1253" s="143"/>
      <c r="AW1253" s="143"/>
      <c r="AX1253" s="123"/>
    </row>
    <row r="1254" spans="1:251" ht="12" customHeight="1">
      <c r="A1254" s="8"/>
      <c r="B1254" s="121"/>
      <c r="C1254" s="143"/>
      <c r="D1254" s="143"/>
      <c r="E1254" s="143"/>
      <c r="F1254" s="143"/>
      <c r="G1254" s="143"/>
      <c r="H1254" s="143"/>
      <c r="I1254" s="143"/>
      <c r="J1254" s="143"/>
      <c r="K1254" s="143"/>
      <c r="L1254" s="143"/>
      <c r="M1254" s="143"/>
      <c r="N1254" s="143"/>
      <c r="O1254" s="143"/>
      <c r="P1254" s="143"/>
      <c r="Q1254" s="143"/>
      <c r="R1254" s="143"/>
      <c r="S1254" s="143"/>
      <c r="T1254" s="143"/>
      <c r="U1254" s="143"/>
      <c r="V1254" s="143"/>
      <c r="W1254" s="143"/>
      <c r="X1254" s="143"/>
      <c r="Y1254" s="143"/>
      <c r="Z1254" s="143"/>
      <c r="AA1254" s="143"/>
      <c r="AB1254" s="143"/>
      <c r="AC1254" s="143"/>
      <c r="AD1254" s="143"/>
      <c r="AE1254" s="143"/>
      <c r="AF1254" s="143"/>
      <c r="AG1254" s="143"/>
      <c r="AH1254" s="143"/>
      <c r="AI1254" s="143"/>
      <c r="AJ1254" s="143"/>
      <c r="AK1254" s="143"/>
      <c r="AL1254" s="143"/>
      <c r="AM1254" s="143"/>
      <c r="AN1254" s="143"/>
      <c r="AO1254" s="143"/>
      <c r="AP1254" s="143"/>
      <c r="AQ1254" s="143"/>
      <c r="AR1254" s="143"/>
      <c r="AS1254" s="143"/>
      <c r="AT1254" s="143"/>
      <c r="AU1254" s="143"/>
      <c r="AV1254" s="143"/>
      <c r="AW1254" s="143"/>
      <c r="AX1254" s="123"/>
    </row>
    <row r="1255" spans="1:251" ht="12" customHeight="1">
      <c r="A1255" s="8"/>
      <c r="B1255" s="121"/>
      <c r="C1255" s="143"/>
      <c r="D1255" s="143"/>
      <c r="E1255" s="143"/>
      <c r="F1255" s="143"/>
      <c r="G1255" s="143"/>
      <c r="H1255" s="143"/>
      <c r="I1255" s="143"/>
      <c r="J1255" s="143"/>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3"/>
      <c r="AN1255" s="143"/>
      <c r="AO1255" s="143"/>
      <c r="AP1255" s="143"/>
      <c r="AQ1255" s="143"/>
      <c r="AR1255" s="143"/>
      <c r="AS1255" s="143"/>
      <c r="AT1255" s="143"/>
      <c r="AU1255" s="143"/>
      <c r="AV1255" s="143"/>
      <c r="AW1255" s="143"/>
      <c r="AX1255" s="123"/>
    </row>
    <row r="1256" spans="1:251" ht="15" thickBot="1">
      <c r="A1256" s="17"/>
      <c r="B1256" s="18"/>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20"/>
    </row>
    <row r="1257" spans="1:251">
      <c r="B1257" s="21"/>
    </row>
    <row r="1258" spans="1:251" ht="14.25">
      <c r="B1258" s="10" t="s">
        <v>4</v>
      </c>
      <c r="C1258" s="8"/>
      <c r="D1258" s="8"/>
      <c r="E1258" s="8"/>
      <c r="F1258" s="8"/>
      <c r="G1258" s="8"/>
      <c r="H1258" s="8"/>
      <c r="I1258" s="8"/>
      <c r="J1258" s="8"/>
      <c r="K1258" s="8"/>
      <c r="L1258" s="9"/>
      <c r="M1258" s="9"/>
      <c r="N1258" s="9"/>
      <c r="O1258" s="9"/>
      <c r="P1258" s="8"/>
      <c r="Q1258" s="8"/>
      <c r="R1258" s="8"/>
      <c r="S1258" s="8"/>
      <c r="T1258" s="8"/>
      <c r="U1258" s="8"/>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row>
    <row r="1259" spans="1:251" ht="15" thickBot="1">
      <c r="B1259" s="8"/>
      <c r="C1259" s="8"/>
      <c r="D1259" s="8"/>
      <c r="E1259" s="8"/>
      <c r="F1259" s="8"/>
      <c r="G1259" s="8"/>
      <c r="H1259" s="8"/>
      <c r="I1259" s="8"/>
      <c r="J1259" s="8"/>
      <c r="K1259" s="8"/>
      <c r="L1259" s="9"/>
      <c r="M1259" s="9"/>
      <c r="N1259" s="9"/>
      <c r="O1259" s="9"/>
      <c r="P1259" s="8"/>
      <c r="Q1259" s="8"/>
      <c r="R1259" s="8"/>
      <c r="S1259" s="8"/>
      <c r="T1259" s="8"/>
      <c r="U1259" s="8"/>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22" t="s">
        <v>5</v>
      </c>
    </row>
    <row r="1260" spans="1:251" s="16" customFormat="1" ht="13.5" customHeight="1">
      <c r="A1260" s="8"/>
      <c r="B1260" s="124" t="s">
        <v>6</v>
      </c>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6"/>
      <c r="AA1260" s="130" t="s">
        <v>11</v>
      </c>
      <c r="AB1260" s="125"/>
      <c r="AC1260" s="125"/>
      <c r="AD1260" s="125"/>
      <c r="AE1260" s="125"/>
      <c r="AF1260" s="125"/>
      <c r="AG1260" s="125"/>
      <c r="AH1260" s="125"/>
      <c r="AI1260" s="126"/>
      <c r="AJ1260" s="130" t="s">
        <v>12</v>
      </c>
      <c r="AK1260" s="125"/>
      <c r="AL1260" s="125"/>
      <c r="AM1260" s="125"/>
      <c r="AN1260" s="125"/>
      <c r="AO1260" s="125"/>
      <c r="AP1260" s="125"/>
      <c r="AQ1260" s="125"/>
      <c r="AR1260" s="126"/>
      <c r="AS1260" s="130" t="s">
        <v>7</v>
      </c>
      <c r="AT1260" s="125"/>
      <c r="AU1260" s="125"/>
      <c r="AV1260" s="125"/>
      <c r="AW1260" s="125"/>
      <c r="AX1260" s="13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row>
    <row r="1261" spans="1:251" s="16" customFormat="1" ht="13.5">
      <c r="A1261" s="8"/>
      <c r="B1261" s="127"/>
      <c r="C1261" s="128"/>
      <c r="D1261" s="128"/>
      <c r="E1261" s="128"/>
      <c r="F1261" s="128"/>
      <c r="G1261" s="128"/>
      <c r="H1261" s="128"/>
      <c r="I1261" s="128"/>
      <c r="J1261" s="128"/>
      <c r="K1261" s="128"/>
      <c r="L1261" s="128"/>
      <c r="M1261" s="128"/>
      <c r="N1261" s="128"/>
      <c r="O1261" s="128"/>
      <c r="P1261" s="128"/>
      <c r="Q1261" s="128"/>
      <c r="R1261" s="128"/>
      <c r="S1261" s="128"/>
      <c r="T1261" s="128"/>
      <c r="U1261" s="128"/>
      <c r="V1261" s="128"/>
      <c r="W1261" s="128"/>
      <c r="X1261" s="128"/>
      <c r="Y1261" s="128"/>
      <c r="Z1261" s="129"/>
      <c r="AA1261" s="131"/>
      <c r="AB1261" s="128"/>
      <c r="AC1261" s="128"/>
      <c r="AD1261" s="128"/>
      <c r="AE1261" s="128"/>
      <c r="AF1261" s="128"/>
      <c r="AG1261" s="128"/>
      <c r="AH1261" s="128"/>
      <c r="AI1261" s="129"/>
      <c r="AJ1261" s="131"/>
      <c r="AK1261" s="128"/>
      <c r="AL1261" s="128"/>
      <c r="AM1261" s="128"/>
      <c r="AN1261" s="128"/>
      <c r="AO1261" s="128"/>
      <c r="AP1261" s="128"/>
      <c r="AQ1261" s="128"/>
      <c r="AR1261" s="129"/>
      <c r="AS1261" s="131"/>
      <c r="AT1261" s="128"/>
      <c r="AU1261" s="128"/>
      <c r="AV1261" s="128"/>
      <c r="AW1261" s="128"/>
      <c r="AX1261" s="133"/>
      <c r="AY1261" s="2"/>
      <c r="AZ1261" s="2"/>
      <c r="BA1261" s="2"/>
      <c r="BB1261" s="23"/>
      <c r="BC1261" s="24"/>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row>
    <row r="1262" spans="1:251" s="16" customFormat="1" ht="18.75" customHeight="1">
      <c r="A1262" s="8"/>
      <c r="B1262" s="25"/>
      <c r="C1262" s="99" t="s">
        <v>235</v>
      </c>
      <c r="D1262" s="108"/>
      <c r="E1262" s="108"/>
      <c r="F1262" s="108"/>
      <c r="G1262" s="108"/>
      <c r="H1262" s="108"/>
      <c r="I1262" s="108"/>
      <c r="J1262" s="108"/>
      <c r="K1262" s="108"/>
      <c r="L1262" s="108"/>
      <c r="M1262" s="108"/>
      <c r="N1262" s="108"/>
      <c r="O1262" s="108"/>
      <c r="P1262" s="108"/>
      <c r="Q1262" s="108"/>
      <c r="R1262" s="108"/>
      <c r="S1262" s="108"/>
      <c r="T1262" s="108"/>
      <c r="U1262" s="108"/>
      <c r="V1262" s="108"/>
      <c r="W1262" s="108"/>
      <c r="X1262" s="108"/>
      <c r="Y1262" s="108"/>
      <c r="Z1262" s="109"/>
      <c r="AA1262" s="102">
        <v>16569</v>
      </c>
      <c r="AB1262" s="110"/>
      <c r="AC1262" s="110"/>
      <c r="AD1262" s="110"/>
      <c r="AE1262" s="110"/>
      <c r="AF1262" s="110"/>
      <c r="AG1262" s="110"/>
      <c r="AH1262" s="110"/>
      <c r="AI1262" s="111"/>
      <c r="AJ1262" s="102">
        <v>18112</v>
      </c>
      <c r="AK1262" s="110"/>
      <c r="AL1262" s="110"/>
      <c r="AM1262" s="110"/>
      <c r="AN1262" s="110"/>
      <c r="AO1262" s="110"/>
      <c r="AP1262" s="110"/>
      <c r="AQ1262" s="110"/>
      <c r="AR1262" s="111"/>
      <c r="AS1262" s="105"/>
      <c r="AT1262" s="112"/>
      <c r="AU1262" s="112"/>
      <c r="AV1262" s="112"/>
      <c r="AW1262" s="112"/>
      <c r="AX1262" s="113"/>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row>
    <row r="1263" spans="1:251" s="16" customFormat="1" ht="18.75" customHeight="1">
      <c r="A1263" s="8"/>
      <c r="B1263" s="25"/>
      <c r="C1263" s="99" t="s">
        <v>236</v>
      </c>
      <c r="D1263" s="108"/>
      <c r="E1263" s="108"/>
      <c r="F1263" s="108"/>
      <c r="G1263" s="108"/>
      <c r="H1263" s="108"/>
      <c r="I1263" s="108"/>
      <c r="J1263" s="108"/>
      <c r="K1263" s="108"/>
      <c r="L1263" s="108"/>
      <c r="M1263" s="108"/>
      <c r="N1263" s="108"/>
      <c r="O1263" s="108"/>
      <c r="P1263" s="108"/>
      <c r="Q1263" s="108"/>
      <c r="R1263" s="108"/>
      <c r="S1263" s="108"/>
      <c r="T1263" s="108"/>
      <c r="U1263" s="108"/>
      <c r="V1263" s="108"/>
      <c r="W1263" s="108"/>
      <c r="X1263" s="108"/>
      <c r="Y1263" s="108"/>
      <c r="Z1263" s="109"/>
      <c r="AA1263" s="102">
        <v>3289</v>
      </c>
      <c r="AB1263" s="110"/>
      <c r="AC1263" s="110"/>
      <c r="AD1263" s="110"/>
      <c r="AE1263" s="110"/>
      <c r="AF1263" s="110"/>
      <c r="AG1263" s="110"/>
      <c r="AH1263" s="110"/>
      <c r="AI1263" s="111"/>
      <c r="AJ1263" s="102">
        <v>3260</v>
      </c>
      <c r="AK1263" s="110"/>
      <c r="AL1263" s="110"/>
      <c r="AM1263" s="110"/>
      <c r="AN1263" s="110"/>
      <c r="AO1263" s="110"/>
      <c r="AP1263" s="110"/>
      <c r="AQ1263" s="110"/>
      <c r="AR1263" s="111"/>
      <c r="AS1263" s="105"/>
      <c r="AT1263" s="112"/>
      <c r="AU1263" s="112"/>
      <c r="AV1263" s="112"/>
      <c r="AW1263" s="112"/>
      <c r="AX1263" s="113"/>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row>
    <row r="1264" spans="1:251" s="16" customFormat="1" ht="18.75" customHeight="1">
      <c r="A1264" s="8"/>
      <c r="B1264" s="25"/>
      <c r="C1264" s="99" t="s">
        <v>237</v>
      </c>
      <c r="D1264" s="108"/>
      <c r="E1264" s="108"/>
      <c r="F1264" s="108"/>
      <c r="G1264" s="108"/>
      <c r="H1264" s="108"/>
      <c r="I1264" s="108"/>
      <c r="J1264" s="108"/>
      <c r="K1264" s="108"/>
      <c r="L1264" s="108"/>
      <c r="M1264" s="108"/>
      <c r="N1264" s="108"/>
      <c r="O1264" s="108"/>
      <c r="P1264" s="108"/>
      <c r="Q1264" s="108"/>
      <c r="R1264" s="108"/>
      <c r="S1264" s="108"/>
      <c r="T1264" s="108"/>
      <c r="U1264" s="108"/>
      <c r="V1264" s="108"/>
      <c r="W1264" s="108"/>
      <c r="X1264" s="108"/>
      <c r="Y1264" s="108"/>
      <c r="Z1264" s="109"/>
      <c r="AA1264" s="102">
        <v>2771</v>
      </c>
      <c r="AB1264" s="110"/>
      <c r="AC1264" s="110"/>
      <c r="AD1264" s="110"/>
      <c r="AE1264" s="110"/>
      <c r="AF1264" s="110"/>
      <c r="AG1264" s="110"/>
      <c r="AH1264" s="110"/>
      <c r="AI1264" s="111"/>
      <c r="AJ1264" s="102">
        <v>2771</v>
      </c>
      <c r="AK1264" s="110"/>
      <c r="AL1264" s="110"/>
      <c r="AM1264" s="110"/>
      <c r="AN1264" s="110"/>
      <c r="AO1264" s="110"/>
      <c r="AP1264" s="110"/>
      <c r="AQ1264" s="110"/>
      <c r="AR1264" s="111"/>
      <c r="AS1264" s="105" t="s">
        <v>206</v>
      </c>
      <c r="AT1264" s="112"/>
      <c r="AU1264" s="112"/>
      <c r="AV1264" s="112"/>
      <c r="AW1264" s="112"/>
      <c r="AX1264" s="113"/>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row>
    <row r="1265" spans="1:251" s="16" customFormat="1" ht="18.75" customHeight="1">
      <c r="A1265" s="8"/>
      <c r="B1265" s="25"/>
      <c r="C1265" s="99" t="s">
        <v>238</v>
      </c>
      <c r="D1265" s="108"/>
      <c r="E1265" s="108"/>
      <c r="F1265" s="108"/>
      <c r="G1265" s="108"/>
      <c r="H1265" s="108"/>
      <c r="I1265" s="108"/>
      <c r="J1265" s="108"/>
      <c r="K1265" s="108"/>
      <c r="L1265" s="108"/>
      <c r="M1265" s="108"/>
      <c r="N1265" s="108"/>
      <c r="O1265" s="108"/>
      <c r="P1265" s="108"/>
      <c r="Q1265" s="108"/>
      <c r="R1265" s="108"/>
      <c r="S1265" s="108"/>
      <c r="T1265" s="108"/>
      <c r="U1265" s="108"/>
      <c r="V1265" s="108"/>
      <c r="W1265" s="108"/>
      <c r="X1265" s="108"/>
      <c r="Y1265" s="108"/>
      <c r="Z1265" s="109"/>
      <c r="AA1265" s="102">
        <v>1864</v>
      </c>
      <c r="AB1265" s="110"/>
      <c r="AC1265" s="110"/>
      <c r="AD1265" s="110"/>
      <c r="AE1265" s="110"/>
      <c r="AF1265" s="110"/>
      <c r="AG1265" s="110"/>
      <c r="AH1265" s="110"/>
      <c r="AI1265" s="111"/>
      <c r="AJ1265" s="102">
        <v>1849</v>
      </c>
      <c r="AK1265" s="110"/>
      <c r="AL1265" s="110"/>
      <c r="AM1265" s="110"/>
      <c r="AN1265" s="110"/>
      <c r="AO1265" s="110"/>
      <c r="AP1265" s="110"/>
      <c r="AQ1265" s="110"/>
      <c r="AR1265" s="111"/>
      <c r="AS1265" s="105" t="s">
        <v>206</v>
      </c>
      <c r="AT1265" s="112"/>
      <c r="AU1265" s="112"/>
      <c r="AV1265" s="112"/>
      <c r="AW1265" s="112"/>
      <c r="AX1265" s="113"/>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row>
    <row r="1266" spans="1:251" s="16" customFormat="1" ht="18.75" customHeight="1">
      <c r="A1266" s="8"/>
      <c r="B1266" s="25"/>
      <c r="C1266" s="99" t="s">
        <v>239</v>
      </c>
      <c r="D1266" s="108"/>
      <c r="E1266" s="108"/>
      <c r="F1266" s="108"/>
      <c r="G1266" s="108"/>
      <c r="H1266" s="108"/>
      <c r="I1266" s="108"/>
      <c r="J1266" s="108"/>
      <c r="K1266" s="108"/>
      <c r="L1266" s="108"/>
      <c r="M1266" s="108"/>
      <c r="N1266" s="108"/>
      <c r="O1266" s="108"/>
      <c r="P1266" s="108"/>
      <c r="Q1266" s="108"/>
      <c r="R1266" s="108"/>
      <c r="S1266" s="108"/>
      <c r="T1266" s="108"/>
      <c r="U1266" s="108"/>
      <c r="V1266" s="108"/>
      <c r="W1266" s="108"/>
      <c r="X1266" s="108"/>
      <c r="Y1266" s="108"/>
      <c r="Z1266" s="109"/>
      <c r="AA1266" s="102">
        <v>1619</v>
      </c>
      <c r="AB1266" s="110"/>
      <c r="AC1266" s="110"/>
      <c r="AD1266" s="110"/>
      <c r="AE1266" s="110"/>
      <c r="AF1266" s="110"/>
      <c r="AG1266" s="110"/>
      <c r="AH1266" s="110"/>
      <c r="AI1266" s="111"/>
      <c r="AJ1266" s="102">
        <v>1619</v>
      </c>
      <c r="AK1266" s="110"/>
      <c r="AL1266" s="110"/>
      <c r="AM1266" s="110"/>
      <c r="AN1266" s="110"/>
      <c r="AO1266" s="110"/>
      <c r="AP1266" s="110"/>
      <c r="AQ1266" s="110"/>
      <c r="AR1266" s="111"/>
      <c r="AS1266" s="105" t="s">
        <v>206</v>
      </c>
      <c r="AT1266" s="112"/>
      <c r="AU1266" s="112"/>
      <c r="AV1266" s="112"/>
      <c r="AW1266" s="112"/>
      <c r="AX1266" s="113"/>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row>
    <row r="1267" spans="1:251" s="16" customFormat="1" ht="18.75" customHeight="1">
      <c r="A1267" s="8"/>
      <c r="B1267" s="25"/>
      <c r="C1267" s="99" t="s">
        <v>240</v>
      </c>
      <c r="D1267" s="108"/>
      <c r="E1267" s="108"/>
      <c r="F1267" s="108"/>
      <c r="G1267" s="108"/>
      <c r="H1267" s="108"/>
      <c r="I1267" s="108"/>
      <c r="J1267" s="108"/>
      <c r="K1267" s="108"/>
      <c r="L1267" s="108"/>
      <c r="M1267" s="108"/>
      <c r="N1267" s="108"/>
      <c r="O1267" s="108"/>
      <c r="P1267" s="108"/>
      <c r="Q1267" s="108"/>
      <c r="R1267" s="108"/>
      <c r="S1267" s="108"/>
      <c r="T1267" s="108"/>
      <c r="U1267" s="108"/>
      <c r="V1267" s="108"/>
      <c r="W1267" s="108"/>
      <c r="X1267" s="108"/>
      <c r="Y1267" s="108"/>
      <c r="Z1267" s="109"/>
      <c r="AA1267" s="102">
        <v>462</v>
      </c>
      <c r="AB1267" s="110"/>
      <c r="AC1267" s="110"/>
      <c r="AD1267" s="110"/>
      <c r="AE1267" s="110"/>
      <c r="AF1267" s="110"/>
      <c r="AG1267" s="110"/>
      <c r="AH1267" s="110"/>
      <c r="AI1267" s="111"/>
      <c r="AJ1267" s="102">
        <v>776</v>
      </c>
      <c r="AK1267" s="110"/>
      <c r="AL1267" s="110"/>
      <c r="AM1267" s="110"/>
      <c r="AN1267" s="110"/>
      <c r="AO1267" s="110"/>
      <c r="AP1267" s="110"/>
      <c r="AQ1267" s="110"/>
      <c r="AR1267" s="111"/>
      <c r="AS1267" s="105"/>
      <c r="AT1267" s="112"/>
      <c r="AU1267" s="112"/>
      <c r="AV1267" s="112"/>
      <c r="AW1267" s="112"/>
      <c r="AX1267" s="113"/>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ht="18.75" customHeight="1">
      <c r="A1268" s="8"/>
      <c r="B1268" s="25"/>
      <c r="C1268" s="99" t="s">
        <v>241</v>
      </c>
      <c r="D1268" s="108"/>
      <c r="E1268" s="108"/>
      <c r="F1268" s="108"/>
      <c r="G1268" s="108"/>
      <c r="H1268" s="108"/>
      <c r="I1268" s="108"/>
      <c r="J1268" s="108"/>
      <c r="K1268" s="108"/>
      <c r="L1268" s="108"/>
      <c r="M1268" s="108"/>
      <c r="N1268" s="108"/>
      <c r="O1268" s="108"/>
      <c r="P1268" s="108"/>
      <c r="Q1268" s="108"/>
      <c r="R1268" s="108"/>
      <c r="S1268" s="108"/>
      <c r="T1268" s="108"/>
      <c r="U1268" s="108"/>
      <c r="V1268" s="108"/>
      <c r="W1268" s="108"/>
      <c r="X1268" s="108"/>
      <c r="Y1268" s="108"/>
      <c r="Z1268" s="109"/>
      <c r="AA1268" s="102">
        <v>627</v>
      </c>
      <c r="AB1268" s="110"/>
      <c r="AC1268" s="110"/>
      <c r="AD1268" s="110"/>
      <c r="AE1268" s="110"/>
      <c r="AF1268" s="110"/>
      <c r="AG1268" s="110"/>
      <c r="AH1268" s="110"/>
      <c r="AI1268" s="111"/>
      <c r="AJ1268" s="102">
        <v>684</v>
      </c>
      <c r="AK1268" s="110"/>
      <c r="AL1268" s="110"/>
      <c r="AM1268" s="110"/>
      <c r="AN1268" s="110"/>
      <c r="AO1268" s="110"/>
      <c r="AP1268" s="110"/>
      <c r="AQ1268" s="110"/>
      <c r="AR1268" s="111"/>
      <c r="AS1268" s="105"/>
      <c r="AT1268" s="112"/>
      <c r="AU1268" s="112"/>
      <c r="AV1268" s="112"/>
      <c r="AW1268" s="112"/>
      <c r="AX1268" s="113"/>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69" spans="1:251" s="16" customFormat="1" ht="18.75" customHeight="1">
      <c r="A1269" s="8"/>
      <c r="B1269" s="25"/>
      <c r="C1269" s="99" t="s">
        <v>242</v>
      </c>
      <c r="D1269" s="108"/>
      <c r="E1269" s="108"/>
      <c r="F1269" s="108"/>
      <c r="G1269" s="108"/>
      <c r="H1269" s="108"/>
      <c r="I1269" s="108"/>
      <c r="J1269" s="108"/>
      <c r="K1269" s="108"/>
      <c r="L1269" s="108"/>
      <c r="M1269" s="108"/>
      <c r="N1269" s="108"/>
      <c r="O1269" s="108"/>
      <c r="P1269" s="108"/>
      <c r="Q1269" s="108"/>
      <c r="R1269" s="108"/>
      <c r="S1269" s="108"/>
      <c r="T1269" s="108"/>
      <c r="U1269" s="108"/>
      <c r="V1269" s="108"/>
      <c r="W1269" s="108"/>
      <c r="X1269" s="108"/>
      <c r="Y1269" s="108"/>
      <c r="Z1269" s="109"/>
      <c r="AA1269" s="102">
        <v>611</v>
      </c>
      <c r="AB1269" s="110"/>
      <c r="AC1269" s="110"/>
      <c r="AD1269" s="110"/>
      <c r="AE1269" s="110"/>
      <c r="AF1269" s="110"/>
      <c r="AG1269" s="110"/>
      <c r="AH1269" s="110"/>
      <c r="AI1269" s="111"/>
      <c r="AJ1269" s="102">
        <v>611</v>
      </c>
      <c r="AK1269" s="110"/>
      <c r="AL1269" s="110"/>
      <c r="AM1269" s="110"/>
      <c r="AN1269" s="110"/>
      <c r="AO1269" s="110"/>
      <c r="AP1269" s="110"/>
      <c r="AQ1269" s="110"/>
      <c r="AR1269" s="111"/>
      <c r="AS1269" s="105" t="s">
        <v>206</v>
      </c>
      <c r="AT1269" s="112"/>
      <c r="AU1269" s="112"/>
      <c r="AV1269" s="112"/>
      <c r="AW1269" s="112"/>
      <c r="AX1269" s="113"/>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row>
    <row r="1270" spans="1:251" s="16" customFormat="1" ht="18.75" customHeight="1">
      <c r="A1270" s="8"/>
      <c r="B1270" s="25"/>
      <c r="C1270" s="99" t="s">
        <v>243</v>
      </c>
      <c r="D1270" s="108"/>
      <c r="E1270" s="108"/>
      <c r="F1270" s="108"/>
      <c r="G1270" s="108"/>
      <c r="H1270" s="108"/>
      <c r="I1270" s="108"/>
      <c r="J1270" s="108"/>
      <c r="K1270" s="108"/>
      <c r="L1270" s="108"/>
      <c r="M1270" s="108"/>
      <c r="N1270" s="108"/>
      <c r="O1270" s="108"/>
      <c r="P1270" s="108"/>
      <c r="Q1270" s="108"/>
      <c r="R1270" s="108"/>
      <c r="S1270" s="108"/>
      <c r="T1270" s="108"/>
      <c r="U1270" s="108"/>
      <c r="V1270" s="108"/>
      <c r="W1270" s="108"/>
      <c r="X1270" s="108"/>
      <c r="Y1270" s="108"/>
      <c r="Z1270" s="109"/>
      <c r="AA1270" s="102">
        <v>600</v>
      </c>
      <c r="AB1270" s="110"/>
      <c r="AC1270" s="110"/>
      <c r="AD1270" s="110"/>
      <c r="AE1270" s="110"/>
      <c r="AF1270" s="110"/>
      <c r="AG1270" s="110"/>
      <c r="AH1270" s="110"/>
      <c r="AI1270" s="111"/>
      <c r="AJ1270" s="102">
        <v>600</v>
      </c>
      <c r="AK1270" s="110"/>
      <c r="AL1270" s="110"/>
      <c r="AM1270" s="110"/>
      <c r="AN1270" s="110"/>
      <c r="AO1270" s="110"/>
      <c r="AP1270" s="110"/>
      <c r="AQ1270" s="110"/>
      <c r="AR1270" s="111"/>
      <c r="AS1270" s="105" t="s">
        <v>206</v>
      </c>
      <c r="AT1270" s="112"/>
      <c r="AU1270" s="112"/>
      <c r="AV1270" s="112"/>
      <c r="AW1270" s="112"/>
      <c r="AX1270" s="113"/>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row>
    <row r="1271" spans="1:251" s="16" customFormat="1" ht="18.75" customHeight="1">
      <c r="A1271" s="8"/>
      <c r="B1271" s="25"/>
      <c r="C1271" s="99" t="s">
        <v>244</v>
      </c>
      <c r="D1271" s="108"/>
      <c r="E1271" s="108"/>
      <c r="F1271" s="108"/>
      <c r="G1271" s="108"/>
      <c r="H1271" s="108"/>
      <c r="I1271" s="108"/>
      <c r="J1271" s="108"/>
      <c r="K1271" s="108"/>
      <c r="L1271" s="108"/>
      <c r="M1271" s="108"/>
      <c r="N1271" s="108"/>
      <c r="O1271" s="108"/>
      <c r="P1271" s="108"/>
      <c r="Q1271" s="108"/>
      <c r="R1271" s="108"/>
      <c r="S1271" s="108"/>
      <c r="T1271" s="108"/>
      <c r="U1271" s="108"/>
      <c r="V1271" s="108"/>
      <c r="W1271" s="108"/>
      <c r="X1271" s="108"/>
      <c r="Y1271" s="108"/>
      <c r="Z1271" s="109"/>
      <c r="AA1271" s="102">
        <v>475</v>
      </c>
      <c r="AB1271" s="110"/>
      <c r="AC1271" s="110"/>
      <c r="AD1271" s="110"/>
      <c r="AE1271" s="110"/>
      <c r="AF1271" s="110"/>
      <c r="AG1271" s="110"/>
      <c r="AH1271" s="110"/>
      <c r="AI1271" s="111"/>
      <c r="AJ1271" s="102">
        <v>540</v>
      </c>
      <c r="AK1271" s="110"/>
      <c r="AL1271" s="110"/>
      <c r="AM1271" s="110"/>
      <c r="AN1271" s="110"/>
      <c r="AO1271" s="110"/>
      <c r="AP1271" s="110"/>
      <c r="AQ1271" s="110"/>
      <c r="AR1271" s="111"/>
      <c r="AS1271" s="105"/>
      <c r="AT1271" s="112"/>
      <c r="AU1271" s="112"/>
      <c r="AV1271" s="112"/>
      <c r="AW1271" s="112"/>
      <c r="AX1271" s="113"/>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row>
    <row r="1272" spans="1:251" s="16" customFormat="1" ht="18.75" customHeight="1">
      <c r="A1272" s="8"/>
      <c r="B1272" s="25"/>
      <c r="C1272" s="99" t="s">
        <v>245</v>
      </c>
      <c r="D1272" s="108"/>
      <c r="E1272" s="108"/>
      <c r="F1272" s="108"/>
      <c r="G1272" s="108"/>
      <c r="H1272" s="108"/>
      <c r="I1272" s="108"/>
      <c r="J1272" s="108"/>
      <c r="K1272" s="108"/>
      <c r="L1272" s="108"/>
      <c r="M1272" s="108"/>
      <c r="N1272" s="108"/>
      <c r="O1272" s="108"/>
      <c r="P1272" s="108"/>
      <c r="Q1272" s="108"/>
      <c r="R1272" s="108"/>
      <c r="S1272" s="108"/>
      <c r="T1272" s="108"/>
      <c r="U1272" s="108"/>
      <c r="V1272" s="108"/>
      <c r="W1272" s="108"/>
      <c r="X1272" s="108"/>
      <c r="Y1272" s="108"/>
      <c r="Z1272" s="109"/>
      <c r="AA1272" s="102">
        <v>502</v>
      </c>
      <c r="AB1272" s="110"/>
      <c r="AC1272" s="110"/>
      <c r="AD1272" s="110"/>
      <c r="AE1272" s="110"/>
      <c r="AF1272" s="110"/>
      <c r="AG1272" s="110"/>
      <c r="AH1272" s="110"/>
      <c r="AI1272" s="111"/>
      <c r="AJ1272" s="102">
        <v>485</v>
      </c>
      <c r="AK1272" s="110"/>
      <c r="AL1272" s="110"/>
      <c r="AM1272" s="110"/>
      <c r="AN1272" s="110"/>
      <c r="AO1272" s="110"/>
      <c r="AP1272" s="110"/>
      <c r="AQ1272" s="110"/>
      <c r="AR1272" s="111"/>
      <c r="AS1272" s="105"/>
      <c r="AT1272" s="112"/>
      <c r="AU1272" s="112"/>
      <c r="AV1272" s="112"/>
      <c r="AW1272" s="112"/>
      <c r="AX1272" s="113"/>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row>
    <row r="1273" spans="1:251" s="16" customFormat="1" ht="18.75" customHeight="1">
      <c r="A1273" s="8"/>
      <c r="B1273" s="25"/>
      <c r="C1273" s="99" t="s">
        <v>246</v>
      </c>
      <c r="D1273" s="108"/>
      <c r="E1273" s="108"/>
      <c r="F1273" s="108"/>
      <c r="G1273" s="108"/>
      <c r="H1273" s="108"/>
      <c r="I1273" s="108"/>
      <c r="J1273" s="108"/>
      <c r="K1273" s="108"/>
      <c r="L1273" s="108"/>
      <c r="M1273" s="108"/>
      <c r="N1273" s="108"/>
      <c r="O1273" s="108"/>
      <c r="P1273" s="108"/>
      <c r="Q1273" s="108"/>
      <c r="R1273" s="108"/>
      <c r="S1273" s="108"/>
      <c r="T1273" s="108"/>
      <c r="U1273" s="108"/>
      <c r="V1273" s="108"/>
      <c r="W1273" s="108"/>
      <c r="X1273" s="108"/>
      <c r="Y1273" s="108"/>
      <c r="Z1273" s="109"/>
      <c r="AA1273" s="102">
        <v>526</v>
      </c>
      <c r="AB1273" s="110"/>
      <c r="AC1273" s="110"/>
      <c r="AD1273" s="110"/>
      <c r="AE1273" s="110"/>
      <c r="AF1273" s="110"/>
      <c r="AG1273" s="110"/>
      <c r="AH1273" s="110"/>
      <c r="AI1273" s="111"/>
      <c r="AJ1273" s="102">
        <v>320</v>
      </c>
      <c r="AK1273" s="110"/>
      <c r="AL1273" s="110"/>
      <c r="AM1273" s="110"/>
      <c r="AN1273" s="110"/>
      <c r="AO1273" s="110"/>
      <c r="AP1273" s="110"/>
      <c r="AQ1273" s="110"/>
      <c r="AR1273" s="111"/>
      <c r="AS1273" s="105"/>
      <c r="AT1273" s="112"/>
      <c r="AU1273" s="112"/>
      <c r="AV1273" s="112"/>
      <c r="AW1273" s="112"/>
      <c r="AX1273" s="113"/>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row>
    <row r="1274" spans="1:251" s="16" customFormat="1" ht="18.75" customHeight="1">
      <c r="A1274" s="8"/>
      <c r="B1274" s="25"/>
      <c r="C1274" s="99" t="s">
        <v>239</v>
      </c>
      <c r="D1274" s="108"/>
      <c r="E1274" s="108"/>
      <c r="F1274" s="108"/>
      <c r="G1274" s="108"/>
      <c r="H1274" s="108"/>
      <c r="I1274" s="108"/>
      <c r="J1274" s="108"/>
      <c r="K1274" s="108"/>
      <c r="L1274" s="108"/>
      <c r="M1274" s="108"/>
      <c r="N1274" s="108"/>
      <c r="O1274" s="108"/>
      <c r="P1274" s="108"/>
      <c r="Q1274" s="108"/>
      <c r="R1274" s="108"/>
      <c r="S1274" s="108"/>
      <c r="T1274" s="108"/>
      <c r="U1274" s="108"/>
      <c r="V1274" s="108"/>
      <c r="W1274" s="108"/>
      <c r="X1274" s="108"/>
      <c r="Y1274" s="108"/>
      <c r="Z1274" s="109"/>
      <c r="AA1274" s="102">
        <v>232</v>
      </c>
      <c r="AB1274" s="110"/>
      <c r="AC1274" s="110"/>
      <c r="AD1274" s="110"/>
      <c r="AE1274" s="110"/>
      <c r="AF1274" s="110"/>
      <c r="AG1274" s="110"/>
      <c r="AH1274" s="110"/>
      <c r="AI1274" s="111"/>
      <c r="AJ1274" s="102">
        <v>252</v>
      </c>
      <c r="AK1274" s="110"/>
      <c r="AL1274" s="110"/>
      <c r="AM1274" s="110"/>
      <c r="AN1274" s="110"/>
      <c r="AO1274" s="110"/>
      <c r="AP1274" s="110"/>
      <c r="AQ1274" s="110"/>
      <c r="AR1274" s="111"/>
      <c r="AS1274" s="105"/>
      <c r="AT1274" s="112"/>
      <c r="AU1274" s="112"/>
      <c r="AV1274" s="112"/>
      <c r="AW1274" s="112"/>
      <c r="AX1274" s="113"/>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row>
    <row r="1275" spans="1:251" s="16" customFormat="1" ht="18.75" customHeight="1">
      <c r="A1275" s="8"/>
      <c r="B1275" s="25"/>
      <c r="C1275" s="99" t="s">
        <v>247</v>
      </c>
      <c r="D1275" s="108"/>
      <c r="E1275" s="108"/>
      <c r="F1275" s="108"/>
      <c r="G1275" s="108"/>
      <c r="H1275" s="108"/>
      <c r="I1275" s="108"/>
      <c r="J1275" s="108"/>
      <c r="K1275" s="108"/>
      <c r="L1275" s="108"/>
      <c r="M1275" s="108"/>
      <c r="N1275" s="108"/>
      <c r="O1275" s="108"/>
      <c r="P1275" s="108"/>
      <c r="Q1275" s="108"/>
      <c r="R1275" s="108"/>
      <c r="S1275" s="108"/>
      <c r="T1275" s="108"/>
      <c r="U1275" s="108"/>
      <c r="V1275" s="108"/>
      <c r="W1275" s="108"/>
      <c r="X1275" s="108"/>
      <c r="Y1275" s="108"/>
      <c r="Z1275" s="109"/>
      <c r="AA1275" s="102">
        <v>74</v>
      </c>
      <c r="AB1275" s="110"/>
      <c r="AC1275" s="110"/>
      <c r="AD1275" s="110"/>
      <c r="AE1275" s="110"/>
      <c r="AF1275" s="110"/>
      <c r="AG1275" s="110"/>
      <c r="AH1275" s="110"/>
      <c r="AI1275" s="111"/>
      <c r="AJ1275" s="102">
        <v>79</v>
      </c>
      <c r="AK1275" s="110"/>
      <c r="AL1275" s="110"/>
      <c r="AM1275" s="110"/>
      <c r="AN1275" s="110"/>
      <c r="AO1275" s="110"/>
      <c r="AP1275" s="110"/>
      <c r="AQ1275" s="110"/>
      <c r="AR1275" s="111"/>
      <c r="AS1275" s="105"/>
      <c r="AT1275" s="112"/>
      <c r="AU1275" s="112"/>
      <c r="AV1275" s="112"/>
      <c r="AW1275" s="112"/>
      <c r="AX1275" s="113"/>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row>
    <row r="1276" spans="1:251" s="16" customFormat="1" ht="18.75" customHeight="1" thickBot="1">
      <c r="A1276" s="17"/>
      <c r="B1276" s="134" t="s">
        <v>13</v>
      </c>
      <c r="C1276" s="135"/>
      <c r="D1276" s="135"/>
      <c r="E1276" s="135"/>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6"/>
      <c r="AA1276" s="137">
        <f>SUM($AA$1262:$AA$1275)</f>
        <v>30221</v>
      </c>
      <c r="AB1276" s="138"/>
      <c r="AC1276" s="138"/>
      <c r="AD1276" s="138"/>
      <c r="AE1276" s="138"/>
      <c r="AF1276" s="138"/>
      <c r="AG1276" s="138"/>
      <c r="AH1276" s="138"/>
      <c r="AI1276" s="139"/>
      <c r="AJ1276" s="137">
        <f>SUM($AJ$1262:$AJ$1275)</f>
        <v>31958</v>
      </c>
      <c r="AK1276" s="138"/>
      <c r="AL1276" s="138"/>
      <c r="AM1276" s="138"/>
      <c r="AN1276" s="138"/>
      <c r="AO1276" s="138"/>
      <c r="AP1276" s="138"/>
      <c r="AQ1276" s="138"/>
      <c r="AR1276" s="139"/>
      <c r="AS1276" s="140"/>
      <c r="AT1276" s="141"/>
      <c r="AU1276" s="141"/>
      <c r="AV1276" s="141"/>
      <c r="AW1276" s="141"/>
      <c r="AX1276" s="14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row>
    <row r="1278" spans="1:251" ht="18.75">
      <c r="A1278" s="1" t="s">
        <v>0</v>
      </c>
      <c r="AW1278" s="3"/>
      <c r="AX1278" s="4"/>
      <c r="AY1278" s="3"/>
    </row>
    <row r="1280" spans="1:251" ht="18.75">
      <c r="B1280" s="114" t="s">
        <v>8</v>
      </c>
      <c r="C1280" s="115"/>
      <c r="D1280" s="115"/>
      <c r="E1280" s="115"/>
      <c r="F1280" s="115"/>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row>
    <row r="1281" spans="1:113">
      <c r="Z1281" s="5"/>
      <c r="AD1281" s="5"/>
      <c r="AE1281" s="5"/>
      <c r="AF1281" s="5"/>
      <c r="AG1281" s="5"/>
      <c r="AH1281" s="5"/>
      <c r="AI1281" s="5"/>
      <c r="AO1281" s="5"/>
    </row>
    <row r="1282" spans="1:113" ht="13.5" thickBot="1">
      <c r="Z1282" s="5"/>
      <c r="AD1282" s="5"/>
      <c r="AE1282" s="5"/>
      <c r="AF1282" s="5"/>
      <c r="AG1282" s="5"/>
      <c r="AH1282" s="5"/>
      <c r="AI1282" s="5"/>
      <c r="AO1282" s="5"/>
      <c r="DI1282" s="6"/>
    </row>
    <row r="1283" spans="1:113" ht="24.75" customHeight="1" thickBot="1">
      <c r="B1283" s="116" t="s">
        <v>1</v>
      </c>
      <c r="C1283" s="117"/>
      <c r="D1283" s="117"/>
      <c r="E1283" s="117"/>
      <c r="F1283" s="117"/>
      <c r="G1283" s="117"/>
      <c r="H1283" s="118" t="s">
        <v>163</v>
      </c>
      <c r="I1283" s="119"/>
      <c r="J1283" s="119"/>
      <c r="K1283" s="119"/>
      <c r="L1283" s="119"/>
      <c r="M1283" s="119"/>
      <c r="N1283" s="119"/>
      <c r="O1283" s="119"/>
      <c r="P1283" s="119"/>
      <c r="Q1283" s="119"/>
      <c r="R1283" s="119"/>
      <c r="S1283" s="119"/>
      <c r="T1283" s="119"/>
      <c r="U1283" s="119"/>
      <c r="V1283" s="119"/>
      <c r="W1283" s="119"/>
      <c r="X1283" s="119"/>
      <c r="Y1283" s="119"/>
      <c r="Z1283" s="119"/>
      <c r="AA1283" s="119"/>
      <c r="AB1283" s="119"/>
      <c r="AC1283" s="119"/>
      <c r="AD1283" s="119"/>
      <c r="AE1283" s="119"/>
      <c r="AF1283" s="119"/>
      <c r="AG1283" s="119"/>
      <c r="AH1283" s="119"/>
      <c r="AI1283" s="119"/>
      <c r="AJ1283" s="119"/>
      <c r="AK1283" s="119"/>
      <c r="AL1283" s="119"/>
      <c r="AM1283" s="119"/>
      <c r="AN1283" s="119"/>
      <c r="AO1283" s="119"/>
      <c r="AP1283" s="119"/>
      <c r="AQ1283" s="119"/>
      <c r="AR1283" s="119"/>
      <c r="AS1283" s="119"/>
      <c r="AT1283" s="119"/>
      <c r="AU1283" s="119"/>
      <c r="AV1283" s="119"/>
      <c r="AW1283" s="119"/>
      <c r="AX1283" s="120"/>
      <c r="DI1283" s="6"/>
    </row>
    <row r="1284" spans="1:113" ht="14.25">
      <c r="B1284" s="7"/>
      <c r="C1284" s="7"/>
      <c r="D1284" s="7"/>
      <c r="E1284" s="7"/>
      <c r="F1284" s="7"/>
      <c r="G1284" s="7"/>
      <c r="H1284" s="8"/>
      <c r="I1284" s="8"/>
      <c r="J1284" s="8"/>
      <c r="K1284" s="8"/>
      <c r="L1284" s="9"/>
      <c r="M1284" s="9"/>
      <c r="N1284" s="9"/>
      <c r="O1284" s="9"/>
      <c r="P1284" s="8"/>
      <c r="Q1284" s="8"/>
      <c r="R1284" s="8"/>
      <c r="S1284" s="8"/>
      <c r="T1284" s="8"/>
      <c r="U1284" s="8"/>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DI1284" s="6"/>
    </row>
    <row r="1285" spans="1:113" ht="15" thickBot="1">
      <c r="A1285" s="11"/>
      <c r="B1285" s="10" t="s">
        <v>2</v>
      </c>
      <c r="C1285" s="8"/>
      <c r="D1285" s="8"/>
      <c r="E1285" s="8"/>
      <c r="F1285" s="8"/>
      <c r="G1285" s="8"/>
      <c r="H1285" s="8"/>
      <c r="I1285" s="8"/>
      <c r="J1285" s="8"/>
      <c r="K1285" s="8"/>
      <c r="L1285" s="9"/>
      <c r="M1285" s="9"/>
      <c r="N1285" s="9"/>
      <c r="O1285" s="9"/>
      <c r="P1285" s="8"/>
      <c r="Q1285" s="8"/>
      <c r="R1285" s="8"/>
      <c r="S1285" s="8"/>
      <c r="T1285" s="8"/>
      <c r="U1285" s="8"/>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DI1285" s="6"/>
    </row>
    <row r="1286" spans="1:113" ht="14.25">
      <c r="A1286" s="8"/>
      <c r="B1286" s="12"/>
      <c r="C1286" s="7"/>
      <c r="D1286" s="7"/>
      <c r="E1286" s="7"/>
      <c r="F1286" s="7"/>
      <c r="G1286" s="7"/>
      <c r="H1286" s="7"/>
      <c r="I1286" s="7"/>
      <c r="J1286" s="7"/>
      <c r="K1286" s="7"/>
      <c r="L1286" s="13"/>
      <c r="M1286" s="13"/>
      <c r="N1286" s="13"/>
      <c r="O1286" s="13"/>
      <c r="P1286" s="7"/>
      <c r="Q1286" s="7"/>
      <c r="R1286" s="7"/>
      <c r="S1286" s="7"/>
      <c r="T1286" s="7"/>
      <c r="U1286" s="7"/>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5"/>
    </row>
    <row r="1287" spans="1:113" ht="12" customHeight="1">
      <c r="A1287" s="8"/>
      <c r="B1287" s="121" t="s">
        <v>164</v>
      </c>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3"/>
    </row>
    <row r="1288" spans="1:113" ht="12" customHeight="1">
      <c r="A1288" s="8"/>
      <c r="B1288" s="121"/>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3"/>
      <c r="BC1288" s="16"/>
    </row>
    <row r="1289" spans="1:113" ht="12" customHeight="1">
      <c r="A1289" s="8"/>
      <c r="B1289" s="121"/>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3"/>
    </row>
    <row r="1290" spans="1:113" ht="12" customHeight="1">
      <c r="A1290" s="8"/>
      <c r="B1290" s="121"/>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3"/>
    </row>
    <row r="1291" spans="1:113" ht="12" customHeight="1">
      <c r="A1291" s="8"/>
      <c r="B1291" s="121"/>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3"/>
    </row>
    <row r="1292" spans="1:113" ht="15" thickBot="1">
      <c r="A1292" s="17"/>
      <c r="B1292" s="18"/>
      <c r="C1292" s="19"/>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20"/>
    </row>
    <row r="1293" spans="1:113">
      <c r="B1293" s="21"/>
    </row>
    <row r="1294" spans="1:113" ht="15" thickBot="1">
      <c r="A1294" s="11"/>
      <c r="B1294" s="10" t="s">
        <v>3</v>
      </c>
      <c r="C1294" s="8"/>
      <c r="D1294" s="8"/>
      <c r="E1294" s="8"/>
      <c r="F1294" s="8"/>
      <c r="G1294" s="8"/>
      <c r="H1294" s="8"/>
      <c r="I1294" s="8"/>
      <c r="J1294" s="8"/>
      <c r="K1294" s="8"/>
      <c r="L1294" s="9"/>
      <c r="M1294" s="9"/>
      <c r="N1294" s="9"/>
      <c r="O1294" s="9"/>
      <c r="P1294" s="8"/>
      <c r="Q1294" s="8"/>
      <c r="R1294" s="8"/>
      <c r="S1294" s="8"/>
      <c r="T1294" s="8"/>
      <c r="U1294" s="8"/>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DI1294" s="6"/>
    </row>
    <row r="1295" spans="1:113" ht="14.25">
      <c r="A1295" s="8"/>
      <c r="B1295" s="12"/>
      <c r="C1295" s="7"/>
      <c r="D1295" s="7"/>
      <c r="E1295" s="7"/>
      <c r="F1295" s="7"/>
      <c r="G1295" s="7"/>
      <c r="H1295" s="7"/>
      <c r="I1295" s="7"/>
      <c r="J1295" s="7"/>
      <c r="K1295" s="7"/>
      <c r="L1295" s="13"/>
      <c r="M1295" s="13"/>
      <c r="N1295" s="13"/>
      <c r="O1295" s="13"/>
      <c r="P1295" s="7"/>
      <c r="Q1295" s="7"/>
      <c r="R1295" s="7"/>
      <c r="S1295" s="7"/>
      <c r="T1295" s="7"/>
      <c r="U1295" s="7"/>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5"/>
    </row>
    <row r="1296" spans="1:113" ht="12" customHeight="1">
      <c r="A1296" s="8"/>
      <c r="B1296" s="121" t="s">
        <v>165</v>
      </c>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3"/>
    </row>
    <row r="1297" spans="1:251" ht="12" customHeight="1">
      <c r="A1297" s="8"/>
      <c r="B1297" s="121"/>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3"/>
    </row>
    <row r="1298" spans="1:251" ht="12" customHeight="1">
      <c r="A1298" s="8"/>
      <c r="B1298" s="121"/>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3"/>
    </row>
    <row r="1299" spans="1:251" ht="12" customHeight="1">
      <c r="A1299" s="8"/>
      <c r="B1299" s="121"/>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3"/>
    </row>
    <row r="1300" spans="1:251" ht="12" customHeight="1">
      <c r="A1300" s="8"/>
      <c r="B1300" s="121"/>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3"/>
    </row>
    <row r="1301" spans="1:251" ht="12" customHeight="1">
      <c r="A1301" s="8"/>
      <c r="B1301" s="121"/>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3"/>
    </row>
    <row r="1302" spans="1:251" ht="12" customHeight="1">
      <c r="A1302" s="8"/>
      <c r="B1302" s="121"/>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3"/>
      <c r="BC1302" s="16"/>
    </row>
    <row r="1303" spans="1:251" ht="12" customHeight="1">
      <c r="A1303" s="8"/>
      <c r="B1303" s="121"/>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3"/>
    </row>
    <row r="1304" spans="1:251" ht="12" customHeight="1">
      <c r="A1304" s="8"/>
      <c r="B1304" s="121"/>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3"/>
    </row>
    <row r="1305" spans="1:251" ht="12" customHeight="1">
      <c r="A1305" s="8"/>
      <c r="B1305" s="121"/>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3"/>
    </row>
    <row r="1306" spans="1:251" ht="15" thickBot="1">
      <c r="A1306" s="17"/>
      <c r="B1306" s="18"/>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20"/>
    </row>
    <row r="1307" spans="1:251">
      <c r="B1307" s="21"/>
    </row>
    <row r="1308" spans="1:251" ht="14.25">
      <c r="B1308" s="10" t="s">
        <v>4</v>
      </c>
      <c r="C1308" s="8"/>
      <c r="D1308" s="8"/>
      <c r="E1308" s="8"/>
      <c r="F1308" s="8"/>
      <c r="G1308" s="8"/>
      <c r="H1308" s="8"/>
      <c r="I1308" s="8"/>
      <c r="J1308" s="8"/>
      <c r="K1308" s="8"/>
      <c r="L1308" s="9"/>
      <c r="M1308" s="9"/>
      <c r="N1308" s="9"/>
      <c r="O1308" s="9"/>
      <c r="P1308" s="8"/>
      <c r="Q1308" s="8"/>
      <c r="R1308" s="8"/>
      <c r="S1308" s="8"/>
      <c r="T1308" s="8"/>
      <c r="U1308" s="8"/>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row>
    <row r="1309" spans="1:251" ht="15" thickBot="1">
      <c r="B1309" s="8"/>
      <c r="C1309" s="8"/>
      <c r="D1309" s="8"/>
      <c r="E1309" s="8"/>
      <c r="F1309" s="8"/>
      <c r="G1309" s="8"/>
      <c r="H1309" s="8"/>
      <c r="I1309" s="8"/>
      <c r="J1309" s="8"/>
      <c r="K1309" s="8"/>
      <c r="L1309" s="9"/>
      <c r="M1309" s="9"/>
      <c r="N1309" s="9"/>
      <c r="O1309" s="9"/>
      <c r="P1309" s="8"/>
      <c r="Q1309" s="8"/>
      <c r="R1309" s="8"/>
      <c r="S1309" s="8"/>
      <c r="T1309" s="8"/>
      <c r="U1309" s="8"/>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22" t="s">
        <v>5</v>
      </c>
    </row>
    <row r="1310" spans="1:251" s="16" customFormat="1" ht="13.5" customHeight="1">
      <c r="A1310" s="8"/>
      <c r="B1310" s="124" t="s">
        <v>6</v>
      </c>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6"/>
      <c r="AA1310" s="130" t="s">
        <v>11</v>
      </c>
      <c r="AB1310" s="125"/>
      <c r="AC1310" s="125"/>
      <c r="AD1310" s="125"/>
      <c r="AE1310" s="125"/>
      <c r="AF1310" s="125"/>
      <c r="AG1310" s="125"/>
      <c r="AH1310" s="125"/>
      <c r="AI1310" s="126"/>
      <c r="AJ1310" s="130" t="s">
        <v>12</v>
      </c>
      <c r="AK1310" s="125"/>
      <c r="AL1310" s="125"/>
      <c r="AM1310" s="125"/>
      <c r="AN1310" s="125"/>
      <c r="AO1310" s="125"/>
      <c r="AP1310" s="125"/>
      <c r="AQ1310" s="125"/>
      <c r="AR1310" s="126"/>
      <c r="AS1310" s="130" t="s">
        <v>7</v>
      </c>
      <c r="AT1310" s="125"/>
      <c r="AU1310" s="125"/>
      <c r="AV1310" s="125"/>
      <c r="AW1310" s="125"/>
      <c r="AX1310" s="13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row>
    <row r="1311" spans="1:251" s="16" customFormat="1" ht="13.5">
      <c r="A1311" s="8"/>
      <c r="B1311" s="127"/>
      <c r="C1311" s="128"/>
      <c r="D1311" s="128"/>
      <c r="E1311" s="128"/>
      <c r="F1311" s="128"/>
      <c r="G1311" s="128"/>
      <c r="H1311" s="128"/>
      <c r="I1311" s="128"/>
      <c r="J1311" s="128"/>
      <c r="K1311" s="128"/>
      <c r="L1311" s="128"/>
      <c r="M1311" s="128"/>
      <c r="N1311" s="128"/>
      <c r="O1311" s="128"/>
      <c r="P1311" s="128"/>
      <c r="Q1311" s="128"/>
      <c r="R1311" s="128"/>
      <c r="S1311" s="128"/>
      <c r="T1311" s="128"/>
      <c r="U1311" s="128"/>
      <c r="V1311" s="128"/>
      <c r="W1311" s="128"/>
      <c r="X1311" s="128"/>
      <c r="Y1311" s="128"/>
      <c r="Z1311" s="129"/>
      <c r="AA1311" s="131"/>
      <c r="AB1311" s="128"/>
      <c r="AC1311" s="128"/>
      <c r="AD1311" s="128"/>
      <c r="AE1311" s="128"/>
      <c r="AF1311" s="128"/>
      <c r="AG1311" s="128"/>
      <c r="AH1311" s="128"/>
      <c r="AI1311" s="129"/>
      <c r="AJ1311" s="131"/>
      <c r="AK1311" s="128"/>
      <c r="AL1311" s="128"/>
      <c r="AM1311" s="128"/>
      <c r="AN1311" s="128"/>
      <c r="AO1311" s="128"/>
      <c r="AP1311" s="128"/>
      <c r="AQ1311" s="128"/>
      <c r="AR1311" s="129"/>
      <c r="AS1311" s="131"/>
      <c r="AT1311" s="128"/>
      <c r="AU1311" s="128"/>
      <c r="AV1311" s="128"/>
      <c r="AW1311" s="128"/>
      <c r="AX1311" s="133"/>
      <c r="AY1311" s="2"/>
      <c r="AZ1311" s="2"/>
      <c r="BA1311" s="2"/>
      <c r="BB1311" s="23"/>
      <c r="BC1311" s="24"/>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row>
    <row r="1312" spans="1:251" s="16" customFormat="1" ht="18.75" customHeight="1">
      <c r="A1312" s="8"/>
      <c r="B1312" s="25"/>
      <c r="C1312" s="99" t="s">
        <v>166</v>
      </c>
      <c r="D1312" s="108"/>
      <c r="E1312" s="108"/>
      <c r="F1312" s="108"/>
      <c r="G1312" s="108"/>
      <c r="H1312" s="108"/>
      <c r="I1312" s="108"/>
      <c r="J1312" s="108"/>
      <c r="K1312" s="108"/>
      <c r="L1312" s="108"/>
      <c r="M1312" s="108"/>
      <c r="N1312" s="108"/>
      <c r="O1312" s="108"/>
      <c r="P1312" s="108"/>
      <c r="Q1312" s="108"/>
      <c r="R1312" s="108"/>
      <c r="S1312" s="108"/>
      <c r="T1312" s="108"/>
      <c r="U1312" s="108"/>
      <c r="V1312" s="108"/>
      <c r="W1312" s="108"/>
      <c r="X1312" s="108"/>
      <c r="Y1312" s="108"/>
      <c r="Z1312" s="109"/>
      <c r="AA1312" s="102">
        <v>50000</v>
      </c>
      <c r="AB1312" s="110"/>
      <c r="AC1312" s="110"/>
      <c r="AD1312" s="110"/>
      <c r="AE1312" s="110"/>
      <c r="AF1312" s="110"/>
      <c r="AG1312" s="110"/>
      <c r="AH1312" s="110"/>
      <c r="AI1312" s="111"/>
      <c r="AJ1312" s="102">
        <v>50000</v>
      </c>
      <c r="AK1312" s="110"/>
      <c r="AL1312" s="110"/>
      <c r="AM1312" s="110"/>
      <c r="AN1312" s="110"/>
      <c r="AO1312" s="110"/>
      <c r="AP1312" s="110"/>
      <c r="AQ1312" s="110"/>
      <c r="AR1312" s="111"/>
      <c r="AS1312" s="105"/>
      <c r="AT1312" s="112"/>
      <c r="AU1312" s="112"/>
      <c r="AV1312" s="112"/>
      <c r="AW1312" s="112"/>
      <c r="AX1312" s="113"/>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row>
    <row r="1313" spans="1:251" s="16" customFormat="1" ht="18.75" customHeight="1">
      <c r="A1313" s="8"/>
      <c r="B1313" s="25"/>
      <c r="C1313" s="99" t="s">
        <v>167</v>
      </c>
      <c r="D1313" s="108"/>
      <c r="E1313" s="108"/>
      <c r="F1313" s="108"/>
      <c r="G1313" s="108"/>
      <c r="H1313" s="108"/>
      <c r="I1313" s="108"/>
      <c r="J1313" s="108"/>
      <c r="K1313" s="108"/>
      <c r="L1313" s="108"/>
      <c r="M1313" s="108"/>
      <c r="N1313" s="108"/>
      <c r="O1313" s="108"/>
      <c r="P1313" s="108"/>
      <c r="Q1313" s="108"/>
      <c r="R1313" s="108"/>
      <c r="S1313" s="108"/>
      <c r="T1313" s="108"/>
      <c r="U1313" s="108"/>
      <c r="V1313" s="108"/>
      <c r="W1313" s="108"/>
      <c r="X1313" s="108"/>
      <c r="Y1313" s="108"/>
      <c r="Z1313" s="109"/>
      <c r="AA1313" s="102">
        <v>89</v>
      </c>
      <c r="AB1313" s="110"/>
      <c r="AC1313" s="110"/>
      <c r="AD1313" s="110"/>
      <c r="AE1313" s="110"/>
      <c r="AF1313" s="110"/>
      <c r="AG1313" s="110"/>
      <c r="AH1313" s="110"/>
      <c r="AI1313" s="111"/>
      <c r="AJ1313" s="102">
        <v>0</v>
      </c>
      <c r="AK1313" s="110"/>
      <c r="AL1313" s="110"/>
      <c r="AM1313" s="110"/>
      <c r="AN1313" s="110"/>
      <c r="AO1313" s="110"/>
      <c r="AP1313" s="110"/>
      <c r="AQ1313" s="110"/>
      <c r="AR1313" s="111"/>
      <c r="AS1313" s="105"/>
      <c r="AT1313" s="112"/>
      <c r="AU1313" s="112"/>
      <c r="AV1313" s="112"/>
      <c r="AW1313" s="112"/>
      <c r="AX1313" s="113"/>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row>
    <row r="1314" spans="1:251" s="16" customFormat="1" ht="18.75" customHeight="1" thickBot="1">
      <c r="A1314" s="17"/>
      <c r="B1314" s="134" t="s">
        <v>13</v>
      </c>
      <c r="C1314" s="135"/>
      <c r="D1314" s="135"/>
      <c r="E1314" s="135"/>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6"/>
      <c r="AA1314" s="137">
        <f>SUM($AA$1312:$AA$1313)</f>
        <v>50089</v>
      </c>
      <c r="AB1314" s="138"/>
      <c r="AC1314" s="138"/>
      <c r="AD1314" s="138"/>
      <c r="AE1314" s="138"/>
      <c r="AF1314" s="138"/>
      <c r="AG1314" s="138"/>
      <c r="AH1314" s="138"/>
      <c r="AI1314" s="139"/>
      <c r="AJ1314" s="137">
        <f>SUM($AJ$1312:$AJ$1313)</f>
        <v>50000</v>
      </c>
      <c r="AK1314" s="138"/>
      <c r="AL1314" s="138"/>
      <c r="AM1314" s="138"/>
      <c r="AN1314" s="138"/>
      <c r="AO1314" s="138"/>
      <c r="AP1314" s="138"/>
      <c r="AQ1314" s="138"/>
      <c r="AR1314" s="139"/>
      <c r="AS1314" s="140"/>
      <c r="AT1314" s="141"/>
      <c r="AU1314" s="141"/>
      <c r="AV1314" s="141"/>
      <c r="AW1314" s="141"/>
      <c r="AX1314" s="14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row>
    <row r="1316" spans="1:251" ht="18.75">
      <c r="A1316" s="1" t="s">
        <v>0</v>
      </c>
      <c r="AW1316" s="3"/>
      <c r="AX1316" s="4"/>
      <c r="AY1316" s="3"/>
    </row>
    <row r="1318" spans="1:251" ht="18.75">
      <c r="B1318" s="114" t="s">
        <v>8</v>
      </c>
      <c r="C1318" s="115"/>
      <c r="D1318" s="115"/>
      <c r="E1318" s="115"/>
      <c r="F1318" s="115"/>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row>
    <row r="1319" spans="1:251">
      <c r="Z1319" s="5"/>
      <c r="AD1319" s="5"/>
      <c r="AE1319" s="5"/>
      <c r="AF1319" s="5"/>
      <c r="AG1319" s="5"/>
      <c r="AH1319" s="5"/>
      <c r="AI1319" s="5"/>
      <c r="AO1319" s="5"/>
    </row>
    <row r="1320" spans="1:251" ht="13.5" thickBot="1">
      <c r="Z1320" s="5"/>
      <c r="AD1320" s="5"/>
      <c r="AE1320" s="5"/>
      <c r="AF1320" s="5"/>
      <c r="AG1320" s="5"/>
      <c r="AH1320" s="5"/>
      <c r="AI1320" s="5"/>
      <c r="AO1320" s="5"/>
      <c r="DI1320" s="6"/>
    </row>
    <row r="1321" spans="1:251" ht="24.75" customHeight="1" thickBot="1">
      <c r="B1321" s="116" t="s">
        <v>1</v>
      </c>
      <c r="C1321" s="117"/>
      <c r="D1321" s="117"/>
      <c r="E1321" s="117"/>
      <c r="F1321" s="117"/>
      <c r="G1321" s="117"/>
      <c r="H1321" s="118" t="s">
        <v>172</v>
      </c>
      <c r="I1321" s="119"/>
      <c r="J1321" s="119"/>
      <c r="K1321" s="119"/>
      <c r="L1321" s="119"/>
      <c r="M1321" s="119"/>
      <c r="N1321" s="119"/>
      <c r="O1321" s="119"/>
      <c r="P1321" s="119"/>
      <c r="Q1321" s="119"/>
      <c r="R1321" s="119"/>
      <c r="S1321" s="119"/>
      <c r="T1321" s="119"/>
      <c r="U1321" s="119"/>
      <c r="V1321" s="119"/>
      <c r="W1321" s="119"/>
      <c r="X1321" s="119"/>
      <c r="Y1321" s="119"/>
      <c r="Z1321" s="119"/>
      <c r="AA1321" s="119"/>
      <c r="AB1321" s="119"/>
      <c r="AC1321" s="119"/>
      <c r="AD1321" s="119"/>
      <c r="AE1321" s="119"/>
      <c r="AF1321" s="119"/>
      <c r="AG1321" s="119"/>
      <c r="AH1321" s="119"/>
      <c r="AI1321" s="119"/>
      <c r="AJ1321" s="119"/>
      <c r="AK1321" s="119"/>
      <c r="AL1321" s="119"/>
      <c r="AM1321" s="119"/>
      <c r="AN1321" s="119"/>
      <c r="AO1321" s="119"/>
      <c r="AP1321" s="119"/>
      <c r="AQ1321" s="119"/>
      <c r="AR1321" s="119"/>
      <c r="AS1321" s="119"/>
      <c r="AT1321" s="119"/>
      <c r="AU1321" s="119"/>
      <c r="AV1321" s="119"/>
      <c r="AW1321" s="119"/>
      <c r="AX1321" s="120"/>
      <c r="DI1321" s="6"/>
    </row>
    <row r="1322" spans="1:251" ht="14.25">
      <c r="B1322" s="7"/>
      <c r="C1322" s="7"/>
      <c r="D1322" s="7"/>
      <c r="E1322" s="7"/>
      <c r="F1322" s="7"/>
      <c r="G1322" s="7"/>
      <c r="H1322" s="8"/>
      <c r="I1322" s="8"/>
      <c r="J1322" s="8"/>
      <c r="K1322" s="8"/>
      <c r="L1322" s="9"/>
      <c r="M1322" s="9"/>
      <c r="N1322" s="9"/>
      <c r="O1322" s="9"/>
      <c r="P1322" s="8"/>
      <c r="Q1322" s="8"/>
      <c r="R1322" s="8"/>
      <c r="S1322" s="8"/>
      <c r="T1322" s="8"/>
      <c r="U1322" s="8"/>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DI1322" s="6"/>
    </row>
    <row r="1323" spans="1:251" ht="15" thickBot="1">
      <c r="A1323" s="11"/>
      <c r="B1323" s="10" t="s">
        <v>2</v>
      </c>
      <c r="C1323" s="8"/>
      <c r="D1323" s="8"/>
      <c r="E1323" s="8"/>
      <c r="F1323" s="8"/>
      <c r="G1323" s="8"/>
      <c r="H1323" s="8"/>
      <c r="I1323" s="8"/>
      <c r="J1323" s="8"/>
      <c r="K1323" s="8"/>
      <c r="L1323" s="9"/>
      <c r="M1323" s="9"/>
      <c r="N1323" s="9"/>
      <c r="O1323" s="9"/>
      <c r="P1323" s="8"/>
      <c r="Q1323" s="8"/>
      <c r="R1323" s="8"/>
      <c r="S1323" s="8"/>
      <c r="T1323" s="8"/>
      <c r="U1323" s="8"/>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DI1323" s="6"/>
    </row>
    <row r="1324" spans="1:251" ht="14.25">
      <c r="A1324" s="8"/>
      <c r="B1324" s="12"/>
      <c r="C1324" s="7"/>
      <c r="D1324" s="7"/>
      <c r="E1324" s="7"/>
      <c r="F1324" s="7"/>
      <c r="G1324" s="7"/>
      <c r="H1324" s="7"/>
      <c r="I1324" s="7"/>
      <c r="J1324" s="7"/>
      <c r="K1324" s="7"/>
      <c r="L1324" s="13"/>
      <c r="M1324" s="13"/>
      <c r="N1324" s="13"/>
      <c r="O1324" s="13"/>
      <c r="P1324" s="7"/>
      <c r="Q1324" s="7"/>
      <c r="R1324" s="7"/>
      <c r="S1324" s="7"/>
      <c r="T1324" s="7"/>
      <c r="U1324" s="7"/>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5"/>
    </row>
    <row r="1325" spans="1:251" ht="12" customHeight="1">
      <c r="A1325" s="8"/>
      <c r="B1325" s="121" t="s">
        <v>173</v>
      </c>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3"/>
    </row>
    <row r="1326" spans="1:251" ht="12" customHeight="1">
      <c r="A1326" s="8"/>
      <c r="B1326" s="121"/>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3"/>
      <c r="BC1326" s="16"/>
    </row>
    <row r="1327" spans="1:251" ht="12" customHeight="1">
      <c r="A1327" s="8"/>
      <c r="B1327" s="121"/>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3"/>
    </row>
    <row r="1328" spans="1:251" ht="12" customHeight="1">
      <c r="A1328" s="8"/>
      <c r="B1328" s="121"/>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3"/>
    </row>
    <row r="1329" spans="1:251" ht="12" customHeight="1">
      <c r="A1329" s="8"/>
      <c r="B1329" s="121"/>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3"/>
    </row>
    <row r="1330" spans="1:251" ht="15" thickBot="1">
      <c r="A1330" s="17"/>
      <c r="B1330" s="18"/>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20"/>
    </row>
    <row r="1331" spans="1:251">
      <c r="B1331" s="21"/>
    </row>
    <row r="1332" spans="1:251" ht="15" thickBot="1">
      <c r="A1332" s="11"/>
      <c r="B1332" s="10" t="s">
        <v>3</v>
      </c>
      <c r="C1332" s="8"/>
      <c r="D1332" s="8"/>
      <c r="E1332" s="8"/>
      <c r="F1332" s="8"/>
      <c r="G1332" s="8"/>
      <c r="H1332" s="8"/>
      <c r="I1332" s="8"/>
      <c r="J1332" s="8"/>
      <c r="K1332" s="8"/>
      <c r="L1332" s="9"/>
      <c r="M1332" s="9"/>
      <c r="N1332" s="9"/>
      <c r="O1332" s="9"/>
      <c r="P1332" s="8"/>
      <c r="Q1332" s="8"/>
      <c r="R1332" s="8"/>
      <c r="S1332" s="8"/>
      <c r="T1332" s="8"/>
      <c r="U1332" s="8"/>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DI1332" s="6"/>
    </row>
    <row r="1333" spans="1:251" ht="14.25">
      <c r="A1333" s="8"/>
      <c r="B1333" s="12"/>
      <c r="C1333" s="7"/>
      <c r="D1333" s="7"/>
      <c r="E1333" s="7"/>
      <c r="F1333" s="7"/>
      <c r="G1333" s="7"/>
      <c r="H1333" s="7"/>
      <c r="I1333" s="7"/>
      <c r="J1333" s="7"/>
      <c r="K1333" s="7"/>
      <c r="L1333" s="13"/>
      <c r="M1333" s="13"/>
      <c r="N1333" s="13"/>
      <c r="O1333" s="13"/>
      <c r="P1333" s="7"/>
      <c r="Q1333" s="7"/>
      <c r="R1333" s="7"/>
      <c r="S1333" s="7"/>
      <c r="T1333" s="7"/>
      <c r="U1333" s="7"/>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5"/>
    </row>
    <row r="1334" spans="1:251" ht="12" customHeight="1">
      <c r="A1334" s="8"/>
      <c r="B1334" s="121" t="s">
        <v>174</v>
      </c>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3"/>
    </row>
    <row r="1335" spans="1:251" ht="12" customHeight="1">
      <c r="A1335" s="8"/>
      <c r="B1335" s="121"/>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3"/>
    </row>
    <row r="1336" spans="1:251" ht="12" customHeight="1">
      <c r="A1336" s="8"/>
      <c r="B1336" s="121"/>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3"/>
      <c r="BC1336" s="16"/>
    </row>
    <row r="1337" spans="1:251" ht="12" customHeight="1">
      <c r="A1337" s="8"/>
      <c r="B1337" s="121"/>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3"/>
    </row>
    <row r="1338" spans="1:251" ht="12" customHeight="1">
      <c r="A1338" s="8"/>
      <c r="B1338" s="121"/>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3"/>
    </row>
    <row r="1339" spans="1:251" ht="12" customHeight="1">
      <c r="A1339" s="8"/>
      <c r="B1339" s="121"/>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3"/>
    </row>
    <row r="1340" spans="1:251" ht="15" thickBot="1">
      <c r="A1340" s="17"/>
      <c r="B1340" s="18"/>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20"/>
    </row>
    <row r="1341" spans="1:251">
      <c r="B1341" s="21"/>
    </row>
    <row r="1342" spans="1:251" ht="14.25">
      <c r="B1342" s="10" t="s">
        <v>4</v>
      </c>
      <c r="C1342" s="8"/>
      <c r="D1342" s="8"/>
      <c r="E1342" s="8"/>
      <c r="F1342" s="8"/>
      <c r="G1342" s="8"/>
      <c r="H1342" s="8"/>
      <c r="I1342" s="8"/>
      <c r="J1342" s="8"/>
      <c r="K1342" s="8"/>
      <c r="L1342" s="9"/>
      <c r="M1342" s="9"/>
      <c r="N1342" s="9"/>
      <c r="O1342" s="9"/>
      <c r="P1342" s="8"/>
      <c r="Q1342" s="8"/>
      <c r="R1342" s="8"/>
      <c r="S1342" s="8"/>
      <c r="T1342" s="8"/>
      <c r="U1342" s="8"/>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row>
    <row r="1343" spans="1:251" ht="15" thickBot="1">
      <c r="B1343" s="8"/>
      <c r="C1343" s="8"/>
      <c r="D1343" s="8"/>
      <c r="E1343" s="8"/>
      <c r="F1343" s="8"/>
      <c r="G1343" s="8"/>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22" t="s">
        <v>5</v>
      </c>
    </row>
    <row r="1344" spans="1:251" s="16" customFormat="1" ht="13.5" customHeight="1">
      <c r="A1344" s="8"/>
      <c r="B1344" s="124" t="s">
        <v>6</v>
      </c>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6"/>
      <c r="AA1344" s="130" t="s">
        <v>11</v>
      </c>
      <c r="AB1344" s="125"/>
      <c r="AC1344" s="125"/>
      <c r="AD1344" s="125"/>
      <c r="AE1344" s="125"/>
      <c r="AF1344" s="125"/>
      <c r="AG1344" s="125"/>
      <c r="AH1344" s="125"/>
      <c r="AI1344" s="126"/>
      <c r="AJ1344" s="130" t="s">
        <v>12</v>
      </c>
      <c r="AK1344" s="125"/>
      <c r="AL1344" s="125"/>
      <c r="AM1344" s="125"/>
      <c r="AN1344" s="125"/>
      <c r="AO1344" s="125"/>
      <c r="AP1344" s="125"/>
      <c r="AQ1344" s="125"/>
      <c r="AR1344" s="126"/>
      <c r="AS1344" s="130" t="s">
        <v>7</v>
      </c>
      <c r="AT1344" s="125"/>
      <c r="AU1344" s="125"/>
      <c r="AV1344" s="125"/>
      <c r="AW1344" s="125"/>
      <c r="AX1344" s="13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row>
    <row r="1345" spans="1:251" s="16" customFormat="1" ht="13.5">
      <c r="A1345" s="8"/>
      <c r="B1345" s="127"/>
      <c r="C1345" s="128"/>
      <c r="D1345" s="128"/>
      <c r="E1345" s="128"/>
      <c r="F1345" s="128"/>
      <c r="G1345" s="128"/>
      <c r="H1345" s="128"/>
      <c r="I1345" s="128"/>
      <c r="J1345" s="128"/>
      <c r="K1345" s="128"/>
      <c r="L1345" s="128"/>
      <c r="M1345" s="128"/>
      <c r="N1345" s="128"/>
      <c r="O1345" s="128"/>
      <c r="P1345" s="128"/>
      <c r="Q1345" s="128"/>
      <c r="R1345" s="128"/>
      <c r="S1345" s="128"/>
      <c r="T1345" s="128"/>
      <c r="U1345" s="128"/>
      <c r="V1345" s="128"/>
      <c r="W1345" s="128"/>
      <c r="X1345" s="128"/>
      <c r="Y1345" s="128"/>
      <c r="Z1345" s="129"/>
      <c r="AA1345" s="131"/>
      <c r="AB1345" s="128"/>
      <c r="AC1345" s="128"/>
      <c r="AD1345" s="128"/>
      <c r="AE1345" s="128"/>
      <c r="AF1345" s="128"/>
      <c r="AG1345" s="128"/>
      <c r="AH1345" s="128"/>
      <c r="AI1345" s="129"/>
      <c r="AJ1345" s="131"/>
      <c r="AK1345" s="128"/>
      <c r="AL1345" s="128"/>
      <c r="AM1345" s="128"/>
      <c r="AN1345" s="128"/>
      <c r="AO1345" s="128"/>
      <c r="AP1345" s="128"/>
      <c r="AQ1345" s="128"/>
      <c r="AR1345" s="129"/>
      <c r="AS1345" s="131"/>
      <c r="AT1345" s="128"/>
      <c r="AU1345" s="128"/>
      <c r="AV1345" s="128"/>
      <c r="AW1345" s="128"/>
      <c r="AX1345" s="133"/>
      <c r="AY1345" s="2"/>
      <c r="AZ1345" s="2"/>
      <c r="BA1345" s="2"/>
      <c r="BB1345" s="23"/>
      <c r="BC1345" s="24"/>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row>
    <row r="1346" spans="1:251" s="16" customFormat="1" ht="18.75" customHeight="1">
      <c r="A1346" s="8"/>
      <c r="B1346" s="25"/>
      <c r="C1346" s="99" t="s">
        <v>175</v>
      </c>
      <c r="D1346" s="108"/>
      <c r="E1346" s="108"/>
      <c r="F1346" s="108"/>
      <c r="G1346" s="108"/>
      <c r="H1346" s="108"/>
      <c r="I1346" s="108"/>
      <c r="J1346" s="108"/>
      <c r="K1346" s="108"/>
      <c r="L1346" s="108"/>
      <c r="M1346" s="108"/>
      <c r="N1346" s="108"/>
      <c r="O1346" s="108"/>
      <c r="P1346" s="108"/>
      <c r="Q1346" s="108"/>
      <c r="R1346" s="108"/>
      <c r="S1346" s="108"/>
      <c r="T1346" s="108"/>
      <c r="U1346" s="108"/>
      <c r="V1346" s="108"/>
      <c r="W1346" s="108"/>
      <c r="X1346" s="108"/>
      <c r="Y1346" s="108"/>
      <c r="Z1346" s="109"/>
      <c r="AA1346" s="102">
        <v>110139</v>
      </c>
      <c r="AB1346" s="110"/>
      <c r="AC1346" s="110"/>
      <c r="AD1346" s="110"/>
      <c r="AE1346" s="110"/>
      <c r="AF1346" s="110"/>
      <c r="AG1346" s="110"/>
      <c r="AH1346" s="110"/>
      <c r="AI1346" s="111"/>
      <c r="AJ1346" s="102">
        <v>45189</v>
      </c>
      <c r="AK1346" s="110"/>
      <c r="AL1346" s="110"/>
      <c r="AM1346" s="110"/>
      <c r="AN1346" s="110"/>
      <c r="AO1346" s="110"/>
      <c r="AP1346" s="110"/>
      <c r="AQ1346" s="110"/>
      <c r="AR1346" s="111"/>
      <c r="AS1346" s="105"/>
      <c r="AT1346" s="112"/>
      <c r="AU1346" s="112"/>
      <c r="AV1346" s="112"/>
      <c r="AW1346" s="112"/>
      <c r="AX1346" s="113"/>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row>
    <row r="1347" spans="1:251" s="16" customFormat="1" ht="18.75" customHeight="1" thickBot="1">
      <c r="A1347" s="17"/>
      <c r="B1347" s="134" t="s">
        <v>13</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6"/>
      <c r="AA1347" s="137">
        <f>SUM($AA$1346:$AA$1346)</f>
        <v>110139</v>
      </c>
      <c r="AB1347" s="138"/>
      <c r="AC1347" s="138"/>
      <c r="AD1347" s="138"/>
      <c r="AE1347" s="138"/>
      <c r="AF1347" s="138"/>
      <c r="AG1347" s="138"/>
      <c r="AH1347" s="138"/>
      <c r="AI1347" s="139"/>
      <c r="AJ1347" s="137">
        <f>SUM($AJ$1346:$AJ$1346)</f>
        <v>45189</v>
      </c>
      <c r="AK1347" s="138"/>
      <c r="AL1347" s="138"/>
      <c r="AM1347" s="138"/>
      <c r="AN1347" s="138"/>
      <c r="AO1347" s="138"/>
      <c r="AP1347" s="138"/>
      <c r="AQ1347" s="138"/>
      <c r="AR1347" s="139"/>
      <c r="AS1347" s="140"/>
      <c r="AT1347" s="141"/>
      <c r="AU1347" s="141"/>
      <c r="AV1347" s="141"/>
      <c r="AW1347" s="141"/>
      <c r="AX1347" s="14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row>
    <row r="1349" spans="1:251" ht="18.75">
      <c r="A1349" s="1" t="s">
        <v>0</v>
      </c>
      <c r="AW1349" s="3"/>
      <c r="AX1349" s="4"/>
      <c r="AY1349" s="3"/>
    </row>
    <row r="1351" spans="1:251" ht="18.75">
      <c r="B1351" s="114" t="s">
        <v>8</v>
      </c>
      <c r="C1351" s="115"/>
      <c r="D1351" s="115"/>
      <c r="E1351" s="115"/>
      <c r="F1351" s="115"/>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row>
    <row r="1352" spans="1:251">
      <c r="Z1352" s="5"/>
      <c r="AD1352" s="5"/>
      <c r="AE1352" s="5"/>
      <c r="AF1352" s="5"/>
      <c r="AG1352" s="5"/>
      <c r="AH1352" s="5"/>
      <c r="AI1352" s="5"/>
      <c r="AO1352" s="5"/>
    </row>
    <row r="1353" spans="1:251" ht="13.5" thickBot="1">
      <c r="Z1353" s="5"/>
      <c r="AD1353" s="5"/>
      <c r="AE1353" s="5"/>
      <c r="AF1353" s="5"/>
      <c r="AG1353" s="5"/>
      <c r="AH1353" s="5"/>
      <c r="AI1353" s="5"/>
      <c r="AO1353" s="5"/>
      <c r="DI1353" s="6"/>
    </row>
    <row r="1354" spans="1:251" ht="24.75" customHeight="1" thickBot="1">
      <c r="B1354" s="116" t="s">
        <v>1</v>
      </c>
      <c r="C1354" s="117"/>
      <c r="D1354" s="117"/>
      <c r="E1354" s="117"/>
      <c r="F1354" s="117"/>
      <c r="G1354" s="117"/>
      <c r="H1354" s="118" t="s">
        <v>212</v>
      </c>
      <c r="I1354" s="119"/>
      <c r="J1354" s="119"/>
      <c r="K1354" s="119"/>
      <c r="L1354" s="119"/>
      <c r="M1354" s="119"/>
      <c r="N1354" s="119"/>
      <c r="O1354" s="119"/>
      <c r="P1354" s="119"/>
      <c r="Q1354" s="119"/>
      <c r="R1354" s="119"/>
      <c r="S1354" s="119"/>
      <c r="T1354" s="119"/>
      <c r="U1354" s="119"/>
      <c r="V1354" s="119"/>
      <c r="W1354" s="119"/>
      <c r="X1354" s="119"/>
      <c r="Y1354" s="119"/>
      <c r="Z1354" s="119"/>
      <c r="AA1354" s="119"/>
      <c r="AB1354" s="119"/>
      <c r="AC1354" s="119"/>
      <c r="AD1354" s="119"/>
      <c r="AE1354" s="119"/>
      <c r="AF1354" s="119"/>
      <c r="AG1354" s="119"/>
      <c r="AH1354" s="119"/>
      <c r="AI1354" s="119"/>
      <c r="AJ1354" s="119"/>
      <c r="AK1354" s="119"/>
      <c r="AL1354" s="119"/>
      <c r="AM1354" s="119"/>
      <c r="AN1354" s="119"/>
      <c r="AO1354" s="119"/>
      <c r="AP1354" s="119"/>
      <c r="AQ1354" s="119"/>
      <c r="AR1354" s="119"/>
      <c r="AS1354" s="119"/>
      <c r="AT1354" s="119"/>
      <c r="AU1354" s="119"/>
      <c r="AV1354" s="119"/>
      <c r="AW1354" s="119"/>
      <c r="AX1354" s="120"/>
      <c r="DI1354" s="6"/>
    </row>
    <row r="1355" spans="1:251" ht="14.25">
      <c r="B1355" s="7"/>
      <c r="C1355" s="7"/>
      <c r="D1355" s="7"/>
      <c r="E1355" s="7"/>
      <c r="F1355" s="7"/>
      <c r="G1355" s="7"/>
      <c r="H1355" s="8"/>
      <c r="I1355" s="8"/>
      <c r="J1355" s="8"/>
      <c r="K1355" s="8"/>
      <c r="L1355" s="9"/>
      <c r="M1355" s="9"/>
      <c r="N1355" s="9"/>
      <c r="O1355" s="9"/>
      <c r="P1355" s="8"/>
      <c r="Q1355" s="8"/>
      <c r="R1355" s="8"/>
      <c r="S1355" s="8"/>
      <c r="T1355" s="8"/>
      <c r="U1355" s="8"/>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DI1355" s="6"/>
    </row>
    <row r="1356" spans="1:251" ht="15" thickBot="1">
      <c r="A1356" s="11"/>
      <c r="B1356" s="10" t="s">
        <v>2</v>
      </c>
      <c r="C1356" s="8"/>
      <c r="D1356" s="8"/>
      <c r="E1356" s="8"/>
      <c r="F1356" s="8"/>
      <c r="G1356" s="8"/>
      <c r="H1356" s="8"/>
      <c r="I1356" s="8"/>
      <c r="J1356" s="8"/>
      <c r="K1356" s="8"/>
      <c r="L1356" s="9"/>
      <c r="M1356" s="9"/>
      <c r="N1356" s="9"/>
      <c r="O1356" s="9"/>
      <c r="P1356" s="8"/>
      <c r="Q1356" s="8"/>
      <c r="R1356" s="8"/>
      <c r="S1356" s="8"/>
      <c r="T1356" s="8"/>
      <c r="U1356" s="8"/>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DI1356" s="6"/>
    </row>
    <row r="1357" spans="1:251" ht="14.25">
      <c r="A1357" s="8"/>
      <c r="B1357" s="12"/>
      <c r="C1357" s="7"/>
      <c r="D1357" s="7"/>
      <c r="E1357" s="7"/>
      <c r="F1357" s="7"/>
      <c r="G1357" s="7"/>
      <c r="H1357" s="7"/>
      <c r="I1357" s="7"/>
      <c r="J1357" s="7"/>
      <c r="K1357" s="7"/>
      <c r="L1357" s="13"/>
      <c r="M1357" s="13"/>
      <c r="N1357" s="13"/>
      <c r="O1357" s="13"/>
      <c r="P1357" s="7"/>
      <c r="Q1357" s="7"/>
      <c r="R1357" s="7"/>
      <c r="S1357" s="7"/>
      <c r="T1357" s="7"/>
      <c r="U1357" s="7"/>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5"/>
    </row>
    <row r="1358" spans="1:251" ht="12" customHeight="1">
      <c r="A1358" s="8"/>
      <c r="B1358" s="121" t="s">
        <v>213</v>
      </c>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3"/>
    </row>
    <row r="1359" spans="1:251" ht="12" customHeight="1">
      <c r="A1359" s="8"/>
      <c r="B1359" s="121"/>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3"/>
      <c r="BC1359" s="16"/>
    </row>
    <row r="1360" spans="1:251" ht="12" customHeight="1">
      <c r="A1360" s="8"/>
      <c r="B1360" s="121"/>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3"/>
    </row>
    <row r="1361" spans="1:113" ht="12" customHeight="1">
      <c r="A1361" s="8"/>
      <c r="B1361" s="121"/>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3"/>
    </row>
    <row r="1362" spans="1:113" ht="12" customHeight="1">
      <c r="A1362" s="8"/>
      <c r="B1362" s="121"/>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3"/>
    </row>
    <row r="1363" spans="1:113" ht="15" thickBot="1">
      <c r="A1363" s="17"/>
      <c r="B1363" s="18"/>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20"/>
    </row>
    <row r="1364" spans="1:113">
      <c r="B1364" s="21"/>
    </row>
    <row r="1365" spans="1:113" ht="15" thickBot="1">
      <c r="A1365" s="11"/>
      <c r="B1365" s="10" t="s">
        <v>3</v>
      </c>
      <c r="C1365" s="8"/>
      <c r="D1365" s="8"/>
      <c r="E1365" s="8"/>
      <c r="F1365" s="8"/>
      <c r="G1365" s="8"/>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DI1365" s="6"/>
    </row>
    <row r="1366" spans="1:113" ht="14.25">
      <c r="A1366" s="8"/>
      <c r="B1366" s="12"/>
      <c r="C1366" s="7"/>
      <c r="D1366" s="7"/>
      <c r="E1366" s="7"/>
      <c r="F1366" s="7"/>
      <c r="G1366" s="7"/>
      <c r="H1366" s="7"/>
      <c r="I1366" s="7"/>
      <c r="J1366" s="7"/>
      <c r="K1366" s="7"/>
      <c r="L1366" s="13"/>
      <c r="M1366" s="13"/>
      <c r="N1366" s="13"/>
      <c r="O1366" s="13"/>
      <c r="P1366" s="7"/>
      <c r="Q1366" s="7"/>
      <c r="R1366" s="7"/>
      <c r="S1366" s="7"/>
      <c r="T1366" s="7"/>
      <c r="U1366" s="7"/>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5"/>
    </row>
    <row r="1367" spans="1:113" ht="12" customHeight="1">
      <c r="A1367" s="8"/>
      <c r="B1367" s="121" t="s">
        <v>214</v>
      </c>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3"/>
    </row>
    <row r="1368" spans="1:113" ht="12" customHeight="1">
      <c r="A1368" s="8"/>
      <c r="B1368" s="121"/>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3"/>
    </row>
    <row r="1369" spans="1:113" ht="12" customHeight="1">
      <c r="A1369" s="8"/>
      <c r="B1369" s="121"/>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3"/>
    </row>
    <row r="1370" spans="1:113" ht="12" customHeight="1">
      <c r="A1370" s="8"/>
      <c r="B1370" s="121"/>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3"/>
      <c r="BC1370" s="16"/>
    </row>
    <row r="1371" spans="1:113" ht="12" customHeight="1">
      <c r="A1371" s="8"/>
      <c r="B1371" s="121"/>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3"/>
    </row>
    <row r="1372" spans="1:113" ht="12" customHeight="1">
      <c r="A1372" s="8"/>
      <c r="B1372" s="121"/>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3"/>
    </row>
    <row r="1373" spans="1:113" ht="12" customHeight="1">
      <c r="A1373" s="8"/>
      <c r="B1373" s="121"/>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3"/>
    </row>
    <row r="1374" spans="1:113" ht="15" thickBot="1">
      <c r="A1374" s="17"/>
      <c r="B1374" s="18"/>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20"/>
    </row>
    <row r="1375" spans="1:113">
      <c r="B1375" s="21"/>
    </row>
    <row r="1376" spans="1:113" ht="14.25">
      <c r="B1376" s="10" t="s">
        <v>4</v>
      </c>
      <c r="C1376" s="8"/>
      <c r="D1376" s="8"/>
      <c r="E1376" s="8"/>
      <c r="F1376" s="8"/>
      <c r="G1376" s="8"/>
      <c r="H1376" s="8"/>
      <c r="I1376" s="8"/>
      <c r="J1376" s="8"/>
      <c r="K1376" s="8"/>
      <c r="L1376" s="9"/>
      <c r="M1376" s="9"/>
      <c r="N1376" s="9"/>
      <c r="O1376" s="9"/>
      <c r="P1376" s="8"/>
      <c r="Q1376" s="8"/>
      <c r="R1376" s="8"/>
      <c r="S1376" s="8"/>
      <c r="T1376" s="8"/>
      <c r="U1376" s="8"/>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row>
    <row r="1377" spans="1:251" ht="15" thickBot="1">
      <c r="B1377" s="8"/>
      <c r="C1377" s="8"/>
      <c r="D1377" s="8"/>
      <c r="E1377" s="8"/>
      <c r="F1377" s="8"/>
      <c r="G1377" s="8"/>
      <c r="H1377" s="8"/>
      <c r="I1377" s="8"/>
      <c r="J1377" s="8"/>
      <c r="K1377" s="8"/>
      <c r="L1377" s="9"/>
      <c r="M1377" s="9"/>
      <c r="N1377" s="9"/>
      <c r="O1377" s="9"/>
      <c r="P1377" s="8"/>
      <c r="Q1377" s="8"/>
      <c r="R1377" s="8"/>
      <c r="S1377" s="8"/>
      <c r="T1377" s="8"/>
      <c r="U1377" s="8"/>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22" t="s">
        <v>5</v>
      </c>
    </row>
    <row r="1378" spans="1:251" s="16" customFormat="1" ht="13.5" customHeight="1">
      <c r="A1378" s="8"/>
      <c r="B1378" s="124" t="s">
        <v>6</v>
      </c>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6"/>
      <c r="AA1378" s="130" t="s">
        <v>11</v>
      </c>
      <c r="AB1378" s="125"/>
      <c r="AC1378" s="125"/>
      <c r="AD1378" s="125"/>
      <c r="AE1378" s="125"/>
      <c r="AF1378" s="125"/>
      <c r="AG1378" s="125"/>
      <c r="AH1378" s="125"/>
      <c r="AI1378" s="126"/>
      <c r="AJ1378" s="130" t="s">
        <v>12</v>
      </c>
      <c r="AK1378" s="125"/>
      <c r="AL1378" s="125"/>
      <c r="AM1378" s="125"/>
      <c r="AN1378" s="125"/>
      <c r="AO1378" s="125"/>
      <c r="AP1378" s="125"/>
      <c r="AQ1378" s="125"/>
      <c r="AR1378" s="126"/>
      <c r="AS1378" s="130" t="s">
        <v>7</v>
      </c>
      <c r="AT1378" s="125"/>
      <c r="AU1378" s="125"/>
      <c r="AV1378" s="125"/>
      <c r="AW1378" s="125"/>
      <c r="AX1378" s="13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c r="IO1378" s="2"/>
      <c r="IP1378" s="2"/>
      <c r="IQ1378" s="2"/>
    </row>
    <row r="1379" spans="1:251" s="16" customFormat="1" ht="13.5">
      <c r="A1379" s="8"/>
      <c r="B1379" s="127"/>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X1379" s="128"/>
      <c r="Y1379" s="128"/>
      <c r="Z1379" s="129"/>
      <c r="AA1379" s="131"/>
      <c r="AB1379" s="128"/>
      <c r="AC1379" s="128"/>
      <c r="AD1379" s="128"/>
      <c r="AE1379" s="128"/>
      <c r="AF1379" s="128"/>
      <c r="AG1379" s="128"/>
      <c r="AH1379" s="128"/>
      <c r="AI1379" s="129"/>
      <c r="AJ1379" s="131"/>
      <c r="AK1379" s="128"/>
      <c r="AL1379" s="128"/>
      <c r="AM1379" s="128"/>
      <c r="AN1379" s="128"/>
      <c r="AO1379" s="128"/>
      <c r="AP1379" s="128"/>
      <c r="AQ1379" s="128"/>
      <c r="AR1379" s="129"/>
      <c r="AS1379" s="131"/>
      <c r="AT1379" s="128"/>
      <c r="AU1379" s="128"/>
      <c r="AV1379" s="128"/>
      <c r="AW1379" s="128"/>
      <c r="AX1379" s="133"/>
      <c r="AY1379" s="2"/>
      <c r="AZ1379" s="2"/>
      <c r="BA1379" s="2"/>
      <c r="BB1379" s="23"/>
      <c r="BC1379" s="24"/>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c r="IO1379" s="2"/>
      <c r="IP1379" s="2"/>
      <c r="IQ1379" s="2"/>
    </row>
    <row r="1380" spans="1:251" s="16" customFormat="1" ht="18.75" customHeight="1">
      <c r="A1380" s="8"/>
      <c r="B1380" s="25"/>
      <c r="C1380" s="99" t="s">
        <v>211</v>
      </c>
      <c r="D1380" s="108"/>
      <c r="E1380" s="108"/>
      <c r="F1380" s="108"/>
      <c r="G1380" s="108"/>
      <c r="H1380" s="108"/>
      <c r="I1380" s="108"/>
      <c r="J1380" s="108"/>
      <c r="K1380" s="108"/>
      <c r="L1380" s="108"/>
      <c r="M1380" s="108"/>
      <c r="N1380" s="108"/>
      <c r="O1380" s="108"/>
      <c r="P1380" s="108"/>
      <c r="Q1380" s="108"/>
      <c r="R1380" s="108"/>
      <c r="S1380" s="108"/>
      <c r="T1380" s="108"/>
      <c r="U1380" s="108"/>
      <c r="V1380" s="108"/>
      <c r="W1380" s="108"/>
      <c r="X1380" s="108"/>
      <c r="Y1380" s="108"/>
      <c r="Z1380" s="109"/>
      <c r="AA1380" s="102">
        <v>1667</v>
      </c>
      <c r="AB1380" s="110"/>
      <c r="AC1380" s="110"/>
      <c r="AD1380" s="110"/>
      <c r="AE1380" s="110"/>
      <c r="AF1380" s="110"/>
      <c r="AG1380" s="110"/>
      <c r="AH1380" s="110"/>
      <c r="AI1380" s="111"/>
      <c r="AJ1380" s="102">
        <v>1683</v>
      </c>
      <c r="AK1380" s="110"/>
      <c r="AL1380" s="110"/>
      <c r="AM1380" s="110"/>
      <c r="AN1380" s="110"/>
      <c r="AO1380" s="110"/>
      <c r="AP1380" s="110"/>
      <c r="AQ1380" s="110"/>
      <c r="AR1380" s="111"/>
      <c r="AS1380" s="105"/>
      <c r="AT1380" s="112"/>
      <c r="AU1380" s="112"/>
      <c r="AV1380" s="112"/>
      <c r="AW1380" s="112"/>
      <c r="AX1380" s="113"/>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c r="IO1380" s="2"/>
      <c r="IP1380" s="2"/>
      <c r="IQ1380" s="2"/>
    </row>
    <row r="1381" spans="1:251" s="16" customFormat="1" ht="18.75" customHeight="1">
      <c r="A1381" s="8"/>
      <c r="B1381" s="25"/>
      <c r="C1381" s="99" t="s">
        <v>215</v>
      </c>
      <c r="D1381" s="108"/>
      <c r="E1381" s="108"/>
      <c r="F1381" s="108"/>
      <c r="G1381" s="108"/>
      <c r="H1381" s="108"/>
      <c r="I1381" s="108"/>
      <c r="J1381" s="108"/>
      <c r="K1381" s="108"/>
      <c r="L1381" s="108"/>
      <c r="M1381" s="108"/>
      <c r="N1381" s="108"/>
      <c r="O1381" s="108"/>
      <c r="P1381" s="108"/>
      <c r="Q1381" s="108"/>
      <c r="R1381" s="108"/>
      <c r="S1381" s="108"/>
      <c r="T1381" s="108"/>
      <c r="U1381" s="108"/>
      <c r="V1381" s="108"/>
      <c r="W1381" s="108"/>
      <c r="X1381" s="108"/>
      <c r="Y1381" s="108"/>
      <c r="Z1381" s="109"/>
      <c r="AA1381" s="102">
        <v>0</v>
      </c>
      <c r="AB1381" s="110"/>
      <c r="AC1381" s="110"/>
      <c r="AD1381" s="110"/>
      <c r="AE1381" s="110"/>
      <c r="AF1381" s="110"/>
      <c r="AG1381" s="110"/>
      <c r="AH1381" s="110"/>
      <c r="AI1381" s="111"/>
      <c r="AJ1381" s="102">
        <v>91</v>
      </c>
      <c r="AK1381" s="110"/>
      <c r="AL1381" s="110"/>
      <c r="AM1381" s="110"/>
      <c r="AN1381" s="110"/>
      <c r="AO1381" s="110"/>
      <c r="AP1381" s="110"/>
      <c r="AQ1381" s="110"/>
      <c r="AR1381" s="111"/>
      <c r="AS1381" s="105"/>
      <c r="AT1381" s="112"/>
      <c r="AU1381" s="112"/>
      <c r="AV1381" s="112"/>
      <c r="AW1381" s="112"/>
      <c r="AX1381" s="113"/>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row>
    <row r="1382" spans="1:251" s="16" customFormat="1" ht="18.75" customHeight="1" thickBot="1">
      <c r="A1382" s="17"/>
      <c r="B1382" s="134" t="s">
        <v>13</v>
      </c>
      <c r="C1382" s="135"/>
      <c r="D1382" s="135"/>
      <c r="E1382" s="135"/>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6"/>
      <c r="AA1382" s="137">
        <f>SUM($AA$1380:$AA$1381)</f>
        <v>1667</v>
      </c>
      <c r="AB1382" s="138"/>
      <c r="AC1382" s="138"/>
      <c r="AD1382" s="138"/>
      <c r="AE1382" s="138"/>
      <c r="AF1382" s="138"/>
      <c r="AG1382" s="138"/>
      <c r="AH1382" s="138"/>
      <c r="AI1382" s="139"/>
      <c r="AJ1382" s="137">
        <f>SUM($AJ$1380:$AJ$1381)</f>
        <v>1774</v>
      </c>
      <c r="AK1382" s="138"/>
      <c r="AL1382" s="138"/>
      <c r="AM1382" s="138"/>
      <c r="AN1382" s="138"/>
      <c r="AO1382" s="138"/>
      <c r="AP1382" s="138"/>
      <c r="AQ1382" s="138"/>
      <c r="AR1382" s="139"/>
      <c r="AS1382" s="140"/>
      <c r="AT1382" s="141"/>
      <c r="AU1382" s="141"/>
      <c r="AV1382" s="141"/>
      <c r="AW1382" s="141"/>
      <c r="AX1382" s="14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row>
    <row r="1384" spans="1:251" ht="18.75">
      <c r="A1384" s="1" t="s">
        <v>0</v>
      </c>
      <c r="AW1384" s="3"/>
      <c r="AX1384" s="4"/>
      <c r="AY1384" s="3"/>
    </row>
    <row r="1386" spans="1:251" ht="18.75">
      <c r="B1386" s="114" t="s">
        <v>8</v>
      </c>
      <c r="C1386" s="115"/>
      <c r="D1386" s="115"/>
      <c r="E1386" s="115"/>
      <c r="F1386" s="115"/>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row>
    <row r="1387" spans="1:251">
      <c r="Z1387" s="5"/>
      <c r="AD1387" s="5"/>
      <c r="AE1387" s="5"/>
      <c r="AF1387" s="5"/>
      <c r="AG1387" s="5"/>
      <c r="AH1387" s="5"/>
      <c r="AI1387" s="5"/>
      <c r="AO1387" s="5"/>
    </row>
    <row r="1388" spans="1:251" ht="13.5" thickBot="1">
      <c r="Z1388" s="5"/>
      <c r="AD1388" s="5"/>
      <c r="AE1388" s="5"/>
      <c r="AF1388" s="5"/>
      <c r="AG1388" s="5"/>
      <c r="AH1388" s="5"/>
      <c r="AI1388" s="5"/>
      <c r="AO1388" s="5"/>
      <c r="DI1388" s="6"/>
    </row>
    <row r="1389" spans="1:251" ht="24.75" customHeight="1" thickBot="1">
      <c r="B1389" s="116" t="s">
        <v>1</v>
      </c>
      <c r="C1389" s="117"/>
      <c r="D1389" s="117"/>
      <c r="E1389" s="117"/>
      <c r="F1389" s="117"/>
      <c r="G1389" s="117"/>
      <c r="H1389" s="118" t="s">
        <v>220</v>
      </c>
      <c r="I1389" s="119"/>
      <c r="J1389" s="119"/>
      <c r="K1389" s="119"/>
      <c r="L1389" s="119"/>
      <c r="M1389" s="119"/>
      <c r="N1389" s="119"/>
      <c r="O1389" s="119"/>
      <c r="P1389" s="119"/>
      <c r="Q1389" s="119"/>
      <c r="R1389" s="119"/>
      <c r="S1389" s="119"/>
      <c r="T1389" s="119"/>
      <c r="U1389" s="119"/>
      <c r="V1389" s="119"/>
      <c r="W1389" s="119"/>
      <c r="X1389" s="119"/>
      <c r="Y1389" s="119"/>
      <c r="Z1389" s="119"/>
      <c r="AA1389" s="119"/>
      <c r="AB1389" s="119"/>
      <c r="AC1389" s="119"/>
      <c r="AD1389" s="119"/>
      <c r="AE1389" s="119"/>
      <c r="AF1389" s="119"/>
      <c r="AG1389" s="119"/>
      <c r="AH1389" s="119"/>
      <c r="AI1389" s="119"/>
      <c r="AJ1389" s="119"/>
      <c r="AK1389" s="119"/>
      <c r="AL1389" s="119"/>
      <c r="AM1389" s="119"/>
      <c r="AN1389" s="119"/>
      <c r="AO1389" s="119"/>
      <c r="AP1389" s="119"/>
      <c r="AQ1389" s="119"/>
      <c r="AR1389" s="119"/>
      <c r="AS1389" s="119"/>
      <c r="AT1389" s="119"/>
      <c r="AU1389" s="119"/>
      <c r="AV1389" s="119"/>
      <c r="AW1389" s="119"/>
      <c r="AX1389" s="120"/>
      <c r="DI1389" s="6"/>
    </row>
    <row r="1390" spans="1:251" ht="14.25">
      <c r="B1390" s="7"/>
      <c r="C1390" s="7"/>
      <c r="D1390" s="7"/>
      <c r="E1390" s="7"/>
      <c r="F1390" s="7"/>
      <c r="G1390" s="7"/>
      <c r="H1390" s="8"/>
      <c r="I1390" s="8"/>
      <c r="J1390" s="8"/>
      <c r="K1390" s="8"/>
      <c r="L1390" s="9"/>
      <c r="M1390" s="9"/>
      <c r="N1390" s="9"/>
      <c r="O1390" s="9"/>
      <c r="P1390" s="8"/>
      <c r="Q1390" s="8"/>
      <c r="R1390" s="8"/>
      <c r="S1390" s="8"/>
      <c r="T1390" s="8"/>
      <c r="U1390" s="8"/>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DI1390" s="6"/>
    </row>
    <row r="1391" spans="1:251" ht="15" thickBot="1">
      <c r="A1391" s="11"/>
      <c r="B1391" s="10" t="s">
        <v>2</v>
      </c>
      <c r="C1391" s="8"/>
      <c r="D1391" s="8"/>
      <c r="E1391" s="8"/>
      <c r="F1391" s="8"/>
      <c r="G1391" s="8"/>
      <c r="H1391" s="8"/>
      <c r="I1391" s="8"/>
      <c r="J1391" s="8"/>
      <c r="K1391" s="8"/>
      <c r="L1391" s="9"/>
      <c r="M1391" s="9"/>
      <c r="N1391" s="9"/>
      <c r="O1391" s="9"/>
      <c r="P1391" s="8"/>
      <c r="Q1391" s="8"/>
      <c r="R1391" s="8"/>
      <c r="S1391" s="8"/>
      <c r="T1391" s="8"/>
      <c r="U1391" s="8"/>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DI1391" s="6"/>
    </row>
    <row r="1392" spans="1:251" ht="14.25">
      <c r="A1392" s="8"/>
      <c r="B1392" s="12"/>
      <c r="C1392" s="7"/>
      <c r="D1392" s="7"/>
      <c r="E1392" s="7"/>
      <c r="F1392" s="7"/>
      <c r="G1392" s="7"/>
      <c r="H1392" s="7"/>
      <c r="I1392" s="7"/>
      <c r="J1392" s="7"/>
      <c r="K1392" s="7"/>
      <c r="L1392" s="13"/>
      <c r="M1392" s="13"/>
      <c r="N1392" s="13"/>
      <c r="O1392" s="13"/>
      <c r="P1392" s="7"/>
      <c r="Q1392" s="7"/>
      <c r="R1392" s="7"/>
      <c r="S1392" s="7"/>
      <c r="T1392" s="7"/>
      <c r="U1392" s="7"/>
      <c r="V1392" s="14"/>
      <c r="W1392" s="14"/>
      <c r="X1392" s="14"/>
      <c r="Y1392" s="14"/>
      <c r="Z1392" s="14"/>
      <c r="AA1392" s="14"/>
      <c r="AB1392" s="14"/>
      <c r="AC1392" s="14"/>
      <c r="AD1392" s="14"/>
      <c r="AE1392" s="14"/>
      <c r="AF1392" s="14"/>
      <c r="AG1392" s="14"/>
      <c r="AH1392" s="14"/>
      <c r="AI1392" s="14"/>
      <c r="AJ1392" s="14"/>
      <c r="AK1392" s="14"/>
      <c r="AL1392" s="14"/>
      <c r="AM1392" s="14"/>
      <c r="AN1392" s="14"/>
      <c r="AO1392" s="14"/>
      <c r="AP1392" s="14"/>
      <c r="AQ1392" s="14"/>
      <c r="AR1392" s="14"/>
      <c r="AS1392" s="14"/>
      <c r="AT1392" s="14"/>
      <c r="AU1392" s="14"/>
      <c r="AV1392" s="14"/>
      <c r="AW1392" s="14"/>
      <c r="AX1392" s="15"/>
    </row>
    <row r="1393" spans="1:113" ht="12" customHeight="1">
      <c r="A1393" s="8"/>
      <c r="B1393" s="121" t="s">
        <v>221</v>
      </c>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3"/>
    </row>
    <row r="1394" spans="1:113" ht="12" customHeight="1">
      <c r="A1394" s="8"/>
      <c r="B1394" s="121"/>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3"/>
      <c r="BC1394" s="16"/>
    </row>
    <row r="1395" spans="1:113" ht="12" customHeight="1">
      <c r="A1395" s="8"/>
      <c r="B1395" s="121"/>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3"/>
    </row>
    <row r="1396" spans="1:113" ht="12" customHeight="1">
      <c r="A1396" s="8"/>
      <c r="B1396" s="121"/>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3"/>
    </row>
    <row r="1397" spans="1:113" ht="12" customHeight="1">
      <c r="A1397" s="8"/>
      <c r="B1397" s="121"/>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3"/>
    </row>
    <row r="1398" spans="1:113" ht="15" thickBot="1">
      <c r="A1398" s="17"/>
      <c r="B1398" s="18"/>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20"/>
    </row>
    <row r="1399" spans="1:113">
      <c r="B1399" s="21"/>
    </row>
    <row r="1400" spans="1:113" ht="15" thickBot="1">
      <c r="A1400" s="11"/>
      <c r="B1400" s="10" t="s">
        <v>3</v>
      </c>
      <c r="C1400" s="8"/>
      <c r="D1400" s="8"/>
      <c r="E1400" s="8"/>
      <c r="F1400" s="8"/>
      <c r="G1400" s="8"/>
      <c r="H1400" s="8"/>
      <c r="I1400" s="8"/>
      <c r="J1400" s="8"/>
      <c r="K1400" s="8"/>
      <c r="L1400" s="9"/>
      <c r="M1400" s="9"/>
      <c r="N1400" s="9"/>
      <c r="O1400" s="9"/>
      <c r="P1400" s="8"/>
      <c r="Q1400" s="8"/>
      <c r="R1400" s="8"/>
      <c r="S1400" s="8"/>
      <c r="T1400" s="8"/>
      <c r="U1400" s="8"/>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DI1400" s="6"/>
    </row>
    <row r="1401" spans="1:113" ht="14.25">
      <c r="A1401" s="8"/>
      <c r="B1401" s="12"/>
      <c r="C1401" s="7"/>
      <c r="D1401" s="7"/>
      <c r="E1401" s="7"/>
      <c r="F1401" s="7"/>
      <c r="G1401" s="7"/>
      <c r="H1401" s="7"/>
      <c r="I1401" s="7"/>
      <c r="J1401" s="7"/>
      <c r="K1401" s="7"/>
      <c r="L1401" s="13"/>
      <c r="M1401" s="13"/>
      <c r="N1401" s="13"/>
      <c r="O1401" s="13"/>
      <c r="P1401" s="7"/>
      <c r="Q1401" s="7"/>
      <c r="R1401" s="7"/>
      <c r="S1401" s="7"/>
      <c r="T1401" s="7"/>
      <c r="U1401" s="7"/>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5"/>
    </row>
    <row r="1402" spans="1:113" ht="12" customHeight="1">
      <c r="A1402" s="8"/>
      <c r="B1402" s="121" t="s">
        <v>222</v>
      </c>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3"/>
    </row>
    <row r="1403" spans="1:113" ht="12" customHeight="1">
      <c r="A1403" s="8"/>
      <c r="B1403" s="121"/>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3"/>
    </row>
    <row r="1404" spans="1:113" ht="12" customHeight="1">
      <c r="A1404" s="8"/>
      <c r="B1404" s="121"/>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3"/>
    </row>
    <row r="1405" spans="1:113" ht="12" customHeight="1">
      <c r="A1405" s="8"/>
      <c r="B1405" s="121"/>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3"/>
    </row>
    <row r="1406" spans="1:113" ht="12" customHeight="1">
      <c r="A1406" s="8"/>
      <c r="B1406" s="121"/>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3"/>
      <c r="BC1406" s="16"/>
    </row>
    <row r="1407" spans="1:113" ht="12" customHeight="1">
      <c r="A1407" s="8"/>
      <c r="B1407" s="121"/>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3"/>
    </row>
    <row r="1408" spans="1:113" ht="12" customHeight="1">
      <c r="A1408" s="8"/>
      <c r="B1408" s="121"/>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3"/>
    </row>
    <row r="1409" spans="1:251" ht="12" customHeight="1">
      <c r="A1409" s="8"/>
      <c r="B1409" s="121"/>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3"/>
    </row>
    <row r="1410" spans="1:251" ht="15" thickBot="1">
      <c r="A1410" s="17"/>
      <c r="B1410" s="18"/>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20"/>
    </row>
    <row r="1411" spans="1:251">
      <c r="B1411" s="21"/>
    </row>
    <row r="1412" spans="1:251" ht="14.25">
      <c r="B1412" s="10" t="s">
        <v>4</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row>
    <row r="1413" spans="1:251" ht="15" thickBot="1">
      <c r="B1413" s="8"/>
      <c r="C1413" s="8"/>
      <c r="D1413" s="8"/>
      <c r="E1413" s="8"/>
      <c r="F1413" s="8"/>
      <c r="G1413" s="8"/>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22" t="s">
        <v>5</v>
      </c>
    </row>
    <row r="1414" spans="1:251" s="16" customFormat="1" ht="13.5" customHeight="1">
      <c r="A1414" s="8"/>
      <c r="B1414" s="124" t="s">
        <v>6</v>
      </c>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6"/>
      <c r="AA1414" s="130" t="s">
        <v>11</v>
      </c>
      <c r="AB1414" s="125"/>
      <c r="AC1414" s="125"/>
      <c r="AD1414" s="125"/>
      <c r="AE1414" s="125"/>
      <c r="AF1414" s="125"/>
      <c r="AG1414" s="125"/>
      <c r="AH1414" s="125"/>
      <c r="AI1414" s="126"/>
      <c r="AJ1414" s="130" t="s">
        <v>12</v>
      </c>
      <c r="AK1414" s="125"/>
      <c r="AL1414" s="125"/>
      <c r="AM1414" s="125"/>
      <c r="AN1414" s="125"/>
      <c r="AO1414" s="125"/>
      <c r="AP1414" s="125"/>
      <c r="AQ1414" s="125"/>
      <c r="AR1414" s="126"/>
      <c r="AS1414" s="130" t="s">
        <v>7</v>
      </c>
      <c r="AT1414" s="125"/>
      <c r="AU1414" s="125"/>
      <c r="AV1414" s="125"/>
      <c r="AW1414" s="125"/>
      <c r="AX1414" s="13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row>
    <row r="1415" spans="1:251" s="16" customFormat="1" ht="13.5">
      <c r="A1415" s="8"/>
      <c r="B1415" s="127"/>
      <c r="C1415" s="128"/>
      <c r="D1415" s="128"/>
      <c r="E1415" s="128"/>
      <c r="F1415" s="128"/>
      <c r="G1415" s="128"/>
      <c r="H1415" s="128"/>
      <c r="I1415" s="128"/>
      <c r="J1415" s="128"/>
      <c r="K1415" s="128"/>
      <c r="L1415" s="128"/>
      <c r="M1415" s="128"/>
      <c r="N1415" s="128"/>
      <c r="O1415" s="128"/>
      <c r="P1415" s="128"/>
      <c r="Q1415" s="128"/>
      <c r="R1415" s="128"/>
      <c r="S1415" s="128"/>
      <c r="T1415" s="128"/>
      <c r="U1415" s="128"/>
      <c r="V1415" s="128"/>
      <c r="W1415" s="128"/>
      <c r="X1415" s="128"/>
      <c r="Y1415" s="128"/>
      <c r="Z1415" s="129"/>
      <c r="AA1415" s="131"/>
      <c r="AB1415" s="128"/>
      <c r="AC1415" s="128"/>
      <c r="AD1415" s="128"/>
      <c r="AE1415" s="128"/>
      <c r="AF1415" s="128"/>
      <c r="AG1415" s="128"/>
      <c r="AH1415" s="128"/>
      <c r="AI1415" s="129"/>
      <c r="AJ1415" s="131"/>
      <c r="AK1415" s="128"/>
      <c r="AL1415" s="128"/>
      <c r="AM1415" s="128"/>
      <c r="AN1415" s="128"/>
      <c r="AO1415" s="128"/>
      <c r="AP1415" s="128"/>
      <c r="AQ1415" s="128"/>
      <c r="AR1415" s="129"/>
      <c r="AS1415" s="131"/>
      <c r="AT1415" s="128"/>
      <c r="AU1415" s="128"/>
      <c r="AV1415" s="128"/>
      <c r="AW1415" s="128"/>
      <c r="AX1415" s="133"/>
      <c r="AY1415" s="2"/>
      <c r="AZ1415" s="2"/>
      <c r="BA1415" s="2"/>
      <c r="BB1415" s="23"/>
      <c r="BC1415" s="24"/>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row>
    <row r="1416" spans="1:251" s="16" customFormat="1" ht="18.75" customHeight="1">
      <c r="A1416" s="8"/>
      <c r="B1416" s="25"/>
      <c r="C1416" s="99" t="s">
        <v>223</v>
      </c>
      <c r="D1416" s="108"/>
      <c r="E1416" s="108"/>
      <c r="F1416" s="108"/>
      <c r="G1416" s="108"/>
      <c r="H1416" s="108"/>
      <c r="I1416" s="108"/>
      <c r="J1416" s="108"/>
      <c r="K1416" s="108"/>
      <c r="L1416" s="108"/>
      <c r="M1416" s="108"/>
      <c r="N1416" s="108"/>
      <c r="O1416" s="108"/>
      <c r="P1416" s="108"/>
      <c r="Q1416" s="108"/>
      <c r="R1416" s="108"/>
      <c r="S1416" s="108"/>
      <c r="T1416" s="108"/>
      <c r="U1416" s="108"/>
      <c r="V1416" s="108"/>
      <c r="W1416" s="108"/>
      <c r="X1416" s="108"/>
      <c r="Y1416" s="108"/>
      <c r="Z1416" s="109"/>
      <c r="AA1416" s="102">
        <v>724</v>
      </c>
      <c r="AB1416" s="110"/>
      <c r="AC1416" s="110"/>
      <c r="AD1416" s="110"/>
      <c r="AE1416" s="110"/>
      <c r="AF1416" s="110"/>
      <c r="AG1416" s="110"/>
      <c r="AH1416" s="110"/>
      <c r="AI1416" s="111"/>
      <c r="AJ1416" s="102">
        <v>788</v>
      </c>
      <c r="AK1416" s="110"/>
      <c r="AL1416" s="110"/>
      <c r="AM1416" s="110"/>
      <c r="AN1416" s="110"/>
      <c r="AO1416" s="110"/>
      <c r="AP1416" s="110"/>
      <c r="AQ1416" s="110"/>
      <c r="AR1416" s="111"/>
      <c r="AS1416" s="105"/>
      <c r="AT1416" s="112"/>
      <c r="AU1416" s="112"/>
      <c r="AV1416" s="112"/>
      <c r="AW1416" s="112"/>
      <c r="AX1416" s="113"/>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row>
    <row r="1417" spans="1:251" s="16" customFormat="1" ht="18.75" customHeight="1" thickBot="1">
      <c r="A1417" s="17"/>
      <c r="B1417" s="134" t="s">
        <v>13</v>
      </c>
      <c r="C1417" s="135"/>
      <c r="D1417" s="135"/>
      <c r="E1417" s="135"/>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6"/>
      <c r="AA1417" s="137">
        <f>SUM($AA$1416:$AA$1416)</f>
        <v>724</v>
      </c>
      <c r="AB1417" s="138"/>
      <c r="AC1417" s="138"/>
      <c r="AD1417" s="138"/>
      <c r="AE1417" s="138"/>
      <c r="AF1417" s="138"/>
      <c r="AG1417" s="138"/>
      <c r="AH1417" s="138"/>
      <c r="AI1417" s="139"/>
      <c r="AJ1417" s="137">
        <f>SUM($AJ$1416:$AJ$1416)</f>
        <v>788</v>
      </c>
      <c r="AK1417" s="138"/>
      <c r="AL1417" s="138"/>
      <c r="AM1417" s="138"/>
      <c r="AN1417" s="138"/>
      <c r="AO1417" s="138"/>
      <c r="AP1417" s="138"/>
      <c r="AQ1417" s="138"/>
      <c r="AR1417" s="139"/>
      <c r="AS1417" s="140"/>
      <c r="AT1417" s="141"/>
      <c r="AU1417" s="141"/>
      <c r="AV1417" s="141"/>
      <c r="AW1417" s="141"/>
      <c r="AX1417" s="14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row>
    <row r="1419" spans="1:251" ht="18.75">
      <c r="A1419" s="1" t="s">
        <v>0</v>
      </c>
      <c r="AW1419" s="3"/>
      <c r="AX1419" s="4"/>
      <c r="AY1419" s="3"/>
    </row>
    <row r="1421" spans="1:251" ht="18.75">
      <c r="B1421" s="114" t="s">
        <v>8</v>
      </c>
      <c r="C1421" s="115"/>
      <c r="D1421" s="115"/>
      <c r="E1421" s="115"/>
      <c r="F1421" s="115"/>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row>
    <row r="1422" spans="1:251">
      <c r="Z1422" s="5"/>
      <c r="AD1422" s="5"/>
      <c r="AE1422" s="5"/>
      <c r="AF1422" s="5"/>
      <c r="AG1422" s="5"/>
      <c r="AH1422" s="5"/>
      <c r="AI1422" s="5"/>
      <c r="AO1422" s="5"/>
    </row>
    <row r="1423" spans="1:251" ht="13.5" thickBot="1">
      <c r="Z1423" s="5"/>
      <c r="AD1423" s="5"/>
      <c r="AE1423" s="5"/>
      <c r="AF1423" s="5"/>
      <c r="AG1423" s="5"/>
      <c r="AH1423" s="5"/>
      <c r="AI1423" s="5"/>
      <c r="AO1423" s="5"/>
      <c r="DI1423" s="6"/>
    </row>
    <row r="1424" spans="1:251" ht="24.75" customHeight="1" thickBot="1">
      <c r="B1424" s="116" t="s">
        <v>1</v>
      </c>
      <c r="C1424" s="117"/>
      <c r="D1424" s="117"/>
      <c r="E1424" s="117"/>
      <c r="F1424" s="117"/>
      <c r="G1424" s="117"/>
      <c r="H1424" s="118" t="s">
        <v>230</v>
      </c>
      <c r="I1424" s="119"/>
      <c r="J1424" s="119"/>
      <c r="K1424" s="119"/>
      <c r="L1424" s="119"/>
      <c r="M1424" s="119"/>
      <c r="N1424" s="119"/>
      <c r="O1424" s="119"/>
      <c r="P1424" s="119"/>
      <c r="Q1424" s="119"/>
      <c r="R1424" s="119"/>
      <c r="S1424" s="119"/>
      <c r="T1424" s="119"/>
      <c r="U1424" s="119"/>
      <c r="V1424" s="119"/>
      <c r="W1424" s="119"/>
      <c r="X1424" s="119"/>
      <c r="Y1424" s="119"/>
      <c r="Z1424" s="119"/>
      <c r="AA1424" s="119"/>
      <c r="AB1424" s="119"/>
      <c r="AC1424" s="119"/>
      <c r="AD1424" s="119"/>
      <c r="AE1424" s="119"/>
      <c r="AF1424" s="119"/>
      <c r="AG1424" s="119"/>
      <c r="AH1424" s="119"/>
      <c r="AI1424" s="119"/>
      <c r="AJ1424" s="119"/>
      <c r="AK1424" s="119"/>
      <c r="AL1424" s="119"/>
      <c r="AM1424" s="119"/>
      <c r="AN1424" s="119"/>
      <c r="AO1424" s="119"/>
      <c r="AP1424" s="119"/>
      <c r="AQ1424" s="119"/>
      <c r="AR1424" s="119"/>
      <c r="AS1424" s="119"/>
      <c r="AT1424" s="119"/>
      <c r="AU1424" s="119"/>
      <c r="AV1424" s="119"/>
      <c r="AW1424" s="119"/>
      <c r="AX1424" s="120"/>
      <c r="DI1424" s="6"/>
    </row>
    <row r="1425" spans="1:113" ht="14.25">
      <c r="B1425" s="7"/>
      <c r="C1425" s="7"/>
      <c r="D1425" s="7"/>
      <c r="E1425" s="7"/>
      <c r="F1425" s="7"/>
      <c r="G1425" s="7"/>
      <c r="H1425" s="8"/>
      <c r="I1425" s="8"/>
      <c r="J1425" s="8"/>
      <c r="K1425" s="8"/>
      <c r="L1425" s="9"/>
      <c r="M1425" s="9"/>
      <c r="N1425" s="9"/>
      <c r="O1425" s="9"/>
      <c r="P1425" s="8"/>
      <c r="Q1425" s="8"/>
      <c r="R1425" s="8"/>
      <c r="S1425" s="8"/>
      <c r="T1425" s="8"/>
      <c r="U1425" s="8"/>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DI1425" s="6"/>
    </row>
    <row r="1426" spans="1:113" ht="15" thickBot="1">
      <c r="A1426" s="11"/>
      <c r="B1426" s="10" t="s">
        <v>2</v>
      </c>
      <c r="C1426" s="8"/>
      <c r="D1426" s="8"/>
      <c r="E1426" s="8"/>
      <c r="F1426" s="8"/>
      <c r="G1426" s="8"/>
      <c r="H1426" s="8"/>
      <c r="I1426" s="8"/>
      <c r="J1426" s="8"/>
      <c r="K1426" s="8"/>
      <c r="L1426" s="9"/>
      <c r="M1426" s="9"/>
      <c r="N1426" s="9"/>
      <c r="O1426" s="9"/>
      <c r="P1426" s="8"/>
      <c r="Q1426" s="8"/>
      <c r="R1426" s="8"/>
      <c r="S1426" s="8"/>
      <c r="T1426" s="8"/>
      <c r="U1426" s="8"/>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DI1426" s="6"/>
    </row>
    <row r="1427" spans="1:113" ht="14.25">
      <c r="A1427" s="8"/>
      <c r="B1427" s="12"/>
      <c r="C1427" s="7"/>
      <c r="D1427" s="7"/>
      <c r="E1427" s="7"/>
      <c r="F1427" s="7"/>
      <c r="G1427" s="7"/>
      <c r="H1427" s="7"/>
      <c r="I1427" s="7"/>
      <c r="J1427" s="7"/>
      <c r="K1427" s="7"/>
      <c r="L1427" s="13"/>
      <c r="M1427" s="13"/>
      <c r="N1427" s="13"/>
      <c r="O1427" s="13"/>
      <c r="P1427" s="7"/>
      <c r="Q1427" s="7"/>
      <c r="R1427" s="7"/>
      <c r="S1427" s="7"/>
      <c r="T1427" s="7"/>
      <c r="U1427" s="7"/>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c r="AS1427" s="14"/>
      <c r="AT1427" s="14"/>
      <c r="AU1427" s="14"/>
      <c r="AV1427" s="14"/>
      <c r="AW1427" s="14"/>
      <c r="AX1427" s="15"/>
    </row>
    <row r="1428" spans="1:113" ht="12" customHeight="1">
      <c r="A1428" s="8"/>
      <c r="B1428" s="121" t="s">
        <v>817</v>
      </c>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3"/>
    </row>
    <row r="1429" spans="1:113" ht="12" customHeight="1">
      <c r="A1429" s="8"/>
      <c r="B1429" s="121"/>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3"/>
      <c r="BC1429" s="16"/>
    </row>
    <row r="1430" spans="1:113" ht="12" customHeight="1">
      <c r="A1430" s="8"/>
      <c r="B1430" s="121"/>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3"/>
    </row>
    <row r="1431" spans="1:113" ht="12" customHeight="1">
      <c r="A1431" s="8"/>
      <c r="B1431" s="121"/>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3"/>
    </row>
    <row r="1432" spans="1:113" ht="12" customHeight="1">
      <c r="A1432" s="8"/>
      <c r="B1432" s="121"/>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3"/>
    </row>
    <row r="1433" spans="1:113" ht="15" thickBot="1">
      <c r="A1433" s="17"/>
      <c r="B1433" s="18"/>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20"/>
    </row>
    <row r="1434" spans="1:113">
      <c r="B1434" s="21"/>
    </row>
    <row r="1435" spans="1:113" ht="15" thickBot="1">
      <c r="A1435" s="11"/>
      <c r="B1435" s="10" t="s">
        <v>3</v>
      </c>
      <c r="C1435" s="8"/>
      <c r="D1435" s="8"/>
      <c r="E1435" s="8"/>
      <c r="F1435" s="8"/>
      <c r="G1435" s="8"/>
      <c r="H1435" s="8"/>
      <c r="I1435" s="8"/>
      <c r="J1435" s="8"/>
      <c r="K1435" s="8"/>
      <c r="L1435" s="9"/>
      <c r="M1435" s="9"/>
      <c r="N1435" s="9"/>
      <c r="O1435" s="9"/>
      <c r="P1435" s="8"/>
      <c r="Q1435" s="8"/>
      <c r="R1435" s="8"/>
      <c r="S1435" s="8"/>
      <c r="T1435" s="8"/>
      <c r="U1435" s="8"/>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DI1435" s="6"/>
    </row>
    <row r="1436" spans="1:113" ht="14.25">
      <c r="A1436" s="8"/>
      <c r="B1436" s="12"/>
      <c r="C1436" s="7"/>
      <c r="D1436" s="7"/>
      <c r="E1436" s="7"/>
      <c r="F1436" s="7"/>
      <c r="G1436" s="7"/>
      <c r="H1436" s="7"/>
      <c r="I1436" s="7"/>
      <c r="J1436" s="7"/>
      <c r="K1436" s="7"/>
      <c r="L1436" s="13"/>
      <c r="M1436" s="13"/>
      <c r="N1436" s="13"/>
      <c r="O1436" s="13"/>
      <c r="P1436" s="7"/>
      <c r="Q1436" s="7"/>
      <c r="R1436" s="7"/>
      <c r="S1436" s="7"/>
      <c r="T1436" s="7"/>
      <c r="U1436" s="7"/>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5"/>
    </row>
    <row r="1437" spans="1:113" ht="12" customHeight="1">
      <c r="A1437" s="8"/>
      <c r="B1437" s="121" t="s">
        <v>818</v>
      </c>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3"/>
    </row>
    <row r="1438" spans="1:113" ht="12" customHeight="1">
      <c r="A1438" s="8"/>
      <c r="B1438" s="121"/>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3"/>
      <c r="BC1438" s="16"/>
    </row>
    <row r="1439" spans="1:113" ht="12" customHeight="1">
      <c r="A1439" s="8"/>
      <c r="B1439" s="121"/>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3"/>
    </row>
    <row r="1440" spans="1:113" ht="12" customHeight="1">
      <c r="A1440" s="8"/>
      <c r="B1440" s="121"/>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3"/>
    </row>
    <row r="1441" spans="1:251" ht="12" customHeight="1">
      <c r="A1441" s="8"/>
      <c r="B1441" s="121"/>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3"/>
    </row>
    <row r="1442" spans="1:251" ht="15" thickBot="1">
      <c r="A1442" s="17"/>
      <c r="B1442" s="18"/>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20"/>
    </row>
    <row r="1443" spans="1:251">
      <c r="B1443" s="21"/>
    </row>
    <row r="1444" spans="1:251" ht="14.25">
      <c r="B1444" s="10" t="s">
        <v>4</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row>
    <row r="1445" spans="1:251" ht="15" thickBot="1">
      <c r="B1445" s="8"/>
      <c r="C1445" s="8"/>
      <c r="D1445" s="8"/>
      <c r="E1445" s="8"/>
      <c r="F1445" s="8"/>
      <c r="G1445" s="8"/>
      <c r="H1445" s="8"/>
      <c r="I1445" s="8"/>
      <c r="J1445" s="8"/>
      <c r="K1445" s="8"/>
      <c r="L1445" s="9"/>
      <c r="M1445" s="9"/>
      <c r="N1445" s="9"/>
      <c r="O1445" s="9"/>
      <c r="P1445" s="8"/>
      <c r="Q1445" s="8"/>
      <c r="R1445" s="8"/>
      <c r="S1445" s="8"/>
      <c r="T1445" s="8"/>
      <c r="U1445" s="8"/>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22" t="s">
        <v>5</v>
      </c>
    </row>
    <row r="1446" spans="1:251" s="16" customFormat="1" ht="13.5" customHeight="1">
      <c r="A1446" s="8"/>
      <c r="B1446" s="124" t="s">
        <v>6</v>
      </c>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6"/>
      <c r="AA1446" s="130" t="s">
        <v>11</v>
      </c>
      <c r="AB1446" s="125"/>
      <c r="AC1446" s="125"/>
      <c r="AD1446" s="125"/>
      <c r="AE1446" s="125"/>
      <c r="AF1446" s="125"/>
      <c r="AG1446" s="125"/>
      <c r="AH1446" s="125"/>
      <c r="AI1446" s="126"/>
      <c r="AJ1446" s="130" t="s">
        <v>12</v>
      </c>
      <c r="AK1446" s="125"/>
      <c r="AL1446" s="125"/>
      <c r="AM1446" s="125"/>
      <c r="AN1446" s="125"/>
      <c r="AO1446" s="125"/>
      <c r="AP1446" s="125"/>
      <c r="AQ1446" s="125"/>
      <c r="AR1446" s="126"/>
      <c r="AS1446" s="130" t="s">
        <v>7</v>
      </c>
      <c r="AT1446" s="125"/>
      <c r="AU1446" s="125"/>
      <c r="AV1446" s="125"/>
      <c r="AW1446" s="125"/>
      <c r="AX1446" s="13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row>
    <row r="1447" spans="1:251" s="16" customFormat="1" ht="13.5">
      <c r="A1447" s="8"/>
      <c r="B1447" s="127"/>
      <c r="C1447" s="128"/>
      <c r="D1447" s="128"/>
      <c r="E1447" s="128"/>
      <c r="F1447" s="128"/>
      <c r="G1447" s="128"/>
      <c r="H1447" s="128"/>
      <c r="I1447" s="128"/>
      <c r="J1447" s="128"/>
      <c r="K1447" s="128"/>
      <c r="L1447" s="128"/>
      <c r="M1447" s="128"/>
      <c r="N1447" s="128"/>
      <c r="O1447" s="128"/>
      <c r="P1447" s="128"/>
      <c r="Q1447" s="128"/>
      <c r="R1447" s="128"/>
      <c r="S1447" s="128"/>
      <c r="T1447" s="128"/>
      <c r="U1447" s="128"/>
      <c r="V1447" s="128"/>
      <c r="W1447" s="128"/>
      <c r="X1447" s="128"/>
      <c r="Y1447" s="128"/>
      <c r="Z1447" s="129"/>
      <c r="AA1447" s="131"/>
      <c r="AB1447" s="128"/>
      <c r="AC1447" s="128"/>
      <c r="AD1447" s="128"/>
      <c r="AE1447" s="128"/>
      <c r="AF1447" s="128"/>
      <c r="AG1447" s="128"/>
      <c r="AH1447" s="128"/>
      <c r="AI1447" s="129"/>
      <c r="AJ1447" s="131"/>
      <c r="AK1447" s="128"/>
      <c r="AL1447" s="128"/>
      <c r="AM1447" s="128"/>
      <c r="AN1447" s="128"/>
      <c r="AO1447" s="128"/>
      <c r="AP1447" s="128"/>
      <c r="AQ1447" s="128"/>
      <c r="AR1447" s="129"/>
      <c r="AS1447" s="131"/>
      <c r="AT1447" s="128"/>
      <c r="AU1447" s="128"/>
      <c r="AV1447" s="128"/>
      <c r="AW1447" s="128"/>
      <c r="AX1447" s="133"/>
      <c r="AY1447" s="2"/>
      <c r="AZ1447" s="2"/>
      <c r="BA1447" s="2"/>
      <c r="BB1447" s="23"/>
      <c r="BC1447" s="24"/>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row>
    <row r="1448" spans="1:251" s="16" customFormat="1" ht="18.75" customHeight="1">
      <c r="A1448" s="8"/>
      <c r="B1448" s="25"/>
      <c r="C1448" s="99" t="s">
        <v>231</v>
      </c>
      <c r="D1448" s="108"/>
      <c r="E1448" s="108"/>
      <c r="F1448" s="108"/>
      <c r="G1448" s="108"/>
      <c r="H1448" s="108"/>
      <c r="I1448" s="108"/>
      <c r="J1448" s="108"/>
      <c r="K1448" s="108"/>
      <c r="L1448" s="108"/>
      <c r="M1448" s="108"/>
      <c r="N1448" s="108"/>
      <c r="O1448" s="108"/>
      <c r="P1448" s="108"/>
      <c r="Q1448" s="108"/>
      <c r="R1448" s="108"/>
      <c r="S1448" s="108"/>
      <c r="T1448" s="108"/>
      <c r="U1448" s="108"/>
      <c r="V1448" s="108"/>
      <c r="W1448" s="108"/>
      <c r="X1448" s="108"/>
      <c r="Y1448" s="108"/>
      <c r="Z1448" s="109"/>
      <c r="AA1448" s="102">
        <v>34934</v>
      </c>
      <c r="AB1448" s="110"/>
      <c r="AC1448" s="110"/>
      <c r="AD1448" s="110"/>
      <c r="AE1448" s="110"/>
      <c r="AF1448" s="110"/>
      <c r="AG1448" s="110"/>
      <c r="AH1448" s="110"/>
      <c r="AI1448" s="111"/>
      <c r="AJ1448" s="102">
        <v>34179</v>
      </c>
      <c r="AK1448" s="110"/>
      <c r="AL1448" s="110"/>
      <c r="AM1448" s="110"/>
      <c r="AN1448" s="110"/>
      <c r="AO1448" s="110"/>
      <c r="AP1448" s="110"/>
      <c r="AQ1448" s="110"/>
      <c r="AR1448" s="111"/>
      <c r="AS1448" s="105"/>
      <c r="AT1448" s="112"/>
      <c r="AU1448" s="112"/>
      <c r="AV1448" s="112"/>
      <c r="AW1448" s="112"/>
      <c r="AX1448" s="113"/>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row>
    <row r="1449" spans="1:251" s="16" customFormat="1" ht="18.75" customHeight="1">
      <c r="A1449" s="8"/>
      <c r="B1449" s="25"/>
      <c r="C1449" s="99" t="s">
        <v>232</v>
      </c>
      <c r="D1449" s="108"/>
      <c r="E1449" s="108"/>
      <c r="F1449" s="108"/>
      <c r="G1449" s="108"/>
      <c r="H1449" s="108"/>
      <c r="I1449" s="108"/>
      <c r="J1449" s="108"/>
      <c r="K1449" s="108"/>
      <c r="L1449" s="108"/>
      <c r="M1449" s="108"/>
      <c r="N1449" s="108"/>
      <c r="O1449" s="108"/>
      <c r="P1449" s="108"/>
      <c r="Q1449" s="108"/>
      <c r="R1449" s="108"/>
      <c r="S1449" s="108"/>
      <c r="T1449" s="108"/>
      <c r="U1449" s="108"/>
      <c r="V1449" s="108"/>
      <c r="W1449" s="108"/>
      <c r="X1449" s="108"/>
      <c r="Y1449" s="108"/>
      <c r="Z1449" s="109"/>
      <c r="AA1449" s="102">
        <v>12286</v>
      </c>
      <c r="AB1449" s="110"/>
      <c r="AC1449" s="110"/>
      <c r="AD1449" s="110"/>
      <c r="AE1449" s="110"/>
      <c r="AF1449" s="110"/>
      <c r="AG1449" s="110"/>
      <c r="AH1449" s="110"/>
      <c r="AI1449" s="111"/>
      <c r="AJ1449" s="102">
        <v>13749</v>
      </c>
      <c r="AK1449" s="110"/>
      <c r="AL1449" s="110"/>
      <c r="AM1449" s="110"/>
      <c r="AN1449" s="110"/>
      <c r="AO1449" s="110"/>
      <c r="AP1449" s="110"/>
      <c r="AQ1449" s="110"/>
      <c r="AR1449" s="111"/>
      <c r="AS1449" s="105"/>
      <c r="AT1449" s="112"/>
      <c r="AU1449" s="112"/>
      <c r="AV1449" s="112"/>
      <c r="AW1449" s="112"/>
      <c r="AX1449" s="113"/>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row>
    <row r="1450" spans="1:251" s="16" customFormat="1" ht="18.75" customHeight="1">
      <c r="A1450" s="8"/>
      <c r="B1450" s="25"/>
      <c r="C1450" s="99" t="s">
        <v>233</v>
      </c>
      <c r="D1450" s="108"/>
      <c r="E1450" s="108"/>
      <c r="F1450" s="108"/>
      <c r="G1450" s="108"/>
      <c r="H1450" s="108"/>
      <c r="I1450" s="108"/>
      <c r="J1450" s="108"/>
      <c r="K1450" s="108"/>
      <c r="L1450" s="108"/>
      <c r="M1450" s="108"/>
      <c r="N1450" s="108"/>
      <c r="O1450" s="108"/>
      <c r="P1450" s="108"/>
      <c r="Q1450" s="108"/>
      <c r="R1450" s="108"/>
      <c r="S1450" s="108"/>
      <c r="T1450" s="108"/>
      <c r="U1450" s="108"/>
      <c r="V1450" s="108"/>
      <c r="W1450" s="108"/>
      <c r="X1450" s="108"/>
      <c r="Y1450" s="108"/>
      <c r="Z1450" s="109"/>
      <c r="AA1450" s="102">
        <v>4432</v>
      </c>
      <c r="AB1450" s="110"/>
      <c r="AC1450" s="110"/>
      <c r="AD1450" s="110"/>
      <c r="AE1450" s="110"/>
      <c r="AF1450" s="110"/>
      <c r="AG1450" s="110"/>
      <c r="AH1450" s="110"/>
      <c r="AI1450" s="111"/>
      <c r="AJ1450" s="102">
        <v>4432</v>
      </c>
      <c r="AK1450" s="110"/>
      <c r="AL1450" s="110"/>
      <c r="AM1450" s="110"/>
      <c r="AN1450" s="110"/>
      <c r="AO1450" s="110"/>
      <c r="AP1450" s="110"/>
      <c r="AQ1450" s="110"/>
      <c r="AR1450" s="111"/>
      <c r="AS1450" s="105" t="s">
        <v>206</v>
      </c>
      <c r="AT1450" s="112"/>
      <c r="AU1450" s="112"/>
      <c r="AV1450" s="112"/>
      <c r="AW1450" s="112"/>
      <c r="AX1450" s="113"/>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row>
    <row r="1451" spans="1:251" s="16" customFormat="1" ht="18.75" customHeight="1" thickBot="1">
      <c r="A1451" s="17"/>
      <c r="B1451" s="134" t="s">
        <v>13</v>
      </c>
      <c r="C1451" s="135"/>
      <c r="D1451" s="135"/>
      <c r="E1451" s="135"/>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6"/>
      <c r="AA1451" s="137">
        <f>SUM($AA$1448:$AA$1450)</f>
        <v>51652</v>
      </c>
      <c r="AB1451" s="138"/>
      <c r="AC1451" s="138"/>
      <c r="AD1451" s="138"/>
      <c r="AE1451" s="138"/>
      <c r="AF1451" s="138"/>
      <c r="AG1451" s="138"/>
      <c r="AH1451" s="138"/>
      <c r="AI1451" s="139"/>
      <c r="AJ1451" s="137">
        <f>SUM($AJ$1448:$AJ$1450)</f>
        <v>52360</v>
      </c>
      <c r="AK1451" s="138"/>
      <c r="AL1451" s="138"/>
      <c r="AM1451" s="138"/>
      <c r="AN1451" s="138"/>
      <c r="AO1451" s="138"/>
      <c r="AP1451" s="138"/>
      <c r="AQ1451" s="138"/>
      <c r="AR1451" s="139"/>
      <c r="AS1451" s="140"/>
      <c r="AT1451" s="141"/>
      <c r="AU1451" s="141"/>
      <c r="AV1451" s="141"/>
      <c r="AW1451" s="141"/>
      <c r="AX1451" s="14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row>
    <row r="1453" spans="1:251" ht="18.75">
      <c r="A1453" s="1" t="s">
        <v>0</v>
      </c>
      <c r="AW1453" s="3"/>
      <c r="AX1453" s="4"/>
      <c r="AY1453" s="3"/>
    </row>
    <row r="1455" spans="1:251" ht="18.75">
      <c r="B1455" s="114" t="s">
        <v>8</v>
      </c>
      <c r="C1455" s="115"/>
      <c r="D1455" s="115"/>
      <c r="E1455" s="115"/>
      <c r="F1455" s="115"/>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row>
    <row r="1456" spans="1:251">
      <c r="Z1456" s="5"/>
      <c r="AD1456" s="5"/>
      <c r="AE1456" s="5"/>
      <c r="AF1456" s="5"/>
      <c r="AG1456" s="5"/>
      <c r="AH1456" s="5"/>
      <c r="AI1456" s="5"/>
      <c r="AO1456" s="5"/>
    </row>
    <row r="1457" spans="1:113" ht="13.5" thickBot="1">
      <c r="Z1457" s="5"/>
      <c r="AD1457" s="5"/>
      <c r="AE1457" s="5"/>
      <c r="AF1457" s="5"/>
      <c r="AG1457" s="5"/>
      <c r="AH1457" s="5"/>
      <c r="AI1457" s="5"/>
      <c r="AO1457" s="5"/>
      <c r="DI1457" s="6"/>
    </row>
    <row r="1458" spans="1:113" ht="24.75" customHeight="1" thickBot="1">
      <c r="B1458" s="116" t="s">
        <v>1</v>
      </c>
      <c r="C1458" s="117"/>
      <c r="D1458" s="117"/>
      <c r="E1458" s="117"/>
      <c r="F1458" s="117"/>
      <c r="G1458" s="117"/>
      <c r="H1458" s="118" t="s">
        <v>187</v>
      </c>
      <c r="I1458" s="119"/>
      <c r="J1458" s="119"/>
      <c r="K1458" s="119"/>
      <c r="L1458" s="119"/>
      <c r="M1458" s="119"/>
      <c r="N1458" s="119"/>
      <c r="O1458" s="119"/>
      <c r="P1458" s="119"/>
      <c r="Q1458" s="119"/>
      <c r="R1458" s="119"/>
      <c r="S1458" s="119"/>
      <c r="T1458" s="119"/>
      <c r="U1458" s="119"/>
      <c r="V1458" s="119"/>
      <c r="W1458" s="119"/>
      <c r="X1458" s="119"/>
      <c r="Y1458" s="119"/>
      <c r="Z1458" s="119"/>
      <c r="AA1458" s="119"/>
      <c r="AB1458" s="119"/>
      <c r="AC1458" s="119"/>
      <c r="AD1458" s="119"/>
      <c r="AE1458" s="119"/>
      <c r="AF1458" s="119"/>
      <c r="AG1458" s="119"/>
      <c r="AH1458" s="119"/>
      <c r="AI1458" s="119"/>
      <c r="AJ1458" s="119"/>
      <c r="AK1458" s="119"/>
      <c r="AL1458" s="119"/>
      <c r="AM1458" s="119"/>
      <c r="AN1458" s="119"/>
      <c r="AO1458" s="119"/>
      <c r="AP1458" s="119"/>
      <c r="AQ1458" s="119"/>
      <c r="AR1458" s="119"/>
      <c r="AS1458" s="119"/>
      <c r="AT1458" s="119"/>
      <c r="AU1458" s="119"/>
      <c r="AV1458" s="119"/>
      <c r="AW1458" s="119"/>
      <c r="AX1458" s="120"/>
      <c r="DI1458" s="6"/>
    </row>
    <row r="1459" spans="1:113" ht="14.25">
      <c r="B1459" s="7"/>
      <c r="C1459" s="7"/>
      <c r="D1459" s="7"/>
      <c r="E1459" s="7"/>
      <c r="F1459" s="7"/>
      <c r="G1459" s="7"/>
      <c r="H1459" s="8"/>
      <c r="I1459" s="8"/>
      <c r="J1459" s="8"/>
      <c r="K1459" s="8"/>
      <c r="L1459" s="9"/>
      <c r="M1459" s="9"/>
      <c r="N1459" s="9"/>
      <c r="O1459" s="9"/>
      <c r="P1459" s="8"/>
      <c r="Q1459" s="8"/>
      <c r="R1459" s="8"/>
      <c r="S1459" s="8"/>
      <c r="T1459" s="8"/>
      <c r="U1459" s="8"/>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DI1459" s="6"/>
    </row>
    <row r="1460" spans="1:113" ht="15" thickBot="1">
      <c r="A1460" s="11"/>
      <c r="B1460" s="10" t="s">
        <v>2</v>
      </c>
      <c r="C1460" s="8"/>
      <c r="D1460" s="8"/>
      <c r="E1460" s="8"/>
      <c r="F1460" s="8"/>
      <c r="G1460" s="8"/>
      <c r="H1460" s="8"/>
      <c r="I1460" s="8"/>
      <c r="J1460" s="8"/>
      <c r="K1460" s="8"/>
      <c r="L1460" s="9"/>
      <c r="M1460" s="9"/>
      <c r="N1460" s="9"/>
      <c r="O1460" s="9"/>
      <c r="P1460" s="8"/>
      <c r="Q1460" s="8"/>
      <c r="R1460" s="8"/>
      <c r="S1460" s="8"/>
      <c r="T1460" s="8"/>
      <c r="U1460" s="8"/>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DI1460" s="6"/>
    </row>
    <row r="1461" spans="1:113" ht="14.25">
      <c r="A1461" s="8"/>
      <c r="B1461" s="12"/>
      <c r="C1461" s="7"/>
      <c r="D1461" s="7"/>
      <c r="E1461" s="7"/>
      <c r="F1461" s="7"/>
      <c r="G1461" s="7"/>
      <c r="H1461" s="7"/>
      <c r="I1461" s="7"/>
      <c r="J1461" s="7"/>
      <c r="K1461" s="7"/>
      <c r="L1461" s="13"/>
      <c r="M1461" s="13"/>
      <c r="N1461" s="13"/>
      <c r="O1461" s="13"/>
      <c r="P1461" s="7"/>
      <c r="Q1461" s="7"/>
      <c r="R1461" s="7"/>
      <c r="S1461" s="7"/>
      <c r="T1461" s="7"/>
      <c r="U1461" s="7"/>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c r="AS1461" s="14"/>
      <c r="AT1461" s="14"/>
      <c r="AU1461" s="14"/>
      <c r="AV1461" s="14"/>
      <c r="AW1461" s="14"/>
      <c r="AX1461" s="15"/>
    </row>
    <row r="1462" spans="1:113" ht="12" customHeight="1">
      <c r="A1462" s="8"/>
      <c r="B1462" s="121" t="s">
        <v>188</v>
      </c>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3"/>
    </row>
    <row r="1463" spans="1:113" ht="12" customHeight="1">
      <c r="A1463" s="8"/>
      <c r="B1463" s="121"/>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3"/>
      <c r="BC1463" s="16"/>
    </row>
    <row r="1464" spans="1:113" ht="12" customHeight="1">
      <c r="A1464" s="8"/>
      <c r="B1464" s="121"/>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3"/>
    </row>
    <row r="1465" spans="1:113" ht="12" customHeight="1">
      <c r="A1465" s="8"/>
      <c r="B1465" s="121"/>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3"/>
    </row>
    <row r="1466" spans="1:113" ht="12" customHeight="1">
      <c r="A1466" s="8"/>
      <c r="B1466" s="121"/>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3"/>
    </row>
    <row r="1467" spans="1:113" ht="15" thickBot="1">
      <c r="A1467" s="17"/>
      <c r="B1467" s="18"/>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20"/>
    </row>
    <row r="1468" spans="1:113">
      <c r="B1468" s="21"/>
    </row>
    <row r="1469" spans="1:113" ht="15" thickBot="1">
      <c r="A1469" s="11"/>
      <c r="B1469" s="10" t="s">
        <v>3</v>
      </c>
      <c r="C1469" s="8"/>
      <c r="D1469" s="8"/>
      <c r="E1469" s="8"/>
      <c r="F1469" s="8"/>
      <c r="G1469" s="8"/>
      <c r="H1469" s="8"/>
      <c r="I1469" s="8"/>
      <c r="J1469" s="8"/>
      <c r="K1469" s="8"/>
      <c r="L1469" s="9"/>
      <c r="M1469" s="9"/>
      <c r="N1469" s="9"/>
      <c r="O1469" s="9"/>
      <c r="P1469" s="8"/>
      <c r="Q1469" s="8"/>
      <c r="R1469" s="8"/>
      <c r="S1469" s="8"/>
      <c r="T1469" s="8"/>
      <c r="U1469" s="8"/>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DI1469" s="6"/>
    </row>
    <row r="1470" spans="1:113" ht="14.25">
      <c r="A1470" s="8"/>
      <c r="B1470" s="12"/>
      <c r="C1470" s="7"/>
      <c r="D1470" s="7"/>
      <c r="E1470" s="7"/>
      <c r="F1470" s="7"/>
      <c r="G1470" s="7"/>
      <c r="H1470" s="7"/>
      <c r="I1470" s="7"/>
      <c r="J1470" s="7"/>
      <c r="K1470" s="7"/>
      <c r="L1470" s="13"/>
      <c r="M1470" s="13"/>
      <c r="N1470" s="13"/>
      <c r="O1470" s="13"/>
      <c r="P1470" s="7"/>
      <c r="Q1470" s="7"/>
      <c r="R1470" s="7"/>
      <c r="S1470" s="7"/>
      <c r="T1470" s="7"/>
      <c r="U1470" s="7"/>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5"/>
    </row>
    <row r="1471" spans="1:113" ht="12" customHeight="1">
      <c r="A1471" s="8"/>
      <c r="B1471" s="121" t="s">
        <v>189</v>
      </c>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3"/>
    </row>
    <row r="1472" spans="1:113" ht="12" customHeight="1">
      <c r="A1472" s="8"/>
      <c r="B1472" s="121"/>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3"/>
      <c r="BC1472" s="16"/>
    </row>
    <row r="1473" spans="1:251" ht="12" customHeight="1">
      <c r="A1473" s="8"/>
      <c r="B1473" s="121"/>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3"/>
    </row>
    <row r="1474" spans="1:251" ht="12" customHeight="1">
      <c r="A1474" s="8"/>
      <c r="B1474" s="121"/>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3"/>
    </row>
    <row r="1475" spans="1:251" ht="12" customHeight="1">
      <c r="A1475" s="8"/>
      <c r="B1475" s="121"/>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3"/>
    </row>
    <row r="1476" spans="1:251" ht="15" thickBot="1">
      <c r="A1476" s="17"/>
      <c r="B1476" s="18"/>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20"/>
    </row>
    <row r="1477" spans="1:251">
      <c r="B1477" s="21"/>
    </row>
    <row r="1478" spans="1:251" ht="14.25">
      <c r="B1478" s="10" t="s">
        <v>4</v>
      </c>
      <c r="C1478" s="8"/>
      <c r="D1478" s="8"/>
      <c r="E1478" s="8"/>
      <c r="F1478" s="8"/>
      <c r="G1478" s="8"/>
      <c r="H1478" s="8"/>
      <c r="I1478" s="8"/>
      <c r="J1478" s="8"/>
      <c r="K1478" s="8"/>
      <c r="L1478" s="9"/>
      <c r="M1478" s="9"/>
      <c r="N1478" s="9"/>
      <c r="O1478" s="9"/>
      <c r="P1478" s="8"/>
      <c r="Q1478" s="8"/>
      <c r="R1478" s="8"/>
      <c r="S1478" s="8"/>
      <c r="T1478" s="8"/>
      <c r="U1478" s="8"/>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row>
    <row r="1479" spans="1:251" ht="15" thickBot="1">
      <c r="B1479" s="8"/>
      <c r="C1479" s="8"/>
      <c r="D1479" s="8"/>
      <c r="E1479" s="8"/>
      <c r="F1479" s="8"/>
      <c r="G1479" s="8"/>
      <c r="H1479" s="8"/>
      <c r="I1479" s="8"/>
      <c r="J1479" s="8"/>
      <c r="K1479" s="8"/>
      <c r="L1479" s="9"/>
      <c r="M1479" s="9"/>
      <c r="N1479" s="9"/>
      <c r="O1479" s="9"/>
      <c r="P1479" s="8"/>
      <c r="Q1479" s="8"/>
      <c r="R1479" s="8"/>
      <c r="S1479" s="8"/>
      <c r="T1479" s="8"/>
      <c r="U1479" s="8"/>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22" t="s">
        <v>5</v>
      </c>
    </row>
    <row r="1480" spans="1:251" s="16" customFormat="1" ht="13.5" customHeight="1">
      <c r="A1480" s="8"/>
      <c r="B1480" s="124" t="s">
        <v>6</v>
      </c>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6"/>
      <c r="AA1480" s="130" t="s">
        <v>11</v>
      </c>
      <c r="AB1480" s="125"/>
      <c r="AC1480" s="125"/>
      <c r="AD1480" s="125"/>
      <c r="AE1480" s="125"/>
      <c r="AF1480" s="125"/>
      <c r="AG1480" s="125"/>
      <c r="AH1480" s="125"/>
      <c r="AI1480" s="126"/>
      <c r="AJ1480" s="130" t="s">
        <v>12</v>
      </c>
      <c r="AK1480" s="125"/>
      <c r="AL1480" s="125"/>
      <c r="AM1480" s="125"/>
      <c r="AN1480" s="125"/>
      <c r="AO1480" s="125"/>
      <c r="AP1480" s="125"/>
      <c r="AQ1480" s="125"/>
      <c r="AR1480" s="126"/>
      <c r="AS1480" s="130" t="s">
        <v>7</v>
      </c>
      <c r="AT1480" s="125"/>
      <c r="AU1480" s="125"/>
      <c r="AV1480" s="125"/>
      <c r="AW1480" s="125"/>
      <c r="AX1480" s="13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row>
    <row r="1481" spans="1:251" s="16" customFormat="1" ht="13.5">
      <c r="A1481" s="8"/>
      <c r="B1481" s="127"/>
      <c r="C1481" s="128"/>
      <c r="D1481" s="128"/>
      <c r="E1481" s="128"/>
      <c r="F1481" s="128"/>
      <c r="G1481" s="128"/>
      <c r="H1481" s="128"/>
      <c r="I1481" s="128"/>
      <c r="J1481" s="128"/>
      <c r="K1481" s="128"/>
      <c r="L1481" s="128"/>
      <c r="M1481" s="128"/>
      <c r="N1481" s="128"/>
      <c r="O1481" s="128"/>
      <c r="P1481" s="128"/>
      <c r="Q1481" s="128"/>
      <c r="R1481" s="128"/>
      <c r="S1481" s="128"/>
      <c r="T1481" s="128"/>
      <c r="U1481" s="128"/>
      <c r="V1481" s="128"/>
      <c r="W1481" s="128"/>
      <c r="X1481" s="128"/>
      <c r="Y1481" s="128"/>
      <c r="Z1481" s="129"/>
      <c r="AA1481" s="131"/>
      <c r="AB1481" s="128"/>
      <c r="AC1481" s="128"/>
      <c r="AD1481" s="128"/>
      <c r="AE1481" s="128"/>
      <c r="AF1481" s="128"/>
      <c r="AG1481" s="128"/>
      <c r="AH1481" s="128"/>
      <c r="AI1481" s="129"/>
      <c r="AJ1481" s="131"/>
      <c r="AK1481" s="128"/>
      <c r="AL1481" s="128"/>
      <c r="AM1481" s="128"/>
      <c r="AN1481" s="128"/>
      <c r="AO1481" s="128"/>
      <c r="AP1481" s="128"/>
      <c r="AQ1481" s="128"/>
      <c r="AR1481" s="129"/>
      <c r="AS1481" s="131"/>
      <c r="AT1481" s="128"/>
      <c r="AU1481" s="128"/>
      <c r="AV1481" s="128"/>
      <c r="AW1481" s="128"/>
      <c r="AX1481" s="133"/>
      <c r="AY1481" s="2"/>
      <c r="AZ1481" s="2"/>
      <c r="BA1481" s="2"/>
      <c r="BB1481" s="23"/>
      <c r="BC1481" s="24"/>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row>
    <row r="1482" spans="1:251" s="16" customFormat="1" ht="18.75" customHeight="1">
      <c r="A1482" s="8"/>
      <c r="B1482" s="25"/>
      <c r="C1482" s="99" t="s">
        <v>190</v>
      </c>
      <c r="D1482" s="108"/>
      <c r="E1482" s="108"/>
      <c r="F1482" s="108"/>
      <c r="G1482" s="108"/>
      <c r="H1482" s="108"/>
      <c r="I1482" s="108"/>
      <c r="J1482" s="108"/>
      <c r="K1482" s="108"/>
      <c r="L1482" s="108"/>
      <c r="M1482" s="108"/>
      <c r="N1482" s="108"/>
      <c r="O1482" s="108"/>
      <c r="P1482" s="108"/>
      <c r="Q1482" s="108"/>
      <c r="R1482" s="108"/>
      <c r="S1482" s="108"/>
      <c r="T1482" s="108"/>
      <c r="U1482" s="108"/>
      <c r="V1482" s="108"/>
      <c r="W1482" s="108"/>
      <c r="X1482" s="108"/>
      <c r="Y1482" s="108"/>
      <c r="Z1482" s="109"/>
      <c r="AA1482" s="102">
        <v>6284</v>
      </c>
      <c r="AB1482" s="110"/>
      <c r="AC1482" s="110"/>
      <c r="AD1482" s="110"/>
      <c r="AE1482" s="110"/>
      <c r="AF1482" s="110"/>
      <c r="AG1482" s="110"/>
      <c r="AH1482" s="110"/>
      <c r="AI1482" s="111"/>
      <c r="AJ1482" s="102">
        <v>6230</v>
      </c>
      <c r="AK1482" s="110"/>
      <c r="AL1482" s="110"/>
      <c r="AM1482" s="110"/>
      <c r="AN1482" s="110"/>
      <c r="AO1482" s="110"/>
      <c r="AP1482" s="110"/>
      <c r="AQ1482" s="110"/>
      <c r="AR1482" s="111"/>
      <c r="AS1482" s="105"/>
      <c r="AT1482" s="112"/>
      <c r="AU1482" s="112"/>
      <c r="AV1482" s="112"/>
      <c r="AW1482" s="112"/>
      <c r="AX1482" s="113"/>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row>
    <row r="1483" spans="1:251" s="16" customFormat="1" ht="18.75" customHeight="1">
      <c r="A1483" s="8"/>
      <c r="B1483" s="25"/>
      <c r="C1483" s="99" t="s">
        <v>191</v>
      </c>
      <c r="D1483" s="108"/>
      <c r="E1483" s="108"/>
      <c r="F1483" s="108"/>
      <c r="G1483" s="108"/>
      <c r="H1483" s="108"/>
      <c r="I1483" s="108"/>
      <c r="J1483" s="108"/>
      <c r="K1483" s="108"/>
      <c r="L1483" s="108"/>
      <c r="M1483" s="108"/>
      <c r="N1483" s="108"/>
      <c r="O1483" s="108"/>
      <c r="P1483" s="108"/>
      <c r="Q1483" s="108"/>
      <c r="R1483" s="108"/>
      <c r="S1483" s="108"/>
      <c r="T1483" s="108"/>
      <c r="U1483" s="108"/>
      <c r="V1483" s="108"/>
      <c r="W1483" s="108"/>
      <c r="X1483" s="108"/>
      <c r="Y1483" s="108"/>
      <c r="Z1483" s="109"/>
      <c r="AA1483" s="102">
        <v>4322</v>
      </c>
      <c r="AB1483" s="110"/>
      <c r="AC1483" s="110"/>
      <c r="AD1483" s="110"/>
      <c r="AE1483" s="110"/>
      <c r="AF1483" s="110"/>
      <c r="AG1483" s="110"/>
      <c r="AH1483" s="110"/>
      <c r="AI1483" s="111"/>
      <c r="AJ1483" s="102">
        <v>4601</v>
      </c>
      <c r="AK1483" s="110"/>
      <c r="AL1483" s="110"/>
      <c r="AM1483" s="110"/>
      <c r="AN1483" s="110"/>
      <c r="AO1483" s="110"/>
      <c r="AP1483" s="110"/>
      <c r="AQ1483" s="110"/>
      <c r="AR1483" s="111"/>
      <c r="AS1483" s="105"/>
      <c r="AT1483" s="112"/>
      <c r="AU1483" s="112"/>
      <c r="AV1483" s="112"/>
      <c r="AW1483" s="112"/>
      <c r="AX1483" s="113"/>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row>
    <row r="1484" spans="1:251" s="16" customFormat="1" ht="18.75" customHeight="1">
      <c r="A1484" s="8"/>
      <c r="B1484" s="25"/>
      <c r="C1484" s="99" t="s">
        <v>192</v>
      </c>
      <c r="D1484" s="108"/>
      <c r="E1484" s="108"/>
      <c r="F1484" s="108"/>
      <c r="G1484" s="108"/>
      <c r="H1484" s="108"/>
      <c r="I1484" s="108"/>
      <c r="J1484" s="108"/>
      <c r="K1484" s="108"/>
      <c r="L1484" s="108"/>
      <c r="M1484" s="108"/>
      <c r="N1484" s="108"/>
      <c r="O1484" s="108"/>
      <c r="P1484" s="108"/>
      <c r="Q1484" s="108"/>
      <c r="R1484" s="108"/>
      <c r="S1484" s="108"/>
      <c r="T1484" s="108"/>
      <c r="U1484" s="108"/>
      <c r="V1484" s="108"/>
      <c r="W1484" s="108"/>
      <c r="X1484" s="108"/>
      <c r="Y1484" s="108"/>
      <c r="Z1484" s="109"/>
      <c r="AA1484" s="102">
        <v>56</v>
      </c>
      <c r="AB1484" s="110"/>
      <c r="AC1484" s="110"/>
      <c r="AD1484" s="110"/>
      <c r="AE1484" s="110"/>
      <c r="AF1484" s="110"/>
      <c r="AG1484" s="110"/>
      <c r="AH1484" s="110"/>
      <c r="AI1484" s="111"/>
      <c r="AJ1484" s="102">
        <v>52</v>
      </c>
      <c r="AK1484" s="110"/>
      <c r="AL1484" s="110"/>
      <c r="AM1484" s="110"/>
      <c r="AN1484" s="110"/>
      <c r="AO1484" s="110"/>
      <c r="AP1484" s="110"/>
      <c r="AQ1484" s="110"/>
      <c r="AR1484" s="111"/>
      <c r="AS1484" s="105"/>
      <c r="AT1484" s="112"/>
      <c r="AU1484" s="112"/>
      <c r="AV1484" s="112"/>
      <c r="AW1484" s="112"/>
      <c r="AX1484" s="113"/>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row>
    <row r="1485" spans="1:251" s="16" customFormat="1" ht="18.75" customHeight="1" thickBot="1">
      <c r="A1485" s="17"/>
      <c r="B1485" s="134" t="s">
        <v>13</v>
      </c>
      <c r="C1485" s="135"/>
      <c r="D1485" s="135"/>
      <c r="E1485" s="135"/>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6"/>
      <c r="AA1485" s="137">
        <f>SUM($AA$1482:$AA$1484)</f>
        <v>10662</v>
      </c>
      <c r="AB1485" s="138"/>
      <c r="AC1485" s="138"/>
      <c r="AD1485" s="138"/>
      <c r="AE1485" s="138"/>
      <c r="AF1485" s="138"/>
      <c r="AG1485" s="138"/>
      <c r="AH1485" s="138"/>
      <c r="AI1485" s="139"/>
      <c r="AJ1485" s="137">
        <f>SUM($AJ$1482:$AJ$1484)</f>
        <v>10883</v>
      </c>
      <c r="AK1485" s="138"/>
      <c r="AL1485" s="138"/>
      <c r="AM1485" s="138"/>
      <c r="AN1485" s="138"/>
      <c r="AO1485" s="138"/>
      <c r="AP1485" s="138"/>
      <c r="AQ1485" s="138"/>
      <c r="AR1485" s="139"/>
      <c r="AS1485" s="140"/>
      <c r="AT1485" s="141"/>
      <c r="AU1485" s="141"/>
      <c r="AV1485" s="141"/>
      <c r="AW1485" s="141"/>
      <c r="AX1485" s="14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row>
    <row r="1487" spans="1:251" ht="18.75">
      <c r="A1487" s="1" t="s">
        <v>0</v>
      </c>
      <c r="AW1487" s="3"/>
      <c r="AX1487" s="4"/>
      <c r="AY1487" s="3"/>
    </row>
    <row r="1489" spans="1:113" ht="18.75">
      <c r="B1489" s="114" t="s">
        <v>8</v>
      </c>
      <c r="C1489" s="115"/>
      <c r="D1489" s="115"/>
      <c r="E1489" s="115"/>
      <c r="F1489" s="115"/>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row>
    <row r="1490" spans="1:113">
      <c r="Z1490" s="5"/>
      <c r="AD1490" s="5"/>
      <c r="AE1490" s="5"/>
      <c r="AF1490" s="5"/>
      <c r="AG1490" s="5"/>
      <c r="AH1490" s="5"/>
      <c r="AI1490" s="5"/>
      <c r="AO1490" s="5"/>
    </row>
    <row r="1491" spans="1:113" ht="13.5" thickBot="1">
      <c r="Z1491" s="5"/>
      <c r="AD1491" s="5"/>
      <c r="AE1491" s="5"/>
      <c r="AF1491" s="5"/>
      <c r="AG1491" s="5"/>
      <c r="AH1491" s="5"/>
      <c r="AI1491" s="5"/>
      <c r="AO1491" s="5"/>
      <c r="DI1491" s="6"/>
    </row>
    <row r="1492" spans="1:113" ht="24.75" customHeight="1" thickBot="1">
      <c r="B1492" s="116" t="s">
        <v>1</v>
      </c>
      <c r="C1492" s="117"/>
      <c r="D1492" s="117"/>
      <c r="E1492" s="117"/>
      <c r="F1492" s="117"/>
      <c r="G1492" s="117"/>
      <c r="H1492" s="118" t="s">
        <v>198</v>
      </c>
      <c r="I1492" s="119"/>
      <c r="J1492" s="119"/>
      <c r="K1492" s="119"/>
      <c r="L1492" s="119"/>
      <c r="M1492" s="119"/>
      <c r="N1492" s="119"/>
      <c r="O1492" s="119"/>
      <c r="P1492" s="119"/>
      <c r="Q1492" s="119"/>
      <c r="R1492" s="119"/>
      <c r="S1492" s="119"/>
      <c r="T1492" s="119"/>
      <c r="U1492" s="119"/>
      <c r="V1492" s="119"/>
      <c r="W1492" s="119"/>
      <c r="X1492" s="119"/>
      <c r="Y1492" s="119"/>
      <c r="Z1492" s="119"/>
      <c r="AA1492" s="119"/>
      <c r="AB1492" s="119"/>
      <c r="AC1492" s="119"/>
      <c r="AD1492" s="119"/>
      <c r="AE1492" s="119"/>
      <c r="AF1492" s="119"/>
      <c r="AG1492" s="119"/>
      <c r="AH1492" s="119"/>
      <c r="AI1492" s="119"/>
      <c r="AJ1492" s="119"/>
      <c r="AK1492" s="119"/>
      <c r="AL1492" s="119"/>
      <c r="AM1492" s="119"/>
      <c r="AN1492" s="119"/>
      <c r="AO1492" s="119"/>
      <c r="AP1492" s="119"/>
      <c r="AQ1492" s="119"/>
      <c r="AR1492" s="119"/>
      <c r="AS1492" s="119"/>
      <c r="AT1492" s="119"/>
      <c r="AU1492" s="119"/>
      <c r="AV1492" s="119"/>
      <c r="AW1492" s="119"/>
      <c r="AX1492" s="120"/>
      <c r="DI1492" s="6"/>
    </row>
    <row r="1493" spans="1:113" ht="14.25">
      <c r="B1493" s="7"/>
      <c r="C1493" s="7"/>
      <c r="D1493" s="7"/>
      <c r="E1493" s="7"/>
      <c r="F1493" s="7"/>
      <c r="G1493" s="7"/>
      <c r="H1493" s="8"/>
      <c r="I1493" s="8"/>
      <c r="J1493" s="8"/>
      <c r="K1493" s="8"/>
      <c r="L1493" s="9"/>
      <c r="M1493" s="9"/>
      <c r="N1493" s="9"/>
      <c r="O1493" s="9"/>
      <c r="P1493" s="8"/>
      <c r="Q1493" s="8"/>
      <c r="R1493" s="8"/>
      <c r="S1493" s="8"/>
      <c r="T1493" s="8"/>
      <c r="U1493" s="8"/>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DI1493" s="6"/>
    </row>
    <row r="1494" spans="1:113" ht="15" thickBot="1">
      <c r="A1494" s="11"/>
      <c r="B1494" s="10" t="s">
        <v>2</v>
      </c>
      <c r="C1494" s="8"/>
      <c r="D1494" s="8"/>
      <c r="E1494" s="8"/>
      <c r="F1494" s="8"/>
      <c r="G1494" s="8"/>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DI1494" s="6"/>
    </row>
    <row r="1495" spans="1:113" ht="14.25">
      <c r="A1495" s="8"/>
      <c r="B1495" s="12"/>
      <c r="C1495" s="7"/>
      <c r="D1495" s="7"/>
      <c r="E1495" s="7"/>
      <c r="F1495" s="7"/>
      <c r="G1495" s="7"/>
      <c r="H1495" s="7"/>
      <c r="I1495" s="7"/>
      <c r="J1495" s="7"/>
      <c r="K1495" s="7"/>
      <c r="L1495" s="13"/>
      <c r="M1495" s="13"/>
      <c r="N1495" s="13"/>
      <c r="O1495" s="13"/>
      <c r="P1495" s="7"/>
      <c r="Q1495" s="7"/>
      <c r="R1495" s="7"/>
      <c r="S1495" s="7"/>
      <c r="T1495" s="7"/>
      <c r="U1495" s="7"/>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5"/>
    </row>
    <row r="1496" spans="1:113" ht="12" customHeight="1">
      <c r="A1496" s="8"/>
      <c r="B1496" s="121" t="s">
        <v>199</v>
      </c>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3"/>
    </row>
    <row r="1497" spans="1:113" ht="12" customHeight="1">
      <c r="A1497" s="8"/>
      <c r="B1497" s="121"/>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3"/>
      <c r="BC1497" s="16"/>
    </row>
    <row r="1498" spans="1:113" ht="12" customHeight="1">
      <c r="A1498" s="8"/>
      <c r="B1498" s="121"/>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3"/>
    </row>
    <row r="1499" spans="1:113" ht="12" customHeight="1">
      <c r="A1499" s="8"/>
      <c r="B1499" s="121"/>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3"/>
    </row>
    <row r="1500" spans="1:113" ht="12" customHeight="1">
      <c r="A1500" s="8"/>
      <c r="B1500" s="121"/>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3"/>
    </row>
    <row r="1501" spans="1:113" ht="15" thickBot="1">
      <c r="A1501" s="17"/>
      <c r="B1501" s="18"/>
      <c r="C1501" s="19"/>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20"/>
    </row>
    <row r="1502" spans="1:113">
      <c r="B1502" s="21"/>
    </row>
    <row r="1503" spans="1:113" ht="15" thickBot="1">
      <c r="A1503" s="11"/>
      <c r="B1503" s="10" t="s">
        <v>3</v>
      </c>
      <c r="C1503" s="8"/>
      <c r="D1503" s="8"/>
      <c r="E1503" s="8"/>
      <c r="F1503" s="8"/>
      <c r="G1503" s="8"/>
      <c r="H1503" s="8"/>
      <c r="I1503" s="8"/>
      <c r="J1503" s="8"/>
      <c r="K1503" s="8"/>
      <c r="L1503" s="9"/>
      <c r="M1503" s="9"/>
      <c r="N1503" s="9"/>
      <c r="O1503" s="9"/>
      <c r="P1503" s="8"/>
      <c r="Q1503" s="8"/>
      <c r="R1503" s="8"/>
      <c r="S1503" s="8"/>
      <c r="T1503" s="8"/>
      <c r="U1503" s="8"/>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DI1503" s="6"/>
    </row>
    <row r="1504" spans="1:113" ht="14.25">
      <c r="A1504" s="8"/>
      <c r="B1504" s="12"/>
      <c r="C1504" s="7"/>
      <c r="D1504" s="7"/>
      <c r="E1504" s="7"/>
      <c r="F1504" s="7"/>
      <c r="G1504" s="7"/>
      <c r="H1504" s="7"/>
      <c r="I1504" s="7"/>
      <c r="J1504" s="7"/>
      <c r="K1504" s="7"/>
      <c r="L1504" s="13"/>
      <c r="M1504" s="13"/>
      <c r="N1504" s="13"/>
      <c r="O1504" s="13"/>
      <c r="P1504" s="7"/>
      <c r="Q1504" s="7"/>
      <c r="R1504" s="7"/>
      <c r="S1504" s="7"/>
      <c r="T1504" s="7"/>
      <c r="U1504" s="7"/>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5"/>
    </row>
    <row r="1505" spans="1:251" ht="12" customHeight="1">
      <c r="A1505" s="8"/>
      <c r="B1505" s="121" t="s">
        <v>200</v>
      </c>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3"/>
    </row>
    <row r="1506" spans="1:251" ht="12" customHeight="1">
      <c r="A1506" s="8"/>
      <c r="B1506" s="121"/>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3"/>
      <c r="BC1506" s="16"/>
    </row>
    <row r="1507" spans="1:251" ht="12" customHeight="1">
      <c r="A1507" s="8"/>
      <c r="B1507" s="121"/>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3"/>
    </row>
    <row r="1508" spans="1:251" ht="12" customHeight="1">
      <c r="A1508" s="8"/>
      <c r="B1508" s="121"/>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3"/>
    </row>
    <row r="1509" spans="1:251" ht="12" customHeight="1">
      <c r="A1509" s="8"/>
      <c r="B1509" s="121"/>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3"/>
    </row>
    <row r="1510" spans="1:251" ht="15" thickBot="1">
      <c r="A1510" s="17"/>
      <c r="B1510" s="18"/>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20"/>
    </row>
    <row r="1511" spans="1:251">
      <c r="B1511" s="21"/>
    </row>
    <row r="1512" spans="1:251" ht="14.25">
      <c r="B1512" s="10" t="s">
        <v>4</v>
      </c>
      <c r="C1512" s="8"/>
      <c r="D1512" s="8"/>
      <c r="E1512" s="8"/>
      <c r="F1512" s="8"/>
      <c r="G1512" s="8"/>
      <c r="H1512" s="8"/>
      <c r="I1512" s="8"/>
      <c r="J1512" s="8"/>
      <c r="K1512" s="8"/>
      <c r="L1512" s="9"/>
      <c r="M1512" s="9"/>
      <c r="N1512" s="9"/>
      <c r="O1512" s="9"/>
      <c r="P1512" s="8"/>
      <c r="Q1512" s="8"/>
      <c r="R1512" s="8"/>
      <c r="S1512" s="8"/>
      <c r="T1512" s="8"/>
      <c r="U1512" s="8"/>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row>
    <row r="1513" spans="1:251" ht="15" thickBot="1">
      <c r="B1513" s="8"/>
      <c r="C1513" s="8"/>
      <c r="D1513" s="8"/>
      <c r="E1513" s="8"/>
      <c r="F1513" s="8"/>
      <c r="G1513" s="8"/>
      <c r="H1513" s="8"/>
      <c r="I1513" s="8"/>
      <c r="J1513" s="8"/>
      <c r="K1513" s="8"/>
      <c r="L1513" s="9"/>
      <c r="M1513" s="9"/>
      <c r="N1513" s="9"/>
      <c r="O1513" s="9"/>
      <c r="P1513" s="8"/>
      <c r="Q1513" s="8"/>
      <c r="R1513" s="8"/>
      <c r="S1513" s="8"/>
      <c r="T1513" s="8"/>
      <c r="U1513" s="8"/>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22" t="s">
        <v>5</v>
      </c>
    </row>
    <row r="1514" spans="1:251" s="16" customFormat="1" ht="13.5" customHeight="1">
      <c r="A1514" s="8"/>
      <c r="B1514" s="124" t="s">
        <v>6</v>
      </c>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6"/>
      <c r="AA1514" s="130" t="s">
        <v>11</v>
      </c>
      <c r="AB1514" s="125"/>
      <c r="AC1514" s="125"/>
      <c r="AD1514" s="125"/>
      <c r="AE1514" s="125"/>
      <c r="AF1514" s="125"/>
      <c r="AG1514" s="125"/>
      <c r="AH1514" s="125"/>
      <c r="AI1514" s="126"/>
      <c r="AJ1514" s="130" t="s">
        <v>12</v>
      </c>
      <c r="AK1514" s="125"/>
      <c r="AL1514" s="125"/>
      <c r="AM1514" s="125"/>
      <c r="AN1514" s="125"/>
      <c r="AO1514" s="125"/>
      <c r="AP1514" s="125"/>
      <c r="AQ1514" s="125"/>
      <c r="AR1514" s="126"/>
      <c r="AS1514" s="130" t="s">
        <v>7</v>
      </c>
      <c r="AT1514" s="125"/>
      <c r="AU1514" s="125"/>
      <c r="AV1514" s="125"/>
      <c r="AW1514" s="125"/>
      <c r="AX1514" s="13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row>
    <row r="1515" spans="1:251" s="16" customFormat="1" ht="13.5">
      <c r="A1515" s="8"/>
      <c r="B1515" s="127"/>
      <c r="C1515" s="128"/>
      <c r="D1515" s="128"/>
      <c r="E1515" s="128"/>
      <c r="F1515" s="128"/>
      <c r="G1515" s="128"/>
      <c r="H1515" s="128"/>
      <c r="I1515" s="128"/>
      <c r="J1515" s="128"/>
      <c r="K1515" s="128"/>
      <c r="L1515" s="128"/>
      <c r="M1515" s="128"/>
      <c r="N1515" s="128"/>
      <c r="O1515" s="128"/>
      <c r="P1515" s="128"/>
      <c r="Q1515" s="128"/>
      <c r="R1515" s="128"/>
      <c r="S1515" s="128"/>
      <c r="T1515" s="128"/>
      <c r="U1515" s="128"/>
      <c r="V1515" s="128"/>
      <c r="W1515" s="128"/>
      <c r="X1515" s="128"/>
      <c r="Y1515" s="128"/>
      <c r="Z1515" s="129"/>
      <c r="AA1515" s="131"/>
      <c r="AB1515" s="128"/>
      <c r="AC1515" s="128"/>
      <c r="AD1515" s="128"/>
      <c r="AE1515" s="128"/>
      <c r="AF1515" s="128"/>
      <c r="AG1515" s="128"/>
      <c r="AH1515" s="128"/>
      <c r="AI1515" s="129"/>
      <c r="AJ1515" s="131"/>
      <c r="AK1515" s="128"/>
      <c r="AL1515" s="128"/>
      <c r="AM1515" s="128"/>
      <c r="AN1515" s="128"/>
      <c r="AO1515" s="128"/>
      <c r="AP1515" s="128"/>
      <c r="AQ1515" s="128"/>
      <c r="AR1515" s="129"/>
      <c r="AS1515" s="131"/>
      <c r="AT1515" s="128"/>
      <c r="AU1515" s="128"/>
      <c r="AV1515" s="128"/>
      <c r="AW1515" s="128"/>
      <c r="AX1515" s="133"/>
      <c r="AY1515" s="2"/>
      <c r="AZ1515" s="2"/>
      <c r="BA1515" s="2"/>
      <c r="BB1515" s="23"/>
      <c r="BC1515" s="24"/>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row>
    <row r="1516" spans="1:251" s="16" customFormat="1" ht="18.75" customHeight="1">
      <c r="A1516" s="8"/>
      <c r="B1516" s="25"/>
      <c r="C1516" s="99" t="s">
        <v>201</v>
      </c>
      <c r="D1516" s="108"/>
      <c r="E1516" s="108"/>
      <c r="F1516" s="108"/>
      <c r="G1516" s="108"/>
      <c r="H1516" s="108"/>
      <c r="I1516" s="108"/>
      <c r="J1516" s="108"/>
      <c r="K1516" s="108"/>
      <c r="L1516" s="108"/>
      <c r="M1516" s="108"/>
      <c r="N1516" s="108"/>
      <c r="O1516" s="108"/>
      <c r="P1516" s="108"/>
      <c r="Q1516" s="108"/>
      <c r="R1516" s="108"/>
      <c r="S1516" s="108"/>
      <c r="T1516" s="108"/>
      <c r="U1516" s="108"/>
      <c r="V1516" s="108"/>
      <c r="W1516" s="108"/>
      <c r="X1516" s="108"/>
      <c r="Y1516" s="108"/>
      <c r="Z1516" s="109"/>
      <c r="AA1516" s="102">
        <v>8174</v>
      </c>
      <c r="AB1516" s="110"/>
      <c r="AC1516" s="110"/>
      <c r="AD1516" s="110"/>
      <c r="AE1516" s="110"/>
      <c r="AF1516" s="110"/>
      <c r="AG1516" s="110"/>
      <c r="AH1516" s="110"/>
      <c r="AI1516" s="111"/>
      <c r="AJ1516" s="102">
        <v>8267</v>
      </c>
      <c r="AK1516" s="110"/>
      <c r="AL1516" s="110"/>
      <c r="AM1516" s="110"/>
      <c r="AN1516" s="110"/>
      <c r="AO1516" s="110"/>
      <c r="AP1516" s="110"/>
      <c r="AQ1516" s="110"/>
      <c r="AR1516" s="111"/>
      <c r="AS1516" s="105"/>
      <c r="AT1516" s="112"/>
      <c r="AU1516" s="112"/>
      <c r="AV1516" s="112"/>
      <c r="AW1516" s="112"/>
      <c r="AX1516" s="113"/>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7" spans="1:251" s="16" customFormat="1" ht="18.75" customHeight="1" thickBot="1">
      <c r="A1517" s="17"/>
      <c r="B1517" s="134" t="s">
        <v>13</v>
      </c>
      <c r="C1517" s="135"/>
      <c r="D1517" s="135"/>
      <c r="E1517" s="135"/>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6"/>
      <c r="AA1517" s="137">
        <f>SUM($AA$1516:$AA$1516)</f>
        <v>8174</v>
      </c>
      <c r="AB1517" s="138"/>
      <c r="AC1517" s="138"/>
      <c r="AD1517" s="138"/>
      <c r="AE1517" s="138"/>
      <c r="AF1517" s="138"/>
      <c r="AG1517" s="138"/>
      <c r="AH1517" s="138"/>
      <c r="AI1517" s="139"/>
      <c r="AJ1517" s="137">
        <f>SUM($AJ$1516:$AJ$1516)</f>
        <v>8267</v>
      </c>
      <c r="AK1517" s="138"/>
      <c r="AL1517" s="138"/>
      <c r="AM1517" s="138"/>
      <c r="AN1517" s="138"/>
      <c r="AO1517" s="138"/>
      <c r="AP1517" s="138"/>
      <c r="AQ1517" s="138"/>
      <c r="AR1517" s="139"/>
      <c r="AS1517" s="140"/>
      <c r="AT1517" s="141"/>
      <c r="AU1517" s="141"/>
      <c r="AV1517" s="141"/>
      <c r="AW1517" s="141"/>
      <c r="AX1517" s="14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row>
    <row r="1519" spans="1:251" ht="18.75">
      <c r="A1519" s="1" t="s">
        <v>0</v>
      </c>
      <c r="AW1519" s="3"/>
      <c r="AX1519" s="4"/>
      <c r="AY1519" s="3"/>
    </row>
    <row r="1521" spans="1:113" ht="18.75">
      <c r="B1521" s="114" t="s">
        <v>8</v>
      </c>
      <c r="C1521" s="115"/>
      <c r="D1521" s="115"/>
      <c r="E1521" s="115"/>
      <c r="F1521" s="115"/>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row>
    <row r="1522" spans="1:113">
      <c r="Z1522" s="5"/>
      <c r="AD1522" s="5"/>
      <c r="AE1522" s="5"/>
      <c r="AF1522" s="5"/>
      <c r="AG1522" s="5"/>
      <c r="AH1522" s="5"/>
      <c r="AI1522" s="5"/>
      <c r="AO1522" s="5"/>
    </row>
    <row r="1523" spans="1:113" ht="13.5" thickBot="1">
      <c r="Z1523" s="5"/>
      <c r="AD1523" s="5"/>
      <c r="AE1523" s="5"/>
      <c r="AF1523" s="5"/>
      <c r="AG1523" s="5"/>
      <c r="AH1523" s="5"/>
      <c r="AI1523" s="5"/>
      <c r="AO1523" s="5"/>
      <c r="DI1523" s="6"/>
    </row>
    <row r="1524" spans="1:113" ht="24.75" customHeight="1" thickBot="1">
      <c r="B1524" s="116" t="s">
        <v>1</v>
      </c>
      <c r="C1524" s="117"/>
      <c r="D1524" s="117"/>
      <c r="E1524" s="117"/>
      <c r="F1524" s="117"/>
      <c r="G1524" s="117"/>
      <c r="H1524" s="118" t="s">
        <v>148</v>
      </c>
      <c r="I1524" s="119"/>
      <c r="J1524" s="119"/>
      <c r="K1524" s="119"/>
      <c r="L1524" s="119"/>
      <c r="M1524" s="119"/>
      <c r="N1524" s="119"/>
      <c r="O1524" s="119"/>
      <c r="P1524" s="119"/>
      <c r="Q1524" s="119"/>
      <c r="R1524" s="119"/>
      <c r="S1524" s="119"/>
      <c r="T1524" s="119"/>
      <c r="U1524" s="119"/>
      <c r="V1524" s="119"/>
      <c r="W1524" s="119"/>
      <c r="X1524" s="119"/>
      <c r="Y1524" s="119"/>
      <c r="Z1524" s="119"/>
      <c r="AA1524" s="119"/>
      <c r="AB1524" s="119"/>
      <c r="AC1524" s="119"/>
      <c r="AD1524" s="119"/>
      <c r="AE1524" s="119"/>
      <c r="AF1524" s="119"/>
      <c r="AG1524" s="119"/>
      <c r="AH1524" s="119"/>
      <c r="AI1524" s="119"/>
      <c r="AJ1524" s="119"/>
      <c r="AK1524" s="119"/>
      <c r="AL1524" s="119"/>
      <c r="AM1524" s="119"/>
      <c r="AN1524" s="119"/>
      <c r="AO1524" s="119"/>
      <c r="AP1524" s="119"/>
      <c r="AQ1524" s="119"/>
      <c r="AR1524" s="119"/>
      <c r="AS1524" s="119"/>
      <c r="AT1524" s="119"/>
      <c r="AU1524" s="119"/>
      <c r="AV1524" s="119"/>
      <c r="AW1524" s="119"/>
      <c r="AX1524" s="120"/>
      <c r="DI1524" s="6"/>
    </row>
    <row r="1525" spans="1:113" ht="14.25">
      <c r="B1525" s="7"/>
      <c r="C1525" s="7"/>
      <c r="D1525" s="7"/>
      <c r="E1525" s="7"/>
      <c r="F1525" s="7"/>
      <c r="G1525" s="7"/>
      <c r="H1525" s="8"/>
      <c r="I1525" s="8"/>
      <c r="J1525" s="8"/>
      <c r="K1525" s="8"/>
      <c r="L1525" s="9"/>
      <c r="M1525" s="9"/>
      <c r="N1525" s="9"/>
      <c r="O1525" s="9"/>
      <c r="P1525" s="8"/>
      <c r="Q1525" s="8"/>
      <c r="R1525" s="8"/>
      <c r="S1525" s="8"/>
      <c r="T1525" s="8"/>
      <c r="U1525" s="8"/>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DI1525" s="6"/>
    </row>
    <row r="1526" spans="1:113" ht="15" thickBot="1">
      <c r="A1526" s="11"/>
      <c r="B1526" s="10" t="s">
        <v>2</v>
      </c>
      <c r="C1526" s="8"/>
      <c r="D1526" s="8"/>
      <c r="E1526" s="8"/>
      <c r="F1526" s="8"/>
      <c r="G1526" s="8"/>
      <c r="H1526" s="8"/>
      <c r="I1526" s="8"/>
      <c r="J1526" s="8"/>
      <c r="K1526" s="8"/>
      <c r="L1526" s="9"/>
      <c r="M1526" s="9"/>
      <c r="N1526" s="9"/>
      <c r="O1526" s="9"/>
      <c r="P1526" s="8"/>
      <c r="Q1526" s="8"/>
      <c r="R1526" s="8"/>
      <c r="S1526" s="8"/>
      <c r="T1526" s="8"/>
      <c r="U1526" s="8"/>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DI1526" s="6"/>
    </row>
    <row r="1527" spans="1:113" ht="14.25">
      <c r="A1527" s="8"/>
      <c r="B1527" s="12"/>
      <c r="C1527" s="7"/>
      <c r="D1527" s="7"/>
      <c r="E1527" s="7"/>
      <c r="F1527" s="7"/>
      <c r="G1527" s="7"/>
      <c r="H1527" s="7"/>
      <c r="I1527" s="7"/>
      <c r="J1527" s="7"/>
      <c r="K1527" s="7"/>
      <c r="L1527" s="13"/>
      <c r="M1527" s="13"/>
      <c r="N1527" s="13"/>
      <c r="O1527" s="13"/>
      <c r="P1527" s="7"/>
      <c r="Q1527" s="7"/>
      <c r="R1527" s="7"/>
      <c r="S1527" s="7"/>
      <c r="T1527" s="7"/>
      <c r="U1527" s="7"/>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5"/>
    </row>
    <row r="1528" spans="1:113" ht="12" customHeight="1">
      <c r="A1528" s="8"/>
      <c r="B1528" s="121" t="s">
        <v>149</v>
      </c>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3"/>
    </row>
    <row r="1529" spans="1:113" ht="12" customHeight="1">
      <c r="A1529" s="8"/>
      <c r="B1529" s="121"/>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3"/>
    </row>
    <row r="1530" spans="1:113" ht="12" customHeight="1">
      <c r="A1530" s="8"/>
      <c r="B1530" s="121"/>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3"/>
      <c r="BC1530" s="16"/>
    </row>
    <row r="1531" spans="1:113" ht="12" customHeight="1">
      <c r="A1531" s="8"/>
      <c r="B1531" s="121"/>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3"/>
    </row>
    <row r="1532" spans="1:113" ht="12" customHeight="1">
      <c r="A1532" s="8"/>
      <c r="B1532" s="121"/>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3"/>
    </row>
    <row r="1533" spans="1:113" ht="12" customHeight="1">
      <c r="A1533" s="8"/>
      <c r="B1533" s="121"/>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3"/>
    </row>
    <row r="1534" spans="1:113" ht="15" thickBot="1">
      <c r="A1534" s="17"/>
      <c r="B1534" s="18"/>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20"/>
    </row>
    <row r="1535" spans="1:113">
      <c r="B1535" s="21"/>
    </row>
    <row r="1536" spans="1:113" ht="15" thickBot="1">
      <c r="A1536" s="11"/>
      <c r="B1536" s="10" t="s">
        <v>3</v>
      </c>
      <c r="C1536" s="8"/>
      <c r="D1536" s="8"/>
      <c r="E1536" s="8"/>
      <c r="F1536" s="8"/>
      <c r="G1536" s="8"/>
      <c r="H1536" s="8"/>
      <c r="I1536" s="8"/>
      <c r="J1536" s="8"/>
      <c r="K1536" s="8"/>
      <c r="L1536" s="9"/>
      <c r="M1536" s="9"/>
      <c r="N1536" s="9"/>
      <c r="O1536" s="9"/>
      <c r="P1536" s="8"/>
      <c r="Q1536" s="8"/>
      <c r="R1536" s="8"/>
      <c r="S1536" s="8"/>
      <c r="T1536" s="8"/>
      <c r="U1536" s="8"/>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DI1536" s="6"/>
    </row>
    <row r="1537" spans="1:251" ht="14.25">
      <c r="A1537" s="8"/>
      <c r="B1537" s="12"/>
      <c r="C1537" s="7"/>
      <c r="D1537" s="7"/>
      <c r="E1537" s="7"/>
      <c r="F1537" s="7"/>
      <c r="G1537" s="7"/>
      <c r="H1537" s="7"/>
      <c r="I1537" s="7"/>
      <c r="J1537" s="7"/>
      <c r="K1537" s="7"/>
      <c r="L1537" s="13"/>
      <c r="M1537" s="13"/>
      <c r="N1537" s="13"/>
      <c r="O1537" s="13"/>
      <c r="P1537" s="7"/>
      <c r="Q1537" s="7"/>
      <c r="R1537" s="7"/>
      <c r="S1537" s="7"/>
      <c r="T1537" s="7"/>
      <c r="U1537" s="7"/>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5"/>
    </row>
    <row r="1538" spans="1:251" ht="12" customHeight="1">
      <c r="A1538" s="8"/>
      <c r="B1538" s="121" t="s">
        <v>150</v>
      </c>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3"/>
    </row>
    <row r="1539" spans="1:251" ht="12" customHeight="1">
      <c r="A1539" s="8"/>
      <c r="B1539" s="121"/>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3"/>
      <c r="BC1539" s="16"/>
    </row>
    <row r="1540" spans="1:251" ht="12" customHeight="1">
      <c r="A1540" s="8"/>
      <c r="B1540" s="121"/>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3"/>
    </row>
    <row r="1541" spans="1:251" ht="12" customHeight="1">
      <c r="A1541" s="8"/>
      <c r="B1541" s="121"/>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3"/>
    </row>
    <row r="1542" spans="1:251" ht="12" customHeight="1">
      <c r="A1542" s="8"/>
      <c r="B1542" s="121"/>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3"/>
    </row>
    <row r="1543" spans="1:251" ht="15" thickBot="1">
      <c r="A1543" s="17"/>
      <c r="B1543" s="18"/>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20"/>
    </row>
    <row r="1544" spans="1:251">
      <c r="B1544" s="21"/>
    </row>
    <row r="1545" spans="1:251" ht="14.25">
      <c r="B1545" s="10" t="s">
        <v>4</v>
      </c>
      <c r="C1545" s="8"/>
      <c r="D1545" s="8"/>
      <c r="E1545" s="8"/>
      <c r="F1545" s="8"/>
      <c r="G1545" s="8"/>
      <c r="H1545" s="8"/>
      <c r="I1545" s="8"/>
      <c r="J1545" s="8"/>
      <c r="K1545" s="8"/>
      <c r="L1545" s="9"/>
      <c r="M1545" s="9"/>
      <c r="N1545" s="9"/>
      <c r="O1545" s="9"/>
      <c r="P1545" s="8"/>
      <c r="Q1545" s="8"/>
      <c r="R1545" s="8"/>
      <c r="S1545" s="8"/>
      <c r="T1545" s="8"/>
      <c r="U1545" s="8"/>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row>
    <row r="1546" spans="1:251" ht="15" thickBot="1">
      <c r="B1546" s="8"/>
      <c r="C1546" s="8"/>
      <c r="D1546" s="8"/>
      <c r="E1546" s="8"/>
      <c r="F1546" s="8"/>
      <c r="G1546" s="8"/>
      <c r="H1546" s="8"/>
      <c r="I1546" s="8"/>
      <c r="J1546" s="8"/>
      <c r="K1546" s="8"/>
      <c r="L1546" s="9"/>
      <c r="M1546" s="9"/>
      <c r="N1546" s="9"/>
      <c r="O1546" s="9"/>
      <c r="P1546" s="8"/>
      <c r="Q1546" s="8"/>
      <c r="R1546" s="8"/>
      <c r="S1546" s="8"/>
      <c r="T1546" s="8"/>
      <c r="U1546" s="8"/>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22" t="s">
        <v>5</v>
      </c>
    </row>
    <row r="1547" spans="1:251" s="16" customFormat="1" ht="13.5" customHeight="1">
      <c r="A1547" s="8"/>
      <c r="B1547" s="124" t="s">
        <v>6</v>
      </c>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6"/>
      <c r="AA1547" s="130" t="s">
        <v>11</v>
      </c>
      <c r="AB1547" s="125"/>
      <c r="AC1547" s="125"/>
      <c r="AD1547" s="125"/>
      <c r="AE1547" s="125"/>
      <c r="AF1547" s="125"/>
      <c r="AG1547" s="125"/>
      <c r="AH1547" s="125"/>
      <c r="AI1547" s="126"/>
      <c r="AJ1547" s="130" t="s">
        <v>12</v>
      </c>
      <c r="AK1547" s="125"/>
      <c r="AL1547" s="125"/>
      <c r="AM1547" s="125"/>
      <c r="AN1547" s="125"/>
      <c r="AO1547" s="125"/>
      <c r="AP1547" s="125"/>
      <c r="AQ1547" s="125"/>
      <c r="AR1547" s="126"/>
      <c r="AS1547" s="130" t="s">
        <v>7</v>
      </c>
      <c r="AT1547" s="125"/>
      <c r="AU1547" s="125"/>
      <c r="AV1547" s="125"/>
      <c r="AW1547" s="125"/>
      <c r="AX1547" s="13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row>
    <row r="1548" spans="1:251" s="16" customFormat="1" ht="13.5">
      <c r="A1548" s="8"/>
      <c r="B1548" s="127"/>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X1548" s="128"/>
      <c r="Y1548" s="128"/>
      <c r="Z1548" s="129"/>
      <c r="AA1548" s="131"/>
      <c r="AB1548" s="128"/>
      <c r="AC1548" s="128"/>
      <c r="AD1548" s="128"/>
      <c r="AE1548" s="128"/>
      <c r="AF1548" s="128"/>
      <c r="AG1548" s="128"/>
      <c r="AH1548" s="128"/>
      <c r="AI1548" s="129"/>
      <c r="AJ1548" s="131"/>
      <c r="AK1548" s="128"/>
      <c r="AL1548" s="128"/>
      <c r="AM1548" s="128"/>
      <c r="AN1548" s="128"/>
      <c r="AO1548" s="128"/>
      <c r="AP1548" s="128"/>
      <c r="AQ1548" s="128"/>
      <c r="AR1548" s="129"/>
      <c r="AS1548" s="131"/>
      <c r="AT1548" s="128"/>
      <c r="AU1548" s="128"/>
      <c r="AV1548" s="128"/>
      <c r="AW1548" s="128"/>
      <c r="AX1548" s="133"/>
      <c r="AY1548" s="2"/>
      <c r="AZ1548" s="2"/>
      <c r="BA1548" s="2"/>
      <c r="BB1548" s="23"/>
      <c r="BC1548" s="24"/>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row>
    <row r="1549" spans="1:251" s="16" customFormat="1" ht="18.75" customHeight="1">
      <c r="A1549" s="8"/>
      <c r="B1549" s="25"/>
      <c r="C1549" s="99" t="s">
        <v>154</v>
      </c>
      <c r="D1549" s="108"/>
      <c r="E1549" s="108"/>
      <c r="F1549" s="108"/>
      <c r="G1549" s="108"/>
      <c r="H1549" s="108"/>
      <c r="I1549" s="108"/>
      <c r="J1549" s="108"/>
      <c r="K1549" s="108"/>
      <c r="L1549" s="108"/>
      <c r="M1549" s="108"/>
      <c r="N1549" s="108"/>
      <c r="O1549" s="108"/>
      <c r="P1549" s="108"/>
      <c r="Q1549" s="108"/>
      <c r="R1549" s="108"/>
      <c r="S1549" s="108"/>
      <c r="T1549" s="108"/>
      <c r="U1549" s="108"/>
      <c r="V1549" s="108"/>
      <c r="W1549" s="108"/>
      <c r="X1549" s="108"/>
      <c r="Y1549" s="108"/>
      <c r="Z1549" s="109"/>
      <c r="AA1549" s="102">
        <f>440677+6655</f>
        <v>447332</v>
      </c>
      <c r="AB1549" s="110"/>
      <c r="AC1549" s="110"/>
      <c r="AD1549" s="110"/>
      <c r="AE1549" s="110"/>
      <c r="AF1549" s="110"/>
      <c r="AG1549" s="110"/>
      <c r="AH1549" s="110"/>
      <c r="AI1549" s="111"/>
      <c r="AJ1549" s="102">
        <f>342003+4867</f>
        <v>346870</v>
      </c>
      <c r="AK1549" s="110"/>
      <c r="AL1549" s="110"/>
      <c r="AM1549" s="110"/>
      <c r="AN1549" s="110"/>
      <c r="AO1549" s="110"/>
      <c r="AP1549" s="110"/>
      <c r="AQ1549" s="110"/>
      <c r="AR1549" s="111"/>
      <c r="AS1549" s="105"/>
      <c r="AT1549" s="112"/>
      <c r="AU1549" s="112"/>
      <c r="AV1549" s="112"/>
      <c r="AW1549" s="112"/>
      <c r="AX1549" s="113"/>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row>
    <row r="1550" spans="1:251" s="16" customFormat="1" ht="18.75" customHeight="1">
      <c r="A1550" s="8"/>
      <c r="B1550" s="25"/>
      <c r="C1550" s="99" t="s">
        <v>152</v>
      </c>
      <c r="D1550" s="108"/>
      <c r="E1550" s="108"/>
      <c r="F1550" s="108"/>
      <c r="G1550" s="108"/>
      <c r="H1550" s="108"/>
      <c r="I1550" s="108"/>
      <c r="J1550" s="108"/>
      <c r="K1550" s="108"/>
      <c r="L1550" s="108"/>
      <c r="M1550" s="108"/>
      <c r="N1550" s="108"/>
      <c r="O1550" s="108"/>
      <c r="P1550" s="108"/>
      <c r="Q1550" s="108"/>
      <c r="R1550" s="108"/>
      <c r="S1550" s="108"/>
      <c r="T1550" s="108"/>
      <c r="U1550" s="108"/>
      <c r="V1550" s="108"/>
      <c r="W1550" s="108"/>
      <c r="X1550" s="108"/>
      <c r="Y1550" s="108"/>
      <c r="Z1550" s="109"/>
      <c r="AA1550" s="102">
        <f>341789+3875</f>
        <v>345664</v>
      </c>
      <c r="AB1550" s="110"/>
      <c r="AC1550" s="110"/>
      <c r="AD1550" s="110"/>
      <c r="AE1550" s="110"/>
      <c r="AF1550" s="110"/>
      <c r="AG1550" s="110"/>
      <c r="AH1550" s="110"/>
      <c r="AI1550" s="111"/>
      <c r="AJ1550" s="102">
        <f>354789+12471</f>
        <v>367260</v>
      </c>
      <c r="AK1550" s="110"/>
      <c r="AL1550" s="110"/>
      <c r="AM1550" s="110"/>
      <c r="AN1550" s="110"/>
      <c r="AO1550" s="110"/>
      <c r="AP1550" s="110"/>
      <c r="AQ1550" s="110"/>
      <c r="AR1550" s="111"/>
      <c r="AS1550" s="105"/>
      <c r="AT1550" s="112"/>
      <c r="AU1550" s="112"/>
      <c r="AV1550" s="112"/>
      <c r="AW1550" s="112"/>
      <c r="AX1550" s="113"/>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row>
    <row r="1551" spans="1:251" s="16" customFormat="1" ht="18.75" customHeight="1">
      <c r="A1551" s="8"/>
      <c r="B1551" s="25"/>
      <c r="C1551" s="99" t="s">
        <v>153</v>
      </c>
      <c r="D1551" s="108"/>
      <c r="E1551" s="108"/>
      <c r="F1551" s="108"/>
      <c r="G1551" s="108"/>
      <c r="H1551" s="108"/>
      <c r="I1551" s="108"/>
      <c r="J1551" s="108"/>
      <c r="K1551" s="108"/>
      <c r="L1551" s="108"/>
      <c r="M1551" s="108"/>
      <c r="N1551" s="108"/>
      <c r="O1551" s="108"/>
      <c r="P1551" s="108"/>
      <c r="Q1551" s="108"/>
      <c r="R1551" s="108"/>
      <c r="S1551" s="108"/>
      <c r="T1551" s="108"/>
      <c r="U1551" s="108"/>
      <c r="V1551" s="108"/>
      <c r="W1551" s="108"/>
      <c r="X1551" s="108"/>
      <c r="Y1551" s="108"/>
      <c r="Z1551" s="109"/>
      <c r="AA1551" s="102">
        <f>343552+4099</f>
        <v>347651</v>
      </c>
      <c r="AB1551" s="110"/>
      <c r="AC1551" s="110"/>
      <c r="AD1551" s="110"/>
      <c r="AE1551" s="110"/>
      <c r="AF1551" s="110"/>
      <c r="AG1551" s="110"/>
      <c r="AH1551" s="110"/>
      <c r="AI1551" s="111"/>
      <c r="AJ1551" s="102">
        <f>348757+3981</f>
        <v>352738</v>
      </c>
      <c r="AK1551" s="110"/>
      <c r="AL1551" s="110"/>
      <c r="AM1551" s="110"/>
      <c r="AN1551" s="110"/>
      <c r="AO1551" s="110"/>
      <c r="AP1551" s="110"/>
      <c r="AQ1551" s="110"/>
      <c r="AR1551" s="111"/>
      <c r="AS1551" s="105"/>
      <c r="AT1551" s="112"/>
      <c r="AU1551" s="112"/>
      <c r="AV1551" s="112"/>
      <c r="AW1551" s="112"/>
      <c r="AX1551" s="113"/>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row>
    <row r="1552" spans="1:251" s="16" customFormat="1" ht="18.75" customHeight="1">
      <c r="A1552" s="8"/>
      <c r="B1552" s="25"/>
      <c r="C1552" s="99" t="s">
        <v>151</v>
      </c>
      <c r="D1552" s="108"/>
      <c r="E1552" s="108"/>
      <c r="F1552" s="108"/>
      <c r="G1552" s="108"/>
      <c r="H1552" s="108"/>
      <c r="I1552" s="108"/>
      <c r="J1552" s="108"/>
      <c r="K1552" s="108"/>
      <c r="L1552" s="108"/>
      <c r="M1552" s="108"/>
      <c r="N1552" s="108"/>
      <c r="O1552" s="108"/>
      <c r="P1552" s="108"/>
      <c r="Q1552" s="108"/>
      <c r="R1552" s="108"/>
      <c r="S1552" s="108"/>
      <c r="T1552" s="108"/>
      <c r="U1552" s="108"/>
      <c r="V1552" s="108"/>
      <c r="W1552" s="108"/>
      <c r="X1552" s="108"/>
      <c r="Y1552" s="108"/>
      <c r="Z1552" s="109"/>
      <c r="AA1552" s="102">
        <f>455624+2569</f>
        <v>458193</v>
      </c>
      <c r="AB1552" s="110"/>
      <c r="AC1552" s="110"/>
      <c r="AD1552" s="110"/>
      <c r="AE1552" s="110"/>
      <c r="AF1552" s="110"/>
      <c r="AG1552" s="110"/>
      <c r="AH1552" s="110"/>
      <c r="AI1552" s="111"/>
      <c r="AJ1552" s="102">
        <f>471305+2635</f>
        <v>473940</v>
      </c>
      <c r="AK1552" s="110"/>
      <c r="AL1552" s="110"/>
      <c r="AM1552" s="110"/>
      <c r="AN1552" s="110"/>
      <c r="AO1552" s="110"/>
      <c r="AP1552" s="110"/>
      <c r="AQ1552" s="110"/>
      <c r="AR1552" s="111"/>
      <c r="AS1552" s="105"/>
      <c r="AT1552" s="112"/>
      <c r="AU1552" s="112"/>
      <c r="AV1552" s="112"/>
      <c r="AW1552" s="112"/>
      <c r="AX1552" s="113"/>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row>
    <row r="1553" spans="1:251" s="16" customFormat="1" ht="18.75" customHeight="1">
      <c r="A1553" s="8"/>
      <c r="B1553" s="25"/>
      <c r="C1553" s="99" t="s">
        <v>155</v>
      </c>
      <c r="D1553" s="108"/>
      <c r="E1553" s="108"/>
      <c r="F1553" s="108"/>
      <c r="G1553" s="108"/>
      <c r="H1553" s="108"/>
      <c r="I1553" s="108"/>
      <c r="J1553" s="108"/>
      <c r="K1553" s="108"/>
      <c r="L1553" s="108"/>
      <c r="M1553" s="108"/>
      <c r="N1553" s="108"/>
      <c r="O1553" s="108"/>
      <c r="P1553" s="108"/>
      <c r="Q1553" s="108"/>
      <c r="R1553" s="108"/>
      <c r="S1553" s="108"/>
      <c r="T1553" s="108"/>
      <c r="U1553" s="108"/>
      <c r="V1553" s="108"/>
      <c r="W1553" s="108"/>
      <c r="X1553" s="108"/>
      <c r="Y1553" s="108"/>
      <c r="Z1553" s="109"/>
      <c r="AA1553" s="102">
        <f>242594+18096</f>
        <v>260690</v>
      </c>
      <c r="AB1553" s="110"/>
      <c r="AC1553" s="110"/>
      <c r="AD1553" s="110"/>
      <c r="AE1553" s="110"/>
      <c r="AF1553" s="110"/>
      <c r="AG1553" s="110"/>
      <c r="AH1553" s="110"/>
      <c r="AI1553" s="111"/>
      <c r="AJ1553" s="102">
        <f>298896+22362</f>
        <v>321258</v>
      </c>
      <c r="AK1553" s="110"/>
      <c r="AL1553" s="110"/>
      <c r="AM1553" s="110"/>
      <c r="AN1553" s="110"/>
      <c r="AO1553" s="110"/>
      <c r="AP1553" s="110"/>
      <c r="AQ1553" s="110"/>
      <c r="AR1553" s="111"/>
      <c r="AS1553" s="105"/>
      <c r="AT1553" s="112"/>
      <c r="AU1553" s="112"/>
      <c r="AV1553" s="112"/>
      <c r="AW1553" s="112"/>
      <c r="AX1553" s="113"/>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row>
    <row r="1554" spans="1:251" s="16" customFormat="1" ht="18.75" customHeight="1">
      <c r="A1554" s="8"/>
      <c r="B1554" s="25"/>
      <c r="C1554" s="99" t="s">
        <v>157</v>
      </c>
      <c r="D1554" s="108"/>
      <c r="E1554" s="108"/>
      <c r="F1554" s="108"/>
      <c r="G1554" s="108"/>
      <c r="H1554" s="108"/>
      <c r="I1554" s="108"/>
      <c r="J1554" s="108"/>
      <c r="K1554" s="108"/>
      <c r="L1554" s="108"/>
      <c r="M1554" s="108"/>
      <c r="N1554" s="108"/>
      <c r="O1554" s="108"/>
      <c r="P1554" s="108"/>
      <c r="Q1554" s="108"/>
      <c r="R1554" s="108"/>
      <c r="S1554" s="108"/>
      <c r="T1554" s="108"/>
      <c r="U1554" s="108"/>
      <c r="V1554" s="108"/>
      <c r="W1554" s="108"/>
      <c r="X1554" s="108"/>
      <c r="Y1554" s="108"/>
      <c r="Z1554" s="109"/>
      <c r="AA1554" s="102">
        <v>6114</v>
      </c>
      <c r="AB1554" s="110"/>
      <c r="AC1554" s="110"/>
      <c r="AD1554" s="110"/>
      <c r="AE1554" s="110"/>
      <c r="AF1554" s="110"/>
      <c r="AG1554" s="110"/>
      <c r="AH1554" s="110"/>
      <c r="AI1554" s="111"/>
      <c r="AJ1554" s="102">
        <v>7652</v>
      </c>
      <c r="AK1554" s="110"/>
      <c r="AL1554" s="110"/>
      <c r="AM1554" s="110"/>
      <c r="AN1554" s="110"/>
      <c r="AO1554" s="110"/>
      <c r="AP1554" s="110"/>
      <c r="AQ1554" s="110"/>
      <c r="AR1554" s="111"/>
      <c r="AS1554" s="105"/>
      <c r="AT1554" s="112"/>
      <c r="AU1554" s="112"/>
      <c r="AV1554" s="112"/>
      <c r="AW1554" s="112"/>
      <c r="AX1554" s="113"/>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row>
    <row r="1555" spans="1:251" s="16" customFormat="1" ht="18.75" customHeight="1">
      <c r="A1555" s="8"/>
      <c r="B1555" s="25"/>
      <c r="C1555" s="99" t="s">
        <v>158</v>
      </c>
      <c r="D1555" s="108"/>
      <c r="E1555" s="108"/>
      <c r="F1555" s="108"/>
      <c r="G1555" s="108"/>
      <c r="H1555" s="108"/>
      <c r="I1555" s="108"/>
      <c r="J1555" s="108"/>
      <c r="K1555" s="108"/>
      <c r="L1555" s="108"/>
      <c r="M1555" s="108"/>
      <c r="N1555" s="108"/>
      <c r="O1555" s="108"/>
      <c r="P1555" s="108"/>
      <c r="Q1555" s="108"/>
      <c r="R1555" s="108"/>
      <c r="S1555" s="108"/>
      <c r="T1555" s="108"/>
      <c r="U1555" s="108"/>
      <c r="V1555" s="108"/>
      <c r="W1555" s="108"/>
      <c r="X1555" s="108"/>
      <c r="Y1555" s="108"/>
      <c r="Z1555" s="109"/>
      <c r="AA1555" s="102">
        <f>6402+220</f>
        <v>6622</v>
      </c>
      <c r="AB1555" s="110"/>
      <c r="AC1555" s="110"/>
      <c r="AD1555" s="110"/>
      <c r="AE1555" s="110"/>
      <c r="AF1555" s="110"/>
      <c r="AG1555" s="110"/>
      <c r="AH1555" s="110"/>
      <c r="AI1555" s="111"/>
      <c r="AJ1555" s="102">
        <f>7091+449</f>
        <v>7540</v>
      </c>
      <c r="AK1555" s="110"/>
      <c r="AL1555" s="110"/>
      <c r="AM1555" s="110"/>
      <c r="AN1555" s="110"/>
      <c r="AO1555" s="110"/>
      <c r="AP1555" s="110"/>
      <c r="AQ1555" s="110"/>
      <c r="AR1555" s="111"/>
      <c r="AS1555" s="105"/>
      <c r="AT1555" s="112"/>
      <c r="AU1555" s="112"/>
      <c r="AV1555" s="112"/>
      <c r="AW1555" s="112"/>
      <c r="AX1555" s="113"/>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row>
    <row r="1556" spans="1:251" s="16" customFormat="1" ht="18.75" customHeight="1">
      <c r="A1556" s="8"/>
      <c r="B1556" s="25"/>
      <c r="C1556" s="99" t="s">
        <v>156</v>
      </c>
      <c r="D1556" s="108"/>
      <c r="E1556" s="108"/>
      <c r="F1556" s="108"/>
      <c r="G1556" s="108"/>
      <c r="H1556" s="108"/>
      <c r="I1556" s="108"/>
      <c r="J1556" s="108"/>
      <c r="K1556" s="108"/>
      <c r="L1556" s="108"/>
      <c r="M1556" s="108"/>
      <c r="N1556" s="108"/>
      <c r="O1556" s="108"/>
      <c r="P1556" s="108"/>
      <c r="Q1556" s="108"/>
      <c r="R1556" s="108"/>
      <c r="S1556" s="108"/>
      <c r="T1556" s="108"/>
      <c r="U1556" s="108"/>
      <c r="V1556" s="108"/>
      <c r="W1556" s="108"/>
      <c r="X1556" s="108"/>
      <c r="Y1556" s="108"/>
      <c r="Z1556" s="109"/>
      <c r="AA1556" s="102">
        <f>141759+39148</f>
        <v>180907</v>
      </c>
      <c r="AB1556" s="110"/>
      <c r="AC1556" s="110"/>
      <c r="AD1556" s="110"/>
      <c r="AE1556" s="110"/>
      <c r="AF1556" s="110"/>
      <c r="AG1556" s="110"/>
      <c r="AH1556" s="110"/>
      <c r="AI1556" s="111"/>
      <c r="AJ1556" s="102">
        <f>137307+45881</f>
        <v>183188</v>
      </c>
      <c r="AK1556" s="110"/>
      <c r="AL1556" s="110"/>
      <c r="AM1556" s="110"/>
      <c r="AN1556" s="110"/>
      <c r="AO1556" s="110"/>
      <c r="AP1556" s="110"/>
      <c r="AQ1556" s="110"/>
      <c r="AR1556" s="111"/>
      <c r="AS1556" s="105"/>
      <c r="AT1556" s="112"/>
      <c r="AU1556" s="112"/>
      <c r="AV1556" s="112"/>
      <c r="AW1556" s="112"/>
      <c r="AX1556" s="113"/>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row>
    <row r="1557" spans="1:251" s="16" customFormat="1" ht="18.75" customHeight="1" thickBot="1">
      <c r="A1557" s="17"/>
      <c r="B1557" s="134" t="s">
        <v>13</v>
      </c>
      <c r="C1557" s="135"/>
      <c r="D1557" s="135"/>
      <c r="E1557" s="135"/>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6"/>
      <c r="AA1557" s="137">
        <f>SUM($AA$1549:$AA$1556)</f>
        <v>2053173</v>
      </c>
      <c r="AB1557" s="138"/>
      <c r="AC1557" s="138"/>
      <c r="AD1557" s="138"/>
      <c r="AE1557" s="138"/>
      <c r="AF1557" s="138"/>
      <c r="AG1557" s="138"/>
      <c r="AH1557" s="138"/>
      <c r="AI1557" s="139"/>
      <c r="AJ1557" s="137">
        <f>SUM($AJ$1549:$AJ$1556)</f>
        <v>2060446</v>
      </c>
      <c r="AK1557" s="138"/>
      <c r="AL1557" s="138"/>
      <c r="AM1557" s="138"/>
      <c r="AN1557" s="138"/>
      <c r="AO1557" s="138"/>
      <c r="AP1557" s="138"/>
      <c r="AQ1557" s="138"/>
      <c r="AR1557" s="139"/>
      <c r="AS1557" s="140"/>
      <c r="AT1557" s="141"/>
      <c r="AU1557" s="141"/>
      <c r="AV1557" s="141"/>
      <c r="AW1557" s="141"/>
      <c r="AX1557" s="14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row>
    <row r="1559" spans="1:251" ht="18.75">
      <c r="A1559" s="1" t="s">
        <v>0</v>
      </c>
      <c r="AW1559" s="3"/>
      <c r="AX1559" s="4"/>
      <c r="AY1559" s="3"/>
    </row>
    <row r="1561" spans="1:251" ht="18.75">
      <c r="B1561" s="114" t="s">
        <v>8</v>
      </c>
      <c r="C1561" s="115"/>
      <c r="D1561" s="115"/>
      <c r="E1561" s="115"/>
      <c r="F1561" s="115"/>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row>
    <row r="1562" spans="1:251">
      <c r="Z1562" s="5"/>
      <c r="AD1562" s="5"/>
      <c r="AE1562" s="5"/>
      <c r="AF1562" s="5"/>
      <c r="AG1562" s="5"/>
      <c r="AH1562" s="5"/>
      <c r="AI1562" s="5"/>
      <c r="AO1562" s="5"/>
    </row>
    <row r="1563" spans="1:251" ht="13.5" thickBot="1">
      <c r="Z1563" s="5"/>
      <c r="AD1563" s="5"/>
      <c r="AE1563" s="5"/>
      <c r="AF1563" s="5"/>
      <c r="AG1563" s="5"/>
      <c r="AH1563" s="5"/>
      <c r="AI1563" s="5"/>
      <c r="AO1563" s="5"/>
      <c r="DI1563" s="6"/>
    </row>
    <row r="1564" spans="1:251" ht="24.75" customHeight="1" thickBot="1">
      <c r="B1564" s="116" t="s">
        <v>1</v>
      </c>
      <c r="C1564" s="117"/>
      <c r="D1564" s="117"/>
      <c r="E1564" s="117"/>
      <c r="F1564" s="117"/>
      <c r="G1564" s="117"/>
      <c r="H1564" s="118" t="s">
        <v>176</v>
      </c>
      <c r="I1564" s="119"/>
      <c r="J1564" s="119"/>
      <c r="K1564" s="119"/>
      <c r="L1564" s="119"/>
      <c r="M1564" s="119"/>
      <c r="N1564" s="119"/>
      <c r="O1564" s="119"/>
      <c r="P1564" s="119"/>
      <c r="Q1564" s="119"/>
      <c r="R1564" s="119"/>
      <c r="S1564" s="119"/>
      <c r="T1564" s="119"/>
      <c r="U1564" s="119"/>
      <c r="V1564" s="119"/>
      <c r="W1564" s="119"/>
      <c r="X1564" s="119"/>
      <c r="Y1564" s="119"/>
      <c r="Z1564" s="119"/>
      <c r="AA1564" s="119"/>
      <c r="AB1564" s="119"/>
      <c r="AC1564" s="119"/>
      <c r="AD1564" s="119"/>
      <c r="AE1564" s="119"/>
      <c r="AF1564" s="119"/>
      <c r="AG1564" s="119"/>
      <c r="AH1564" s="119"/>
      <c r="AI1564" s="119"/>
      <c r="AJ1564" s="119"/>
      <c r="AK1564" s="119"/>
      <c r="AL1564" s="119"/>
      <c r="AM1564" s="119"/>
      <c r="AN1564" s="119"/>
      <c r="AO1564" s="119"/>
      <c r="AP1564" s="119"/>
      <c r="AQ1564" s="119"/>
      <c r="AR1564" s="119"/>
      <c r="AS1564" s="119"/>
      <c r="AT1564" s="119"/>
      <c r="AU1564" s="119"/>
      <c r="AV1564" s="119"/>
      <c r="AW1564" s="119"/>
      <c r="AX1564" s="120"/>
      <c r="DI1564" s="6"/>
    </row>
    <row r="1565" spans="1:251" ht="14.25">
      <c r="B1565" s="7"/>
      <c r="C1565" s="7"/>
      <c r="D1565" s="7"/>
      <c r="E1565" s="7"/>
      <c r="F1565" s="7"/>
      <c r="G1565" s="7"/>
      <c r="H1565" s="8"/>
      <c r="I1565" s="8"/>
      <c r="J1565" s="8"/>
      <c r="K1565" s="8"/>
      <c r="L1565" s="9"/>
      <c r="M1565" s="9"/>
      <c r="N1565" s="9"/>
      <c r="O1565" s="9"/>
      <c r="P1565" s="8"/>
      <c r="Q1565" s="8"/>
      <c r="R1565" s="8"/>
      <c r="S1565" s="8"/>
      <c r="T1565" s="8"/>
      <c r="U1565" s="8"/>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DI1565" s="6"/>
    </row>
    <row r="1566" spans="1:251" ht="15" thickBot="1">
      <c r="A1566" s="11"/>
      <c r="B1566" s="10" t="s">
        <v>2</v>
      </c>
      <c r="C1566" s="8"/>
      <c r="D1566" s="8"/>
      <c r="E1566" s="8"/>
      <c r="F1566" s="8"/>
      <c r="G1566" s="8"/>
      <c r="H1566" s="8"/>
      <c r="I1566" s="8"/>
      <c r="J1566" s="8"/>
      <c r="K1566" s="8"/>
      <c r="L1566" s="9"/>
      <c r="M1566" s="9"/>
      <c r="N1566" s="9"/>
      <c r="O1566" s="9"/>
      <c r="P1566" s="8"/>
      <c r="Q1566" s="8"/>
      <c r="R1566" s="8"/>
      <c r="S1566" s="8"/>
      <c r="T1566" s="8"/>
      <c r="U1566" s="8"/>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DI1566" s="6"/>
    </row>
    <row r="1567" spans="1:251" ht="14.25">
      <c r="A1567" s="8"/>
      <c r="B1567" s="12"/>
      <c r="C1567" s="7"/>
      <c r="D1567" s="7"/>
      <c r="E1567" s="7"/>
      <c r="F1567" s="7"/>
      <c r="G1567" s="7"/>
      <c r="H1567" s="7"/>
      <c r="I1567" s="7"/>
      <c r="J1567" s="7"/>
      <c r="K1567" s="7"/>
      <c r="L1567" s="13"/>
      <c r="M1567" s="13"/>
      <c r="N1567" s="13"/>
      <c r="O1567" s="13"/>
      <c r="P1567" s="7"/>
      <c r="Q1567" s="7"/>
      <c r="R1567" s="7"/>
      <c r="S1567" s="7"/>
      <c r="T1567" s="7"/>
      <c r="U1567" s="7"/>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5"/>
    </row>
    <row r="1568" spans="1:251" ht="12" customHeight="1">
      <c r="A1568" s="8"/>
      <c r="B1568" s="121" t="s">
        <v>177</v>
      </c>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3"/>
    </row>
    <row r="1569" spans="1:113" ht="12" customHeight="1">
      <c r="A1569" s="8"/>
      <c r="B1569" s="121"/>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3"/>
    </row>
    <row r="1570" spans="1:113" ht="12" customHeight="1">
      <c r="A1570" s="8"/>
      <c r="B1570" s="121"/>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3"/>
    </row>
    <row r="1571" spans="1:113" ht="12" customHeight="1">
      <c r="A1571" s="8"/>
      <c r="B1571" s="121"/>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3"/>
      <c r="BC1571" s="16"/>
    </row>
    <row r="1572" spans="1:113" ht="12" customHeight="1">
      <c r="A1572" s="8"/>
      <c r="B1572" s="121"/>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3"/>
    </row>
    <row r="1573" spans="1:113" ht="12" customHeight="1">
      <c r="A1573" s="8"/>
      <c r="B1573" s="121"/>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3"/>
    </row>
    <row r="1574" spans="1:113" ht="12" customHeight="1">
      <c r="A1574" s="8"/>
      <c r="B1574" s="121"/>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3"/>
    </row>
    <row r="1575" spans="1:113" ht="15" thickBot="1">
      <c r="A1575" s="17"/>
      <c r="B1575" s="18"/>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20"/>
    </row>
    <row r="1576" spans="1:113">
      <c r="B1576" s="21"/>
    </row>
    <row r="1577" spans="1:113" ht="15" thickBot="1">
      <c r="A1577" s="11"/>
      <c r="B1577" s="10" t="s">
        <v>3</v>
      </c>
      <c r="C1577" s="8"/>
      <c r="D1577" s="8"/>
      <c r="E1577" s="8"/>
      <c r="F1577" s="8"/>
      <c r="G1577" s="8"/>
      <c r="H1577" s="8"/>
      <c r="I1577" s="8"/>
      <c r="J1577" s="8"/>
      <c r="K1577" s="8"/>
      <c r="L1577" s="9"/>
      <c r="M1577" s="9"/>
      <c r="N1577" s="9"/>
      <c r="O1577" s="9"/>
      <c r="P1577" s="8"/>
      <c r="Q1577" s="8"/>
      <c r="R1577" s="8"/>
      <c r="S1577" s="8"/>
      <c r="T1577" s="8"/>
      <c r="U1577" s="8"/>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DI1577" s="6"/>
    </row>
    <row r="1578" spans="1:113" ht="14.25">
      <c r="A1578" s="8"/>
      <c r="B1578" s="12"/>
      <c r="C1578" s="7"/>
      <c r="D1578" s="7"/>
      <c r="E1578" s="7"/>
      <c r="F1578" s="7"/>
      <c r="G1578" s="7"/>
      <c r="H1578" s="7"/>
      <c r="I1578" s="7"/>
      <c r="J1578" s="7"/>
      <c r="K1578" s="7"/>
      <c r="L1578" s="13"/>
      <c r="M1578" s="13"/>
      <c r="N1578" s="13"/>
      <c r="O1578" s="13"/>
      <c r="P1578" s="7"/>
      <c r="Q1578" s="7"/>
      <c r="R1578" s="7"/>
      <c r="S1578" s="7"/>
      <c r="T1578" s="7"/>
      <c r="U1578" s="7"/>
      <c r="V1578" s="14"/>
      <c r="W1578" s="14"/>
      <c r="X1578" s="14"/>
      <c r="Y1578" s="14"/>
      <c r="Z1578" s="14"/>
      <c r="AA1578" s="14"/>
      <c r="AB1578" s="14"/>
      <c r="AC1578" s="14"/>
      <c r="AD1578" s="14"/>
      <c r="AE1578" s="14"/>
      <c r="AF1578" s="14"/>
      <c r="AG1578" s="14"/>
      <c r="AH1578" s="14"/>
      <c r="AI1578" s="14"/>
      <c r="AJ1578" s="14"/>
      <c r="AK1578" s="14"/>
      <c r="AL1578" s="14"/>
      <c r="AM1578" s="14"/>
      <c r="AN1578" s="14"/>
      <c r="AO1578" s="14"/>
      <c r="AP1578" s="14"/>
      <c r="AQ1578" s="14"/>
      <c r="AR1578" s="14"/>
      <c r="AS1578" s="14"/>
      <c r="AT1578" s="14"/>
      <c r="AU1578" s="14"/>
      <c r="AV1578" s="14"/>
      <c r="AW1578" s="14"/>
      <c r="AX1578" s="15"/>
    </row>
    <row r="1579" spans="1:113" ht="12" customHeight="1">
      <c r="A1579" s="8"/>
      <c r="B1579" s="121" t="s">
        <v>178</v>
      </c>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3"/>
    </row>
    <row r="1580" spans="1:113" ht="12" customHeight="1">
      <c r="A1580" s="8"/>
      <c r="B1580" s="121"/>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3"/>
    </row>
    <row r="1581" spans="1:113" ht="12" customHeight="1">
      <c r="A1581" s="8"/>
      <c r="B1581" s="121"/>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3"/>
    </row>
    <row r="1582" spans="1:113" ht="12" customHeight="1">
      <c r="A1582" s="8"/>
      <c r="B1582" s="121"/>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3"/>
    </row>
    <row r="1583" spans="1:113" ht="12" customHeight="1">
      <c r="A1583" s="8"/>
      <c r="B1583" s="121"/>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3"/>
      <c r="BC1583" s="16"/>
    </row>
    <row r="1584" spans="1:113" ht="12" customHeight="1">
      <c r="A1584" s="8"/>
      <c r="B1584" s="121"/>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3"/>
    </row>
    <row r="1585" spans="1:251" ht="12" customHeight="1">
      <c r="A1585" s="8"/>
      <c r="B1585" s="121"/>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3"/>
    </row>
    <row r="1586" spans="1:251" ht="12" customHeight="1">
      <c r="A1586" s="8"/>
      <c r="B1586" s="121"/>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3"/>
    </row>
    <row r="1587" spans="1:251" ht="15" thickBot="1">
      <c r="A1587" s="17"/>
      <c r="B1587" s="18"/>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20"/>
    </row>
    <row r="1588" spans="1:251">
      <c r="B1588" s="21"/>
    </row>
    <row r="1589" spans="1:251" ht="14.25">
      <c r="B1589" s="10" t="s">
        <v>4</v>
      </c>
      <c r="C1589" s="8"/>
      <c r="D1589" s="8"/>
      <c r="E1589" s="8"/>
      <c r="F1589" s="8"/>
      <c r="G1589" s="8"/>
      <c r="H1589" s="8"/>
      <c r="I1589" s="8"/>
      <c r="J1589" s="8"/>
      <c r="K1589" s="8"/>
      <c r="L1589" s="9"/>
      <c r="M1589" s="9"/>
      <c r="N1589" s="9"/>
      <c r="O1589" s="9"/>
      <c r="P1589" s="8"/>
      <c r="Q1589" s="8"/>
      <c r="R1589" s="8"/>
      <c r="S1589" s="8"/>
      <c r="T1589" s="8"/>
      <c r="U1589" s="8"/>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row>
    <row r="1590" spans="1:251" ht="15" thickBot="1">
      <c r="B1590" s="8"/>
      <c r="C1590" s="8"/>
      <c r="D1590" s="8"/>
      <c r="E1590" s="8"/>
      <c r="F1590" s="8"/>
      <c r="G1590" s="8"/>
      <c r="H1590" s="8"/>
      <c r="I1590" s="8"/>
      <c r="J1590" s="8"/>
      <c r="K1590" s="8"/>
      <c r="L1590" s="9"/>
      <c r="M1590" s="9"/>
      <c r="N1590" s="9"/>
      <c r="O1590" s="9"/>
      <c r="P1590" s="8"/>
      <c r="Q1590" s="8"/>
      <c r="R1590" s="8"/>
      <c r="S1590" s="8"/>
      <c r="T1590" s="8"/>
      <c r="U1590" s="8"/>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22" t="s">
        <v>5</v>
      </c>
    </row>
    <row r="1591" spans="1:251" s="16" customFormat="1" ht="13.5" customHeight="1">
      <c r="A1591" s="8"/>
      <c r="B1591" s="124" t="s">
        <v>6</v>
      </c>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6"/>
      <c r="AA1591" s="130" t="s">
        <v>11</v>
      </c>
      <c r="AB1591" s="125"/>
      <c r="AC1591" s="125"/>
      <c r="AD1591" s="125"/>
      <c r="AE1591" s="125"/>
      <c r="AF1591" s="125"/>
      <c r="AG1591" s="125"/>
      <c r="AH1591" s="125"/>
      <c r="AI1591" s="126"/>
      <c r="AJ1591" s="130" t="s">
        <v>12</v>
      </c>
      <c r="AK1591" s="125"/>
      <c r="AL1591" s="125"/>
      <c r="AM1591" s="125"/>
      <c r="AN1591" s="125"/>
      <c r="AO1591" s="125"/>
      <c r="AP1591" s="125"/>
      <c r="AQ1591" s="125"/>
      <c r="AR1591" s="126"/>
      <c r="AS1591" s="130" t="s">
        <v>7</v>
      </c>
      <c r="AT1591" s="125"/>
      <c r="AU1591" s="125"/>
      <c r="AV1591" s="125"/>
      <c r="AW1591" s="125"/>
      <c r="AX1591" s="13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row>
    <row r="1592" spans="1:251" s="16" customFormat="1" ht="13.5">
      <c r="A1592" s="8"/>
      <c r="B1592" s="127"/>
      <c r="C1592" s="128"/>
      <c r="D1592" s="128"/>
      <c r="E1592" s="128"/>
      <c r="F1592" s="128"/>
      <c r="G1592" s="128"/>
      <c r="H1592" s="128"/>
      <c r="I1592" s="128"/>
      <c r="J1592" s="128"/>
      <c r="K1592" s="128"/>
      <c r="L1592" s="128"/>
      <c r="M1592" s="128"/>
      <c r="N1592" s="128"/>
      <c r="O1592" s="128"/>
      <c r="P1592" s="128"/>
      <c r="Q1592" s="128"/>
      <c r="R1592" s="128"/>
      <c r="S1592" s="128"/>
      <c r="T1592" s="128"/>
      <c r="U1592" s="128"/>
      <c r="V1592" s="128"/>
      <c r="W1592" s="128"/>
      <c r="X1592" s="128"/>
      <c r="Y1592" s="128"/>
      <c r="Z1592" s="129"/>
      <c r="AA1592" s="131"/>
      <c r="AB1592" s="128"/>
      <c r="AC1592" s="128"/>
      <c r="AD1592" s="128"/>
      <c r="AE1592" s="128"/>
      <c r="AF1592" s="128"/>
      <c r="AG1592" s="128"/>
      <c r="AH1592" s="128"/>
      <c r="AI1592" s="129"/>
      <c r="AJ1592" s="131"/>
      <c r="AK1592" s="128"/>
      <c r="AL1592" s="128"/>
      <c r="AM1592" s="128"/>
      <c r="AN1592" s="128"/>
      <c r="AO1592" s="128"/>
      <c r="AP1592" s="128"/>
      <c r="AQ1592" s="128"/>
      <c r="AR1592" s="129"/>
      <c r="AS1592" s="131"/>
      <c r="AT1592" s="128"/>
      <c r="AU1592" s="128"/>
      <c r="AV1592" s="128"/>
      <c r="AW1592" s="128"/>
      <c r="AX1592" s="133"/>
      <c r="AY1592" s="2"/>
      <c r="AZ1592" s="2"/>
      <c r="BA1592" s="2"/>
      <c r="BB1592" s="23"/>
      <c r="BC1592" s="24"/>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row>
    <row r="1593" spans="1:251" s="16" customFormat="1" ht="18.75" customHeight="1">
      <c r="A1593" s="8"/>
      <c r="B1593" s="25"/>
      <c r="C1593" s="99" t="s">
        <v>179</v>
      </c>
      <c r="D1593" s="108"/>
      <c r="E1593" s="108"/>
      <c r="F1593" s="108"/>
      <c r="G1593" s="108"/>
      <c r="H1593" s="108"/>
      <c r="I1593" s="108"/>
      <c r="J1593" s="108"/>
      <c r="K1593" s="108"/>
      <c r="L1593" s="108"/>
      <c r="M1593" s="108"/>
      <c r="N1593" s="108"/>
      <c r="O1593" s="108"/>
      <c r="P1593" s="108"/>
      <c r="Q1593" s="108"/>
      <c r="R1593" s="108"/>
      <c r="S1593" s="108"/>
      <c r="T1593" s="108"/>
      <c r="U1593" s="108"/>
      <c r="V1593" s="108"/>
      <c r="W1593" s="108"/>
      <c r="X1593" s="108"/>
      <c r="Y1593" s="108"/>
      <c r="Z1593" s="109"/>
      <c r="AA1593" s="102">
        <v>18147</v>
      </c>
      <c r="AB1593" s="110"/>
      <c r="AC1593" s="110"/>
      <c r="AD1593" s="110"/>
      <c r="AE1593" s="110"/>
      <c r="AF1593" s="110"/>
      <c r="AG1593" s="110"/>
      <c r="AH1593" s="110"/>
      <c r="AI1593" s="111"/>
      <c r="AJ1593" s="102">
        <v>25043</v>
      </c>
      <c r="AK1593" s="110"/>
      <c r="AL1593" s="110"/>
      <c r="AM1593" s="110"/>
      <c r="AN1593" s="110"/>
      <c r="AO1593" s="110"/>
      <c r="AP1593" s="110"/>
      <c r="AQ1593" s="110"/>
      <c r="AR1593" s="111"/>
      <c r="AS1593" s="105"/>
      <c r="AT1593" s="112"/>
      <c r="AU1593" s="112"/>
      <c r="AV1593" s="112"/>
      <c r="AW1593" s="112"/>
      <c r="AX1593" s="113"/>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row>
    <row r="1594" spans="1:251" s="16" customFormat="1" ht="18.75" customHeight="1">
      <c r="A1594" s="8"/>
      <c r="B1594" s="25"/>
      <c r="C1594" s="99" t="s">
        <v>180</v>
      </c>
      <c r="D1594" s="108"/>
      <c r="E1594" s="108"/>
      <c r="F1594" s="108"/>
      <c r="G1594" s="108"/>
      <c r="H1594" s="108"/>
      <c r="I1594" s="108"/>
      <c r="J1594" s="108"/>
      <c r="K1594" s="108"/>
      <c r="L1594" s="108"/>
      <c r="M1594" s="108"/>
      <c r="N1594" s="108"/>
      <c r="O1594" s="108"/>
      <c r="P1594" s="108"/>
      <c r="Q1594" s="108"/>
      <c r="R1594" s="108"/>
      <c r="S1594" s="108"/>
      <c r="T1594" s="108"/>
      <c r="U1594" s="108"/>
      <c r="V1594" s="108"/>
      <c r="W1594" s="108"/>
      <c r="X1594" s="108"/>
      <c r="Y1594" s="108"/>
      <c r="Z1594" s="109"/>
      <c r="AA1594" s="102">
        <v>8683</v>
      </c>
      <c r="AB1594" s="110"/>
      <c r="AC1594" s="110"/>
      <c r="AD1594" s="110"/>
      <c r="AE1594" s="110"/>
      <c r="AF1594" s="110"/>
      <c r="AG1594" s="110"/>
      <c r="AH1594" s="110"/>
      <c r="AI1594" s="111"/>
      <c r="AJ1594" s="102">
        <v>19794</v>
      </c>
      <c r="AK1594" s="110"/>
      <c r="AL1594" s="110"/>
      <c r="AM1594" s="110"/>
      <c r="AN1594" s="110"/>
      <c r="AO1594" s="110"/>
      <c r="AP1594" s="110"/>
      <c r="AQ1594" s="110"/>
      <c r="AR1594" s="111"/>
      <c r="AS1594" s="105"/>
      <c r="AT1594" s="112"/>
      <c r="AU1594" s="112"/>
      <c r="AV1594" s="112"/>
      <c r="AW1594" s="112"/>
      <c r="AX1594" s="113"/>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5" spans="1:251" s="16" customFormat="1" ht="18.75" customHeight="1" thickBot="1">
      <c r="A1595" s="17"/>
      <c r="B1595" s="134" t="s">
        <v>13</v>
      </c>
      <c r="C1595" s="135"/>
      <c r="D1595" s="135"/>
      <c r="E1595" s="135"/>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6"/>
      <c r="AA1595" s="137">
        <f>SUM($AA$1593:$AA$1594)</f>
        <v>26830</v>
      </c>
      <c r="AB1595" s="138"/>
      <c r="AC1595" s="138"/>
      <c r="AD1595" s="138"/>
      <c r="AE1595" s="138"/>
      <c r="AF1595" s="138"/>
      <c r="AG1595" s="138"/>
      <c r="AH1595" s="138"/>
      <c r="AI1595" s="139"/>
      <c r="AJ1595" s="137">
        <f>SUM($AJ$1593:$AJ$1594)</f>
        <v>44837</v>
      </c>
      <c r="AK1595" s="138"/>
      <c r="AL1595" s="138"/>
      <c r="AM1595" s="138"/>
      <c r="AN1595" s="138"/>
      <c r="AO1595" s="138"/>
      <c r="AP1595" s="138"/>
      <c r="AQ1595" s="138"/>
      <c r="AR1595" s="139"/>
      <c r="AS1595" s="140"/>
      <c r="AT1595" s="141"/>
      <c r="AU1595" s="141"/>
      <c r="AV1595" s="141"/>
      <c r="AW1595" s="141"/>
      <c r="AX1595" s="14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row>
    <row r="1597" spans="1:251" ht="18.75">
      <c r="A1597" s="1" t="s">
        <v>0</v>
      </c>
      <c r="AW1597" s="3"/>
      <c r="AX1597" s="4"/>
      <c r="AY1597" s="3"/>
    </row>
    <row r="1599" spans="1:251" ht="18.75">
      <c r="B1599" s="114" t="s">
        <v>8</v>
      </c>
      <c r="C1599" s="115"/>
      <c r="D1599" s="115"/>
      <c r="E1599" s="115"/>
      <c r="F1599" s="115"/>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row>
    <row r="1600" spans="1:251">
      <c r="Z1600" s="5"/>
      <c r="AD1600" s="5"/>
      <c r="AE1600" s="5"/>
      <c r="AF1600" s="5"/>
      <c r="AG1600" s="5"/>
      <c r="AH1600" s="5"/>
      <c r="AI1600" s="5"/>
      <c r="AO1600" s="5"/>
    </row>
    <row r="1601" spans="1:113" ht="13.5" thickBot="1">
      <c r="Z1601" s="5"/>
      <c r="AD1601" s="5"/>
      <c r="AE1601" s="5"/>
      <c r="AF1601" s="5"/>
      <c r="AG1601" s="5"/>
      <c r="AH1601" s="5"/>
      <c r="AI1601" s="5"/>
      <c r="AO1601" s="5"/>
      <c r="DI1601" s="6"/>
    </row>
    <row r="1602" spans="1:113" ht="24.75" customHeight="1" thickBot="1">
      <c r="B1602" s="116" t="s">
        <v>1</v>
      </c>
      <c r="C1602" s="117"/>
      <c r="D1602" s="117"/>
      <c r="E1602" s="117"/>
      <c r="F1602" s="117"/>
      <c r="G1602" s="117"/>
      <c r="H1602" s="118" t="s">
        <v>159</v>
      </c>
      <c r="I1602" s="119"/>
      <c r="J1602" s="119"/>
      <c r="K1602" s="119"/>
      <c r="L1602" s="119"/>
      <c r="M1602" s="119"/>
      <c r="N1602" s="119"/>
      <c r="O1602" s="119"/>
      <c r="P1602" s="119"/>
      <c r="Q1602" s="119"/>
      <c r="R1602" s="119"/>
      <c r="S1602" s="119"/>
      <c r="T1602" s="119"/>
      <c r="U1602" s="119"/>
      <c r="V1602" s="119"/>
      <c r="W1602" s="119"/>
      <c r="X1602" s="119"/>
      <c r="Y1602" s="119"/>
      <c r="Z1602" s="119"/>
      <c r="AA1602" s="119"/>
      <c r="AB1602" s="119"/>
      <c r="AC1602" s="119"/>
      <c r="AD1602" s="119"/>
      <c r="AE1602" s="119"/>
      <c r="AF1602" s="119"/>
      <c r="AG1602" s="119"/>
      <c r="AH1602" s="119"/>
      <c r="AI1602" s="119"/>
      <c r="AJ1602" s="119"/>
      <c r="AK1602" s="119"/>
      <c r="AL1602" s="119"/>
      <c r="AM1602" s="119"/>
      <c r="AN1602" s="119"/>
      <c r="AO1602" s="119"/>
      <c r="AP1602" s="119"/>
      <c r="AQ1602" s="119"/>
      <c r="AR1602" s="119"/>
      <c r="AS1602" s="119"/>
      <c r="AT1602" s="119"/>
      <c r="AU1602" s="119"/>
      <c r="AV1602" s="119"/>
      <c r="AW1602" s="119"/>
      <c r="AX1602" s="120"/>
      <c r="DI1602" s="6"/>
    </row>
    <row r="1603" spans="1:113" ht="14.25">
      <c r="B1603" s="7"/>
      <c r="C1603" s="7"/>
      <c r="D1603" s="7"/>
      <c r="E1603" s="7"/>
      <c r="F1603" s="7"/>
      <c r="G1603" s="7"/>
      <c r="H1603" s="8"/>
      <c r="I1603" s="8"/>
      <c r="J1603" s="8"/>
      <c r="K1603" s="8"/>
      <c r="L1603" s="9"/>
      <c r="M1603" s="9"/>
      <c r="N1603" s="9"/>
      <c r="O1603" s="9"/>
      <c r="P1603" s="8"/>
      <c r="Q1603" s="8"/>
      <c r="R1603" s="8"/>
      <c r="S1603" s="8"/>
      <c r="T1603" s="8"/>
      <c r="U1603" s="8"/>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DI1603" s="6"/>
    </row>
    <row r="1604" spans="1:113" ht="15" thickBot="1">
      <c r="A1604" s="11"/>
      <c r="B1604" s="10" t="s">
        <v>2</v>
      </c>
      <c r="C1604" s="8"/>
      <c r="D1604" s="8"/>
      <c r="E1604" s="8"/>
      <c r="F1604" s="8"/>
      <c r="G1604" s="8"/>
      <c r="H1604" s="8"/>
      <c r="I1604" s="8"/>
      <c r="J1604" s="8"/>
      <c r="K1604" s="8"/>
      <c r="L1604" s="9"/>
      <c r="M1604" s="9"/>
      <c r="N1604" s="9"/>
      <c r="O1604" s="9"/>
      <c r="P1604" s="8"/>
      <c r="Q1604" s="8"/>
      <c r="R1604" s="8"/>
      <c r="S1604" s="8"/>
      <c r="T1604" s="8"/>
      <c r="U1604" s="8"/>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DI1604" s="6"/>
    </row>
    <row r="1605" spans="1:113" ht="14.25">
      <c r="A1605" s="8"/>
      <c r="B1605" s="12"/>
      <c r="C1605" s="7"/>
      <c r="D1605" s="7"/>
      <c r="E1605" s="7"/>
      <c r="F1605" s="7"/>
      <c r="G1605" s="7"/>
      <c r="H1605" s="7"/>
      <c r="I1605" s="7"/>
      <c r="J1605" s="7"/>
      <c r="K1605" s="7"/>
      <c r="L1605" s="13"/>
      <c r="M1605" s="13"/>
      <c r="N1605" s="13"/>
      <c r="O1605" s="13"/>
      <c r="P1605" s="7"/>
      <c r="Q1605" s="7"/>
      <c r="R1605" s="7"/>
      <c r="S1605" s="7"/>
      <c r="T1605" s="7"/>
      <c r="U1605" s="7"/>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4"/>
      <c r="AU1605" s="14"/>
      <c r="AV1605" s="14"/>
      <c r="AW1605" s="14"/>
      <c r="AX1605" s="15"/>
    </row>
    <row r="1606" spans="1:113" ht="12" customHeight="1">
      <c r="A1606" s="8"/>
      <c r="B1606" s="121" t="s">
        <v>160</v>
      </c>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3"/>
    </row>
    <row r="1607" spans="1:113" ht="12" customHeight="1">
      <c r="A1607" s="8"/>
      <c r="B1607" s="121"/>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3"/>
      <c r="BC1607" s="16"/>
    </row>
    <row r="1608" spans="1:113" ht="12" customHeight="1">
      <c r="A1608" s="8"/>
      <c r="B1608" s="121"/>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3"/>
    </row>
    <row r="1609" spans="1:113" ht="12" customHeight="1">
      <c r="A1609" s="8"/>
      <c r="B1609" s="121"/>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3"/>
    </row>
    <row r="1610" spans="1:113" ht="12" customHeight="1">
      <c r="A1610" s="8"/>
      <c r="B1610" s="121"/>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3"/>
    </row>
    <row r="1611" spans="1:113" ht="15" thickBot="1">
      <c r="A1611" s="17"/>
      <c r="B1611" s="18"/>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20"/>
    </row>
    <row r="1612" spans="1:113">
      <c r="B1612" s="21"/>
    </row>
    <row r="1613" spans="1:113" ht="15" thickBot="1">
      <c r="A1613" s="11"/>
      <c r="B1613" s="10" t="s">
        <v>3</v>
      </c>
      <c r="C1613" s="8"/>
      <c r="D1613" s="8"/>
      <c r="E1613" s="8"/>
      <c r="F1613" s="8"/>
      <c r="G1613" s="8"/>
      <c r="H1613" s="8"/>
      <c r="I1613" s="8"/>
      <c r="J1613" s="8"/>
      <c r="K1613" s="8"/>
      <c r="L1613" s="9"/>
      <c r="M1613" s="9"/>
      <c r="N1613" s="9"/>
      <c r="O1613" s="9"/>
      <c r="P1613" s="8"/>
      <c r="Q1613" s="8"/>
      <c r="R1613" s="8"/>
      <c r="S1613" s="8"/>
      <c r="T1613" s="8"/>
      <c r="U1613" s="8"/>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DI1613" s="6"/>
    </row>
    <row r="1614" spans="1:113" ht="14.25">
      <c r="A1614" s="8"/>
      <c r="B1614" s="12"/>
      <c r="C1614" s="7"/>
      <c r="D1614" s="7"/>
      <c r="E1614" s="7"/>
      <c r="F1614" s="7"/>
      <c r="G1614" s="7"/>
      <c r="H1614" s="7"/>
      <c r="I1614" s="7"/>
      <c r="J1614" s="7"/>
      <c r="K1614" s="7"/>
      <c r="L1614" s="13"/>
      <c r="M1614" s="13"/>
      <c r="N1614" s="13"/>
      <c r="O1614" s="13"/>
      <c r="P1614" s="7"/>
      <c r="Q1614" s="7"/>
      <c r="R1614" s="7"/>
      <c r="S1614" s="7"/>
      <c r="T1614" s="7"/>
      <c r="U1614" s="7"/>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5"/>
    </row>
    <row r="1615" spans="1:113" ht="12" customHeight="1">
      <c r="A1615" s="8"/>
      <c r="B1615" s="121" t="s">
        <v>161</v>
      </c>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3"/>
    </row>
    <row r="1616" spans="1:113" ht="12" customHeight="1">
      <c r="A1616" s="8"/>
      <c r="B1616" s="121"/>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3"/>
    </row>
    <row r="1617" spans="1:251" ht="12" customHeight="1">
      <c r="A1617" s="8"/>
      <c r="B1617" s="121"/>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3"/>
    </row>
    <row r="1618" spans="1:251" ht="12" customHeight="1">
      <c r="A1618" s="8"/>
      <c r="B1618" s="121"/>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3"/>
    </row>
    <row r="1619" spans="1:251" ht="12" customHeight="1">
      <c r="A1619" s="8"/>
      <c r="B1619" s="121"/>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3"/>
    </row>
    <row r="1620" spans="1:251" ht="12" customHeight="1">
      <c r="A1620" s="8"/>
      <c r="B1620" s="121"/>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3"/>
      <c r="BC1620" s="16"/>
    </row>
    <row r="1621" spans="1:251" ht="12" customHeight="1">
      <c r="A1621" s="8"/>
      <c r="B1621" s="121"/>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3"/>
    </row>
    <row r="1622" spans="1:251" ht="12" customHeight="1">
      <c r="A1622" s="8"/>
      <c r="B1622" s="121"/>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3"/>
    </row>
    <row r="1623" spans="1:251" ht="12" customHeight="1">
      <c r="A1623" s="8"/>
      <c r="B1623" s="121"/>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3"/>
    </row>
    <row r="1624" spans="1:251" ht="15" thickBot="1">
      <c r="A1624" s="17"/>
      <c r="B1624" s="18"/>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20"/>
    </row>
    <row r="1625" spans="1:251">
      <c r="B1625" s="21"/>
    </row>
    <row r="1626" spans="1:251" ht="14.25">
      <c r="B1626" s="10" t="s">
        <v>4</v>
      </c>
      <c r="C1626" s="8"/>
      <c r="D1626" s="8"/>
      <c r="E1626" s="8"/>
      <c r="F1626" s="8"/>
      <c r="G1626" s="8"/>
      <c r="H1626" s="8"/>
      <c r="I1626" s="8"/>
      <c r="J1626" s="8"/>
      <c r="K1626" s="8"/>
      <c r="L1626" s="9"/>
      <c r="M1626" s="9"/>
      <c r="N1626" s="9"/>
      <c r="O1626" s="9"/>
      <c r="P1626" s="8"/>
      <c r="Q1626" s="8"/>
      <c r="R1626" s="8"/>
      <c r="S1626" s="8"/>
      <c r="T1626" s="8"/>
      <c r="U1626" s="8"/>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row>
    <row r="1627" spans="1:251" ht="15" thickBot="1">
      <c r="B1627" s="8"/>
      <c r="C1627" s="8"/>
      <c r="D1627" s="8"/>
      <c r="E1627" s="8"/>
      <c r="F1627" s="8"/>
      <c r="G1627" s="8"/>
      <c r="H1627" s="8"/>
      <c r="I1627" s="8"/>
      <c r="J1627" s="8"/>
      <c r="K1627" s="8"/>
      <c r="L1627" s="9"/>
      <c r="M1627" s="9"/>
      <c r="N1627" s="9"/>
      <c r="O1627" s="9"/>
      <c r="P1627" s="8"/>
      <c r="Q1627" s="8"/>
      <c r="R1627" s="8"/>
      <c r="S1627" s="8"/>
      <c r="T1627" s="8"/>
      <c r="U1627" s="8"/>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22" t="s">
        <v>5</v>
      </c>
    </row>
    <row r="1628" spans="1:251" s="16" customFormat="1" ht="13.5" customHeight="1">
      <c r="A1628" s="8"/>
      <c r="B1628" s="124" t="s">
        <v>6</v>
      </c>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6"/>
      <c r="AA1628" s="130" t="s">
        <v>11</v>
      </c>
      <c r="AB1628" s="125"/>
      <c r="AC1628" s="125"/>
      <c r="AD1628" s="125"/>
      <c r="AE1628" s="125"/>
      <c r="AF1628" s="125"/>
      <c r="AG1628" s="125"/>
      <c r="AH1628" s="125"/>
      <c r="AI1628" s="126"/>
      <c r="AJ1628" s="130" t="s">
        <v>12</v>
      </c>
      <c r="AK1628" s="125"/>
      <c r="AL1628" s="125"/>
      <c r="AM1628" s="125"/>
      <c r="AN1628" s="125"/>
      <c r="AO1628" s="125"/>
      <c r="AP1628" s="125"/>
      <c r="AQ1628" s="125"/>
      <c r="AR1628" s="126"/>
      <c r="AS1628" s="130" t="s">
        <v>7</v>
      </c>
      <c r="AT1628" s="125"/>
      <c r="AU1628" s="125"/>
      <c r="AV1628" s="125"/>
      <c r="AW1628" s="125"/>
      <c r="AX1628" s="13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row>
    <row r="1629" spans="1:251" s="16" customFormat="1" ht="13.5">
      <c r="A1629" s="8"/>
      <c r="B1629" s="127"/>
      <c r="C1629" s="128"/>
      <c r="D1629" s="128"/>
      <c r="E1629" s="128"/>
      <c r="F1629" s="128"/>
      <c r="G1629" s="128"/>
      <c r="H1629" s="128"/>
      <c r="I1629" s="128"/>
      <c r="J1629" s="128"/>
      <c r="K1629" s="128"/>
      <c r="L1629" s="128"/>
      <c r="M1629" s="128"/>
      <c r="N1629" s="128"/>
      <c r="O1629" s="128"/>
      <c r="P1629" s="128"/>
      <c r="Q1629" s="128"/>
      <c r="R1629" s="128"/>
      <c r="S1629" s="128"/>
      <c r="T1629" s="128"/>
      <c r="U1629" s="128"/>
      <c r="V1629" s="128"/>
      <c r="W1629" s="128"/>
      <c r="X1629" s="128"/>
      <c r="Y1629" s="128"/>
      <c r="Z1629" s="129"/>
      <c r="AA1629" s="131"/>
      <c r="AB1629" s="128"/>
      <c r="AC1629" s="128"/>
      <c r="AD1629" s="128"/>
      <c r="AE1629" s="128"/>
      <c r="AF1629" s="128"/>
      <c r="AG1629" s="128"/>
      <c r="AH1629" s="128"/>
      <c r="AI1629" s="129"/>
      <c r="AJ1629" s="131"/>
      <c r="AK1629" s="128"/>
      <c r="AL1629" s="128"/>
      <c r="AM1629" s="128"/>
      <c r="AN1629" s="128"/>
      <c r="AO1629" s="128"/>
      <c r="AP1629" s="128"/>
      <c r="AQ1629" s="128"/>
      <c r="AR1629" s="129"/>
      <c r="AS1629" s="131"/>
      <c r="AT1629" s="128"/>
      <c r="AU1629" s="128"/>
      <c r="AV1629" s="128"/>
      <c r="AW1629" s="128"/>
      <c r="AX1629" s="133"/>
      <c r="AY1629" s="2"/>
      <c r="AZ1629" s="2"/>
      <c r="BA1629" s="2"/>
      <c r="BB1629" s="23"/>
      <c r="BC1629" s="24"/>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row>
    <row r="1630" spans="1:251" s="16" customFormat="1" ht="18.75" customHeight="1">
      <c r="A1630" s="8"/>
      <c r="B1630" s="25"/>
      <c r="C1630" s="99" t="s">
        <v>162</v>
      </c>
      <c r="D1630" s="108"/>
      <c r="E1630" s="108"/>
      <c r="F1630" s="108"/>
      <c r="G1630" s="108"/>
      <c r="H1630" s="108"/>
      <c r="I1630" s="108"/>
      <c r="J1630" s="108"/>
      <c r="K1630" s="108"/>
      <c r="L1630" s="108"/>
      <c r="M1630" s="108"/>
      <c r="N1630" s="108"/>
      <c r="O1630" s="108"/>
      <c r="P1630" s="108"/>
      <c r="Q1630" s="108"/>
      <c r="R1630" s="108"/>
      <c r="S1630" s="108"/>
      <c r="T1630" s="108"/>
      <c r="U1630" s="108"/>
      <c r="V1630" s="108"/>
      <c r="W1630" s="108"/>
      <c r="X1630" s="108"/>
      <c r="Y1630" s="108"/>
      <c r="Z1630" s="109"/>
      <c r="AA1630" s="102">
        <v>40621</v>
      </c>
      <c r="AB1630" s="110"/>
      <c r="AC1630" s="110"/>
      <c r="AD1630" s="110"/>
      <c r="AE1630" s="110"/>
      <c r="AF1630" s="110"/>
      <c r="AG1630" s="110"/>
      <c r="AH1630" s="110"/>
      <c r="AI1630" s="111"/>
      <c r="AJ1630" s="102">
        <v>62442</v>
      </c>
      <c r="AK1630" s="110"/>
      <c r="AL1630" s="110"/>
      <c r="AM1630" s="110"/>
      <c r="AN1630" s="110"/>
      <c r="AO1630" s="110"/>
      <c r="AP1630" s="110"/>
      <c r="AQ1630" s="110"/>
      <c r="AR1630" s="111"/>
      <c r="AS1630" s="105"/>
      <c r="AT1630" s="112"/>
      <c r="AU1630" s="112"/>
      <c r="AV1630" s="112"/>
      <c r="AW1630" s="112"/>
      <c r="AX1630" s="113"/>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row>
    <row r="1631" spans="1:251" s="16" customFormat="1" ht="18.75" customHeight="1" thickBot="1">
      <c r="A1631" s="17"/>
      <c r="B1631" s="134" t="s">
        <v>13</v>
      </c>
      <c r="C1631" s="135"/>
      <c r="D1631" s="135"/>
      <c r="E1631" s="135"/>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6"/>
      <c r="AA1631" s="137">
        <f>SUM($AA$1630:$AA$1630)</f>
        <v>40621</v>
      </c>
      <c r="AB1631" s="138"/>
      <c r="AC1631" s="138"/>
      <c r="AD1631" s="138"/>
      <c r="AE1631" s="138"/>
      <c r="AF1631" s="138"/>
      <c r="AG1631" s="138"/>
      <c r="AH1631" s="138"/>
      <c r="AI1631" s="139"/>
      <c r="AJ1631" s="137">
        <f>SUM($AJ$1630:$AJ$1630)</f>
        <v>62442</v>
      </c>
      <c r="AK1631" s="138"/>
      <c r="AL1631" s="138"/>
      <c r="AM1631" s="138"/>
      <c r="AN1631" s="138"/>
      <c r="AO1631" s="138"/>
      <c r="AP1631" s="138"/>
      <c r="AQ1631" s="138"/>
      <c r="AR1631" s="139"/>
      <c r="AS1631" s="140"/>
      <c r="AT1631" s="141"/>
      <c r="AU1631" s="141"/>
      <c r="AV1631" s="141"/>
      <c r="AW1631" s="141"/>
      <c r="AX1631" s="14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row>
    <row r="1633" spans="1:113" ht="18.75">
      <c r="A1633" s="1" t="s">
        <v>0</v>
      </c>
      <c r="AW1633" s="3"/>
      <c r="AX1633" s="4"/>
      <c r="AY1633" s="3"/>
    </row>
    <row r="1635" spans="1:113" ht="18.75">
      <c r="B1635" s="114" t="s">
        <v>8</v>
      </c>
      <c r="C1635" s="115"/>
      <c r="D1635" s="115"/>
      <c r="E1635" s="115"/>
      <c r="F1635" s="115"/>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row>
    <row r="1636" spans="1:113">
      <c r="Z1636" s="5"/>
      <c r="AD1636" s="5"/>
      <c r="AE1636" s="5"/>
      <c r="AF1636" s="5"/>
      <c r="AG1636" s="5"/>
      <c r="AH1636" s="5"/>
      <c r="AI1636" s="5"/>
      <c r="AO1636" s="5"/>
    </row>
    <row r="1637" spans="1:113" ht="13.5" thickBot="1">
      <c r="Z1637" s="5"/>
      <c r="AD1637" s="5"/>
      <c r="AE1637" s="5"/>
      <c r="AF1637" s="5"/>
      <c r="AG1637" s="5"/>
      <c r="AH1637" s="5"/>
      <c r="AI1637" s="5"/>
      <c r="AO1637" s="5"/>
      <c r="DI1637" s="6"/>
    </row>
    <row r="1638" spans="1:113" ht="24.75" customHeight="1" thickBot="1">
      <c r="B1638" s="116" t="s">
        <v>1</v>
      </c>
      <c r="C1638" s="117"/>
      <c r="D1638" s="117"/>
      <c r="E1638" s="117"/>
      <c r="F1638" s="117"/>
      <c r="G1638" s="117"/>
      <c r="H1638" s="118" t="s">
        <v>168</v>
      </c>
      <c r="I1638" s="119"/>
      <c r="J1638" s="119"/>
      <c r="K1638" s="119"/>
      <c r="L1638" s="119"/>
      <c r="M1638" s="119"/>
      <c r="N1638" s="119"/>
      <c r="O1638" s="119"/>
      <c r="P1638" s="119"/>
      <c r="Q1638" s="119"/>
      <c r="R1638" s="119"/>
      <c r="S1638" s="119"/>
      <c r="T1638" s="119"/>
      <c r="U1638" s="119"/>
      <c r="V1638" s="119"/>
      <c r="W1638" s="119"/>
      <c r="X1638" s="119"/>
      <c r="Y1638" s="119"/>
      <c r="Z1638" s="119"/>
      <c r="AA1638" s="119"/>
      <c r="AB1638" s="119"/>
      <c r="AC1638" s="119"/>
      <c r="AD1638" s="119"/>
      <c r="AE1638" s="119"/>
      <c r="AF1638" s="119"/>
      <c r="AG1638" s="119"/>
      <c r="AH1638" s="119"/>
      <c r="AI1638" s="119"/>
      <c r="AJ1638" s="119"/>
      <c r="AK1638" s="119"/>
      <c r="AL1638" s="119"/>
      <c r="AM1638" s="119"/>
      <c r="AN1638" s="119"/>
      <c r="AO1638" s="119"/>
      <c r="AP1638" s="119"/>
      <c r="AQ1638" s="119"/>
      <c r="AR1638" s="119"/>
      <c r="AS1638" s="119"/>
      <c r="AT1638" s="119"/>
      <c r="AU1638" s="119"/>
      <c r="AV1638" s="119"/>
      <c r="AW1638" s="119"/>
      <c r="AX1638" s="120"/>
      <c r="DI1638" s="6"/>
    </row>
    <row r="1639" spans="1:113" ht="14.25">
      <c r="B1639" s="7"/>
      <c r="C1639" s="7"/>
      <c r="D1639" s="7"/>
      <c r="E1639" s="7"/>
      <c r="F1639" s="7"/>
      <c r="G1639" s="7"/>
      <c r="H1639" s="8"/>
      <c r="I1639" s="8"/>
      <c r="J1639" s="8"/>
      <c r="K1639" s="8"/>
      <c r="L1639" s="9"/>
      <c r="M1639" s="9"/>
      <c r="N1639" s="9"/>
      <c r="O1639" s="9"/>
      <c r="P1639" s="8"/>
      <c r="Q1639" s="8"/>
      <c r="R1639" s="8"/>
      <c r="S1639" s="8"/>
      <c r="T1639" s="8"/>
      <c r="U1639" s="8"/>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DI1639" s="6"/>
    </row>
    <row r="1640" spans="1:113" ht="15" thickBot="1">
      <c r="A1640" s="11"/>
      <c r="B1640" s="10" t="s">
        <v>2</v>
      </c>
      <c r="C1640" s="8"/>
      <c r="D1640" s="8"/>
      <c r="E1640" s="8"/>
      <c r="F1640" s="8"/>
      <c r="G1640" s="8"/>
      <c r="H1640" s="8"/>
      <c r="I1640" s="8"/>
      <c r="J1640" s="8"/>
      <c r="K1640" s="8"/>
      <c r="L1640" s="9"/>
      <c r="M1640" s="9"/>
      <c r="N1640" s="9"/>
      <c r="O1640" s="9"/>
      <c r="P1640" s="8"/>
      <c r="Q1640" s="8"/>
      <c r="R1640" s="8"/>
      <c r="S1640" s="8"/>
      <c r="T1640" s="8"/>
      <c r="U1640" s="8"/>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DI1640" s="6"/>
    </row>
    <row r="1641" spans="1:113" ht="14.25">
      <c r="A1641" s="8"/>
      <c r="B1641" s="12"/>
      <c r="C1641" s="7"/>
      <c r="D1641" s="7"/>
      <c r="E1641" s="7"/>
      <c r="F1641" s="7"/>
      <c r="G1641" s="7"/>
      <c r="H1641" s="7"/>
      <c r="I1641" s="7"/>
      <c r="J1641" s="7"/>
      <c r="K1641" s="7"/>
      <c r="L1641" s="13"/>
      <c r="M1641" s="13"/>
      <c r="N1641" s="13"/>
      <c r="O1641" s="13"/>
      <c r="P1641" s="7"/>
      <c r="Q1641" s="7"/>
      <c r="R1641" s="7"/>
      <c r="S1641" s="7"/>
      <c r="T1641" s="7"/>
      <c r="U1641" s="7"/>
      <c r="V1641" s="14"/>
      <c r="W1641" s="14"/>
      <c r="X1641" s="14"/>
      <c r="Y1641" s="14"/>
      <c r="Z1641" s="14"/>
      <c r="AA1641" s="14"/>
      <c r="AB1641" s="14"/>
      <c r="AC1641" s="14"/>
      <c r="AD1641" s="14"/>
      <c r="AE1641" s="14"/>
      <c r="AF1641" s="14"/>
      <c r="AG1641" s="14"/>
      <c r="AH1641" s="14"/>
      <c r="AI1641" s="14"/>
      <c r="AJ1641" s="14"/>
      <c r="AK1641" s="14"/>
      <c r="AL1641" s="14"/>
      <c r="AM1641" s="14"/>
      <c r="AN1641" s="14"/>
      <c r="AO1641" s="14"/>
      <c r="AP1641" s="14"/>
      <c r="AQ1641" s="14"/>
      <c r="AR1641" s="14"/>
      <c r="AS1641" s="14"/>
      <c r="AT1641" s="14"/>
      <c r="AU1641" s="14"/>
      <c r="AV1641" s="14"/>
      <c r="AW1641" s="14"/>
      <c r="AX1641" s="15"/>
    </row>
    <row r="1642" spans="1:113" ht="12" customHeight="1">
      <c r="A1642" s="8"/>
      <c r="B1642" s="121" t="s">
        <v>169</v>
      </c>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3"/>
    </row>
    <row r="1643" spans="1:113" ht="12" customHeight="1">
      <c r="A1643" s="8"/>
      <c r="B1643" s="121"/>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3"/>
    </row>
    <row r="1644" spans="1:113" ht="12" customHeight="1">
      <c r="A1644" s="8"/>
      <c r="B1644" s="121"/>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3"/>
    </row>
    <row r="1645" spans="1:113" ht="12" customHeight="1">
      <c r="A1645" s="8"/>
      <c r="B1645" s="121"/>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3"/>
    </row>
    <row r="1646" spans="1:113" ht="12" customHeight="1">
      <c r="A1646" s="8"/>
      <c r="B1646" s="121"/>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3"/>
    </row>
    <row r="1647" spans="1:113" ht="12" customHeight="1">
      <c r="A1647" s="8"/>
      <c r="B1647" s="121"/>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3"/>
      <c r="BC1647" s="16"/>
    </row>
    <row r="1648" spans="1:113" ht="12" customHeight="1">
      <c r="A1648" s="8"/>
      <c r="B1648" s="121"/>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3"/>
    </row>
    <row r="1649" spans="1:113" ht="12" customHeight="1">
      <c r="A1649" s="8"/>
      <c r="B1649" s="121"/>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3"/>
    </row>
    <row r="1650" spans="1:113" ht="12" customHeight="1">
      <c r="A1650" s="8"/>
      <c r="B1650" s="121"/>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3"/>
    </row>
    <row r="1651" spans="1:113" ht="15" thickBot="1">
      <c r="A1651" s="17"/>
      <c r="B1651" s="18"/>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20"/>
    </row>
    <row r="1652" spans="1:113">
      <c r="B1652" s="21"/>
    </row>
    <row r="1653" spans="1:113" ht="15" thickBot="1">
      <c r="A1653" s="11"/>
      <c r="B1653" s="10" t="s">
        <v>3</v>
      </c>
      <c r="C1653" s="8"/>
      <c r="D1653" s="8"/>
      <c r="E1653" s="8"/>
      <c r="F1653" s="8"/>
      <c r="G1653" s="8"/>
      <c r="H1653" s="8"/>
      <c r="I1653" s="8"/>
      <c r="J1653" s="8"/>
      <c r="K1653" s="8"/>
      <c r="L1653" s="9"/>
      <c r="M1653" s="9"/>
      <c r="N1653" s="9"/>
      <c r="O1653" s="9"/>
      <c r="P1653" s="8"/>
      <c r="Q1653" s="8"/>
      <c r="R1653" s="8"/>
      <c r="S1653" s="8"/>
      <c r="T1653" s="8"/>
      <c r="U1653" s="8"/>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DI1653" s="6"/>
    </row>
    <row r="1654" spans="1:113" ht="14.25">
      <c r="A1654" s="8"/>
      <c r="B1654" s="12"/>
      <c r="C1654" s="7"/>
      <c r="D1654" s="7"/>
      <c r="E1654" s="7"/>
      <c r="F1654" s="7"/>
      <c r="G1654" s="7"/>
      <c r="H1654" s="7"/>
      <c r="I1654" s="7"/>
      <c r="J1654" s="7"/>
      <c r="K1654" s="7"/>
      <c r="L1654" s="13"/>
      <c r="M1654" s="13"/>
      <c r="N1654" s="13"/>
      <c r="O1654" s="13"/>
      <c r="P1654" s="7"/>
      <c r="Q1654" s="7"/>
      <c r="R1654" s="7"/>
      <c r="S1654" s="7"/>
      <c r="T1654" s="7"/>
      <c r="U1654" s="7"/>
      <c r="V1654" s="14"/>
      <c r="W1654" s="14"/>
      <c r="X1654" s="14"/>
      <c r="Y1654" s="14"/>
      <c r="Z1654" s="14"/>
      <c r="AA1654" s="14"/>
      <c r="AB1654" s="14"/>
      <c r="AC1654" s="14"/>
      <c r="AD1654" s="14"/>
      <c r="AE1654" s="14"/>
      <c r="AF1654" s="14"/>
      <c r="AG1654" s="14"/>
      <c r="AH1654" s="14"/>
      <c r="AI1654" s="14"/>
      <c r="AJ1654" s="14"/>
      <c r="AK1654" s="14"/>
      <c r="AL1654" s="14"/>
      <c r="AM1654" s="14"/>
      <c r="AN1654" s="14"/>
      <c r="AO1654" s="14"/>
      <c r="AP1654" s="14"/>
      <c r="AQ1654" s="14"/>
      <c r="AR1654" s="14"/>
      <c r="AS1654" s="14"/>
      <c r="AT1654" s="14"/>
      <c r="AU1654" s="14"/>
      <c r="AV1654" s="14"/>
      <c r="AW1654" s="14"/>
      <c r="AX1654" s="15"/>
    </row>
    <row r="1655" spans="1:113" ht="12" customHeight="1">
      <c r="A1655" s="8"/>
      <c r="B1655" s="121" t="s">
        <v>170</v>
      </c>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3"/>
    </row>
    <row r="1656" spans="1:113" ht="12" customHeight="1">
      <c r="A1656" s="8"/>
      <c r="B1656" s="121"/>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3"/>
    </row>
    <row r="1657" spans="1:113" ht="12" customHeight="1">
      <c r="A1657" s="8"/>
      <c r="B1657" s="121"/>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3"/>
    </row>
    <row r="1658" spans="1:113" ht="12" customHeight="1">
      <c r="A1658" s="8"/>
      <c r="B1658" s="121"/>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3"/>
    </row>
    <row r="1659" spans="1:113" ht="12" customHeight="1">
      <c r="A1659" s="8"/>
      <c r="B1659" s="121"/>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3"/>
    </row>
    <row r="1660" spans="1:113" ht="12" customHeight="1">
      <c r="A1660" s="8"/>
      <c r="B1660" s="121"/>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3"/>
    </row>
    <row r="1661" spans="1:113" ht="12" customHeight="1">
      <c r="A1661" s="8"/>
      <c r="B1661" s="121"/>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3"/>
      <c r="BC1661" s="16"/>
    </row>
    <row r="1662" spans="1:113" ht="12" customHeight="1">
      <c r="A1662" s="8"/>
      <c r="B1662" s="121"/>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3"/>
    </row>
    <row r="1663" spans="1:113" ht="12" customHeight="1">
      <c r="A1663" s="8"/>
      <c r="B1663" s="121"/>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3"/>
    </row>
    <row r="1664" spans="1:113" ht="12" customHeight="1">
      <c r="A1664" s="8"/>
      <c r="B1664" s="121"/>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3"/>
    </row>
    <row r="1665" spans="1:251" ht="15" thickBot="1">
      <c r="A1665" s="17"/>
      <c r="B1665" s="18"/>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20"/>
    </row>
    <row r="1666" spans="1:251">
      <c r="B1666" s="21"/>
    </row>
    <row r="1667" spans="1:251" ht="14.25">
      <c r="B1667" s="10" t="s">
        <v>4</v>
      </c>
      <c r="C1667" s="8"/>
      <c r="D1667" s="8"/>
      <c r="E1667" s="8"/>
      <c r="F1667" s="8"/>
      <c r="G1667" s="8"/>
      <c r="H1667" s="8"/>
      <c r="I1667" s="8"/>
      <c r="J1667" s="8"/>
      <c r="K1667" s="8"/>
      <c r="L1667" s="9"/>
      <c r="M1667" s="9"/>
      <c r="N1667" s="9"/>
      <c r="O1667" s="9"/>
      <c r="P1667" s="8"/>
      <c r="Q1667" s="8"/>
      <c r="R1667" s="8"/>
      <c r="S1667" s="8"/>
      <c r="T1667" s="8"/>
      <c r="U1667" s="8"/>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row>
    <row r="1668" spans="1:251" ht="15" thickBot="1">
      <c r="B1668" s="8"/>
      <c r="C1668" s="8"/>
      <c r="D1668" s="8"/>
      <c r="E1668" s="8"/>
      <c r="F1668" s="8"/>
      <c r="G1668" s="8"/>
      <c r="H1668" s="8"/>
      <c r="I1668" s="8"/>
      <c r="J1668" s="8"/>
      <c r="K1668" s="8"/>
      <c r="L1668" s="9"/>
      <c r="M1668" s="9"/>
      <c r="N1668" s="9"/>
      <c r="O1668" s="9"/>
      <c r="P1668" s="8"/>
      <c r="Q1668" s="8"/>
      <c r="R1668" s="8"/>
      <c r="S1668" s="8"/>
      <c r="T1668" s="8"/>
      <c r="U1668" s="8"/>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22" t="s">
        <v>5</v>
      </c>
    </row>
    <row r="1669" spans="1:251" s="16" customFormat="1" ht="13.5" customHeight="1">
      <c r="A1669" s="8"/>
      <c r="B1669" s="124" t="s">
        <v>6</v>
      </c>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6"/>
      <c r="AA1669" s="130" t="s">
        <v>11</v>
      </c>
      <c r="AB1669" s="125"/>
      <c r="AC1669" s="125"/>
      <c r="AD1669" s="125"/>
      <c r="AE1669" s="125"/>
      <c r="AF1669" s="125"/>
      <c r="AG1669" s="125"/>
      <c r="AH1669" s="125"/>
      <c r="AI1669" s="126"/>
      <c r="AJ1669" s="130" t="s">
        <v>12</v>
      </c>
      <c r="AK1669" s="125"/>
      <c r="AL1669" s="125"/>
      <c r="AM1669" s="125"/>
      <c r="AN1669" s="125"/>
      <c r="AO1669" s="125"/>
      <c r="AP1669" s="125"/>
      <c r="AQ1669" s="125"/>
      <c r="AR1669" s="126"/>
      <c r="AS1669" s="130" t="s">
        <v>7</v>
      </c>
      <c r="AT1669" s="125"/>
      <c r="AU1669" s="125"/>
      <c r="AV1669" s="125"/>
      <c r="AW1669" s="125"/>
      <c r="AX1669" s="13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row>
    <row r="1670" spans="1:251" s="16" customFormat="1" ht="13.5">
      <c r="A1670" s="8"/>
      <c r="B1670" s="127"/>
      <c r="C1670" s="128"/>
      <c r="D1670" s="128"/>
      <c r="E1670" s="128"/>
      <c r="F1670" s="128"/>
      <c r="G1670" s="128"/>
      <c r="H1670" s="128"/>
      <c r="I1670" s="128"/>
      <c r="J1670" s="128"/>
      <c r="K1670" s="128"/>
      <c r="L1670" s="128"/>
      <c r="M1670" s="128"/>
      <c r="N1670" s="128"/>
      <c r="O1670" s="128"/>
      <c r="P1670" s="128"/>
      <c r="Q1670" s="128"/>
      <c r="R1670" s="128"/>
      <c r="S1670" s="128"/>
      <c r="T1670" s="128"/>
      <c r="U1670" s="128"/>
      <c r="V1670" s="128"/>
      <c r="W1670" s="128"/>
      <c r="X1670" s="128"/>
      <c r="Y1670" s="128"/>
      <c r="Z1670" s="129"/>
      <c r="AA1670" s="131"/>
      <c r="AB1670" s="128"/>
      <c r="AC1670" s="128"/>
      <c r="AD1670" s="128"/>
      <c r="AE1670" s="128"/>
      <c r="AF1670" s="128"/>
      <c r="AG1670" s="128"/>
      <c r="AH1670" s="128"/>
      <c r="AI1670" s="129"/>
      <c r="AJ1670" s="131"/>
      <c r="AK1670" s="128"/>
      <c r="AL1670" s="128"/>
      <c r="AM1670" s="128"/>
      <c r="AN1670" s="128"/>
      <c r="AO1670" s="128"/>
      <c r="AP1670" s="128"/>
      <c r="AQ1670" s="128"/>
      <c r="AR1670" s="129"/>
      <c r="AS1670" s="131"/>
      <c r="AT1670" s="128"/>
      <c r="AU1670" s="128"/>
      <c r="AV1670" s="128"/>
      <c r="AW1670" s="128"/>
      <c r="AX1670" s="133"/>
      <c r="AY1670" s="2"/>
      <c r="AZ1670" s="2"/>
      <c r="BA1670" s="2"/>
      <c r="BB1670" s="23"/>
      <c r="BC1670" s="24"/>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row>
    <row r="1671" spans="1:251" s="16" customFormat="1" ht="18.75" customHeight="1">
      <c r="A1671" s="8"/>
      <c r="B1671" s="25"/>
      <c r="C1671" s="99" t="s">
        <v>171</v>
      </c>
      <c r="D1671" s="108"/>
      <c r="E1671" s="108"/>
      <c r="F1671" s="108"/>
      <c r="G1671" s="108"/>
      <c r="H1671" s="108"/>
      <c r="I1671" s="108"/>
      <c r="J1671" s="108"/>
      <c r="K1671" s="108"/>
      <c r="L1671" s="108"/>
      <c r="M1671" s="108"/>
      <c r="N1671" s="108"/>
      <c r="O1671" s="108"/>
      <c r="P1671" s="108"/>
      <c r="Q1671" s="108"/>
      <c r="R1671" s="108"/>
      <c r="S1671" s="108"/>
      <c r="T1671" s="108"/>
      <c r="U1671" s="108"/>
      <c r="V1671" s="108"/>
      <c r="W1671" s="108"/>
      <c r="X1671" s="108"/>
      <c r="Y1671" s="108"/>
      <c r="Z1671" s="109"/>
      <c r="AA1671" s="102">
        <v>38444</v>
      </c>
      <c r="AB1671" s="110"/>
      <c r="AC1671" s="110"/>
      <c r="AD1671" s="110"/>
      <c r="AE1671" s="110"/>
      <c r="AF1671" s="110"/>
      <c r="AG1671" s="110"/>
      <c r="AH1671" s="110"/>
      <c r="AI1671" s="111"/>
      <c r="AJ1671" s="102">
        <v>48084</v>
      </c>
      <c r="AK1671" s="110"/>
      <c r="AL1671" s="110"/>
      <c r="AM1671" s="110"/>
      <c r="AN1671" s="110"/>
      <c r="AO1671" s="110"/>
      <c r="AP1671" s="110"/>
      <c r="AQ1671" s="110"/>
      <c r="AR1671" s="111"/>
      <c r="AS1671" s="105"/>
      <c r="AT1671" s="112"/>
      <c r="AU1671" s="112"/>
      <c r="AV1671" s="112"/>
      <c r="AW1671" s="112"/>
      <c r="AX1671" s="113"/>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row>
    <row r="1672" spans="1:251" s="16" customFormat="1" ht="18.75" customHeight="1" thickBot="1">
      <c r="A1672" s="17"/>
      <c r="B1672" s="134" t="s">
        <v>13</v>
      </c>
      <c r="C1672" s="135"/>
      <c r="D1672" s="135"/>
      <c r="E1672" s="135"/>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6"/>
      <c r="AA1672" s="137">
        <f>SUM($AA$1671:$AA$1671)</f>
        <v>38444</v>
      </c>
      <c r="AB1672" s="138"/>
      <c r="AC1672" s="138"/>
      <c r="AD1672" s="138"/>
      <c r="AE1672" s="138"/>
      <c r="AF1672" s="138"/>
      <c r="AG1672" s="138"/>
      <c r="AH1672" s="138"/>
      <c r="AI1672" s="139"/>
      <c r="AJ1672" s="137">
        <f>SUM($AJ$1671:$AJ$1671)</f>
        <v>48084</v>
      </c>
      <c r="AK1672" s="138"/>
      <c r="AL1672" s="138"/>
      <c r="AM1672" s="138"/>
      <c r="AN1672" s="138"/>
      <c r="AO1672" s="138"/>
      <c r="AP1672" s="138"/>
      <c r="AQ1672" s="138"/>
      <c r="AR1672" s="139"/>
      <c r="AS1672" s="140"/>
      <c r="AT1672" s="141"/>
      <c r="AU1672" s="141"/>
      <c r="AV1672" s="141"/>
      <c r="AW1672" s="141"/>
      <c r="AX1672" s="14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row>
    <row r="1674" spans="1:251" ht="18.75">
      <c r="A1674" s="1" t="s">
        <v>0</v>
      </c>
      <c r="AW1674" s="3"/>
      <c r="AX1674" s="4"/>
      <c r="AY1674" s="3"/>
    </row>
    <row r="1676" spans="1:251" ht="18.75">
      <c r="B1676" s="114" t="s">
        <v>8</v>
      </c>
      <c r="C1676" s="115"/>
      <c r="D1676" s="115"/>
      <c r="E1676" s="115"/>
      <c r="F1676" s="115"/>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row>
    <row r="1677" spans="1:251">
      <c r="Z1677" s="5"/>
      <c r="AD1677" s="5"/>
      <c r="AE1677" s="5"/>
      <c r="AF1677" s="5"/>
      <c r="AG1677" s="5"/>
      <c r="AH1677" s="5"/>
      <c r="AI1677" s="5"/>
      <c r="AO1677" s="5"/>
    </row>
    <row r="1678" spans="1:251" ht="13.5" thickBot="1">
      <c r="Z1678" s="5"/>
      <c r="AD1678" s="5"/>
      <c r="AE1678" s="5"/>
      <c r="AF1678" s="5"/>
      <c r="AG1678" s="5"/>
      <c r="AH1678" s="5"/>
      <c r="AI1678" s="5"/>
      <c r="AO1678" s="5"/>
      <c r="DI1678" s="6"/>
    </row>
    <row r="1679" spans="1:251" ht="24.75" customHeight="1" thickBot="1">
      <c r="B1679" s="116" t="s">
        <v>1</v>
      </c>
      <c r="C1679" s="117"/>
      <c r="D1679" s="117"/>
      <c r="E1679" s="117"/>
      <c r="F1679" s="117"/>
      <c r="G1679" s="117"/>
      <c r="H1679" s="118" t="s">
        <v>216</v>
      </c>
      <c r="I1679" s="119"/>
      <c r="J1679" s="119"/>
      <c r="K1679" s="119"/>
      <c r="L1679" s="119"/>
      <c r="M1679" s="119"/>
      <c r="N1679" s="119"/>
      <c r="O1679" s="119"/>
      <c r="P1679" s="119"/>
      <c r="Q1679" s="119"/>
      <c r="R1679" s="119"/>
      <c r="S1679" s="119"/>
      <c r="T1679" s="119"/>
      <c r="U1679" s="119"/>
      <c r="V1679" s="119"/>
      <c r="W1679" s="119"/>
      <c r="X1679" s="119"/>
      <c r="Y1679" s="119"/>
      <c r="Z1679" s="119"/>
      <c r="AA1679" s="119"/>
      <c r="AB1679" s="119"/>
      <c r="AC1679" s="119"/>
      <c r="AD1679" s="119"/>
      <c r="AE1679" s="119"/>
      <c r="AF1679" s="119"/>
      <c r="AG1679" s="119"/>
      <c r="AH1679" s="119"/>
      <c r="AI1679" s="119"/>
      <c r="AJ1679" s="119"/>
      <c r="AK1679" s="119"/>
      <c r="AL1679" s="119"/>
      <c r="AM1679" s="119"/>
      <c r="AN1679" s="119"/>
      <c r="AO1679" s="119"/>
      <c r="AP1679" s="119"/>
      <c r="AQ1679" s="119"/>
      <c r="AR1679" s="119"/>
      <c r="AS1679" s="119"/>
      <c r="AT1679" s="119"/>
      <c r="AU1679" s="119"/>
      <c r="AV1679" s="119"/>
      <c r="AW1679" s="119"/>
      <c r="AX1679" s="120"/>
      <c r="DI1679" s="6"/>
    </row>
    <row r="1680" spans="1:251" ht="14.25">
      <c r="B1680" s="7"/>
      <c r="C1680" s="7"/>
      <c r="D1680" s="7"/>
      <c r="E1680" s="7"/>
      <c r="F1680" s="7"/>
      <c r="G1680" s="7"/>
      <c r="H1680" s="8"/>
      <c r="I1680" s="8"/>
      <c r="J1680" s="8"/>
      <c r="K1680" s="8"/>
      <c r="L1680" s="9"/>
      <c r="M1680" s="9"/>
      <c r="N1680" s="9"/>
      <c r="O1680" s="9"/>
      <c r="P1680" s="8"/>
      <c r="Q1680" s="8"/>
      <c r="R1680" s="8"/>
      <c r="S1680" s="8"/>
      <c r="T1680" s="8"/>
      <c r="U1680" s="8"/>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DI1680" s="6"/>
    </row>
    <row r="1681" spans="1:113" ht="15" thickBot="1">
      <c r="A1681" s="11"/>
      <c r="B1681" s="10" t="s">
        <v>2</v>
      </c>
      <c r="C1681" s="8"/>
      <c r="D1681" s="8"/>
      <c r="E1681" s="8"/>
      <c r="F1681" s="8"/>
      <c r="G1681" s="8"/>
      <c r="H1681" s="8"/>
      <c r="I1681" s="8"/>
      <c r="J1681" s="8"/>
      <c r="K1681" s="8"/>
      <c r="L1681" s="9"/>
      <c r="M1681" s="9"/>
      <c r="N1681" s="9"/>
      <c r="O1681" s="9"/>
      <c r="P1681" s="8"/>
      <c r="Q1681" s="8"/>
      <c r="R1681" s="8"/>
      <c r="S1681" s="8"/>
      <c r="T1681" s="8"/>
      <c r="U1681" s="8"/>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DI1681" s="6"/>
    </row>
    <row r="1682" spans="1:113" ht="14.25">
      <c r="A1682" s="8"/>
      <c r="B1682" s="12"/>
      <c r="C1682" s="7"/>
      <c r="D1682" s="7"/>
      <c r="E1682" s="7"/>
      <c r="F1682" s="7"/>
      <c r="G1682" s="7"/>
      <c r="H1682" s="7"/>
      <c r="I1682" s="7"/>
      <c r="J1682" s="7"/>
      <c r="K1682" s="7"/>
      <c r="L1682" s="13"/>
      <c r="M1682" s="13"/>
      <c r="N1682" s="13"/>
      <c r="O1682" s="13"/>
      <c r="P1682" s="7"/>
      <c r="Q1682" s="7"/>
      <c r="R1682" s="7"/>
      <c r="S1682" s="7"/>
      <c r="T1682" s="7"/>
      <c r="U1682" s="7"/>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5"/>
    </row>
    <row r="1683" spans="1:113" ht="12" customHeight="1">
      <c r="A1683" s="8"/>
      <c r="B1683" s="121" t="s">
        <v>217</v>
      </c>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3"/>
    </row>
    <row r="1684" spans="1:113" ht="12" customHeight="1">
      <c r="A1684" s="8"/>
      <c r="B1684" s="121"/>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3"/>
      <c r="BC1684" s="16"/>
    </row>
    <row r="1685" spans="1:113" ht="12" customHeight="1">
      <c r="A1685" s="8"/>
      <c r="B1685" s="121"/>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3"/>
    </row>
    <row r="1686" spans="1:113" ht="12" customHeight="1">
      <c r="A1686" s="8"/>
      <c r="B1686" s="121"/>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3"/>
    </row>
    <row r="1687" spans="1:113" ht="12" customHeight="1">
      <c r="A1687" s="8"/>
      <c r="B1687" s="121"/>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3"/>
    </row>
    <row r="1688" spans="1:113" ht="15" thickBot="1">
      <c r="A1688" s="17"/>
      <c r="B1688" s="18"/>
      <c r="C1688" s="19"/>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20"/>
    </row>
    <row r="1689" spans="1:113">
      <c r="B1689" s="21"/>
    </row>
    <row r="1690" spans="1:113" ht="15" thickBot="1">
      <c r="A1690" s="11"/>
      <c r="B1690" s="10" t="s">
        <v>3</v>
      </c>
      <c r="C1690" s="8"/>
      <c r="D1690" s="8"/>
      <c r="E1690" s="8"/>
      <c r="F1690" s="8"/>
      <c r="G1690" s="8"/>
      <c r="H1690" s="8"/>
      <c r="I1690" s="8"/>
      <c r="J1690" s="8"/>
      <c r="K1690" s="8"/>
      <c r="L1690" s="9"/>
      <c r="M1690" s="9"/>
      <c r="N1690" s="9"/>
      <c r="O1690" s="9"/>
      <c r="P1690" s="8"/>
      <c r="Q1690" s="8"/>
      <c r="R1690" s="8"/>
      <c r="S1690" s="8"/>
      <c r="T1690" s="8"/>
      <c r="U1690" s="8"/>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DI1690" s="6"/>
    </row>
    <row r="1691" spans="1:113" ht="14.25">
      <c r="A1691" s="8"/>
      <c r="B1691" s="12"/>
      <c r="C1691" s="7"/>
      <c r="D1691" s="7"/>
      <c r="E1691" s="7"/>
      <c r="F1691" s="7"/>
      <c r="G1691" s="7"/>
      <c r="H1691" s="7"/>
      <c r="I1691" s="7"/>
      <c r="J1691" s="7"/>
      <c r="K1691" s="7"/>
      <c r="L1691" s="13"/>
      <c r="M1691" s="13"/>
      <c r="N1691" s="13"/>
      <c r="O1691" s="13"/>
      <c r="P1691" s="7"/>
      <c r="Q1691" s="7"/>
      <c r="R1691" s="7"/>
      <c r="S1691" s="7"/>
      <c r="T1691" s="7"/>
      <c r="U1691" s="7"/>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5"/>
    </row>
    <row r="1692" spans="1:113" ht="12" customHeight="1">
      <c r="A1692" s="8"/>
      <c r="B1692" s="121" t="s">
        <v>218</v>
      </c>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3"/>
    </row>
    <row r="1693" spans="1:113" ht="12" customHeight="1">
      <c r="A1693" s="8"/>
      <c r="B1693" s="121"/>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3"/>
      <c r="BC1693" s="16"/>
    </row>
    <row r="1694" spans="1:113" ht="12" customHeight="1">
      <c r="A1694" s="8"/>
      <c r="B1694" s="121"/>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3"/>
    </row>
    <row r="1695" spans="1:113" ht="12" customHeight="1">
      <c r="A1695" s="8"/>
      <c r="B1695" s="121"/>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3"/>
    </row>
    <row r="1696" spans="1:113" ht="12" customHeight="1">
      <c r="A1696" s="8"/>
      <c r="B1696" s="121"/>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3"/>
    </row>
    <row r="1697" spans="1:251" ht="15" thickBot="1">
      <c r="A1697" s="17"/>
      <c r="B1697" s="18"/>
      <c r="C1697" s="19"/>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20"/>
    </row>
    <row r="1698" spans="1:251">
      <c r="B1698" s="21"/>
    </row>
    <row r="1699" spans="1:251" ht="14.25">
      <c r="B1699" s="10" t="s">
        <v>4</v>
      </c>
      <c r="C1699" s="8"/>
      <c r="D1699" s="8"/>
      <c r="E1699" s="8"/>
      <c r="F1699" s="8"/>
      <c r="G1699" s="8"/>
      <c r="H1699" s="8"/>
      <c r="I1699" s="8"/>
      <c r="J1699" s="8"/>
      <c r="K1699" s="8"/>
      <c r="L1699" s="9"/>
      <c r="M1699" s="9"/>
      <c r="N1699" s="9"/>
      <c r="O1699" s="9"/>
      <c r="P1699" s="8"/>
      <c r="Q1699" s="8"/>
      <c r="R1699" s="8"/>
      <c r="S1699" s="8"/>
      <c r="T1699" s="8"/>
      <c r="U1699" s="8"/>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row>
    <row r="1700" spans="1:251" ht="15" thickBot="1">
      <c r="B1700" s="8"/>
      <c r="C1700" s="8"/>
      <c r="D1700" s="8"/>
      <c r="E1700" s="8"/>
      <c r="F1700" s="8"/>
      <c r="G1700" s="8"/>
      <c r="H1700" s="8"/>
      <c r="I1700" s="8"/>
      <c r="J1700" s="8"/>
      <c r="K1700" s="8"/>
      <c r="L1700" s="9"/>
      <c r="M1700" s="9"/>
      <c r="N1700" s="9"/>
      <c r="O1700" s="9"/>
      <c r="P1700" s="8"/>
      <c r="Q1700" s="8"/>
      <c r="R1700" s="8"/>
      <c r="S1700" s="8"/>
      <c r="T1700" s="8"/>
      <c r="U1700" s="8"/>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22" t="s">
        <v>5</v>
      </c>
    </row>
    <row r="1701" spans="1:251" s="16" customFormat="1" ht="13.5" customHeight="1">
      <c r="A1701" s="8"/>
      <c r="B1701" s="124" t="s">
        <v>6</v>
      </c>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6"/>
      <c r="AA1701" s="130" t="s">
        <v>11</v>
      </c>
      <c r="AB1701" s="125"/>
      <c r="AC1701" s="125"/>
      <c r="AD1701" s="125"/>
      <c r="AE1701" s="125"/>
      <c r="AF1701" s="125"/>
      <c r="AG1701" s="125"/>
      <c r="AH1701" s="125"/>
      <c r="AI1701" s="126"/>
      <c r="AJ1701" s="130" t="s">
        <v>12</v>
      </c>
      <c r="AK1701" s="125"/>
      <c r="AL1701" s="125"/>
      <c r="AM1701" s="125"/>
      <c r="AN1701" s="125"/>
      <c r="AO1701" s="125"/>
      <c r="AP1701" s="125"/>
      <c r="AQ1701" s="125"/>
      <c r="AR1701" s="126"/>
      <c r="AS1701" s="130" t="s">
        <v>7</v>
      </c>
      <c r="AT1701" s="125"/>
      <c r="AU1701" s="125"/>
      <c r="AV1701" s="125"/>
      <c r="AW1701" s="125"/>
      <c r="AX1701" s="13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c r="IO1701" s="2"/>
      <c r="IP1701" s="2"/>
      <c r="IQ1701" s="2"/>
    </row>
    <row r="1702" spans="1:251" s="16" customFormat="1" ht="13.5">
      <c r="A1702" s="8"/>
      <c r="B1702" s="127"/>
      <c r="C1702" s="128"/>
      <c r="D1702" s="128"/>
      <c r="E1702" s="128"/>
      <c r="F1702" s="128"/>
      <c r="G1702" s="128"/>
      <c r="H1702" s="128"/>
      <c r="I1702" s="128"/>
      <c r="J1702" s="128"/>
      <c r="K1702" s="128"/>
      <c r="L1702" s="128"/>
      <c r="M1702" s="128"/>
      <c r="N1702" s="128"/>
      <c r="O1702" s="128"/>
      <c r="P1702" s="128"/>
      <c r="Q1702" s="128"/>
      <c r="R1702" s="128"/>
      <c r="S1702" s="128"/>
      <c r="T1702" s="128"/>
      <c r="U1702" s="128"/>
      <c r="V1702" s="128"/>
      <c r="W1702" s="128"/>
      <c r="X1702" s="128"/>
      <c r="Y1702" s="128"/>
      <c r="Z1702" s="129"/>
      <c r="AA1702" s="131"/>
      <c r="AB1702" s="128"/>
      <c r="AC1702" s="128"/>
      <c r="AD1702" s="128"/>
      <c r="AE1702" s="128"/>
      <c r="AF1702" s="128"/>
      <c r="AG1702" s="128"/>
      <c r="AH1702" s="128"/>
      <c r="AI1702" s="129"/>
      <c r="AJ1702" s="131"/>
      <c r="AK1702" s="128"/>
      <c r="AL1702" s="128"/>
      <c r="AM1702" s="128"/>
      <c r="AN1702" s="128"/>
      <c r="AO1702" s="128"/>
      <c r="AP1702" s="128"/>
      <c r="AQ1702" s="128"/>
      <c r="AR1702" s="129"/>
      <c r="AS1702" s="131"/>
      <c r="AT1702" s="128"/>
      <c r="AU1702" s="128"/>
      <c r="AV1702" s="128"/>
      <c r="AW1702" s="128"/>
      <c r="AX1702" s="133"/>
      <c r="AY1702" s="2"/>
      <c r="AZ1702" s="2"/>
      <c r="BA1702" s="2"/>
      <c r="BB1702" s="23"/>
      <c r="BC1702" s="24"/>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c r="IO1702" s="2"/>
      <c r="IP1702" s="2"/>
      <c r="IQ1702" s="2"/>
    </row>
    <row r="1703" spans="1:251" s="16" customFormat="1" ht="18.75" customHeight="1">
      <c r="A1703" s="8"/>
      <c r="B1703" s="25"/>
      <c r="C1703" s="99" t="s">
        <v>219</v>
      </c>
      <c r="D1703" s="108"/>
      <c r="E1703" s="108"/>
      <c r="F1703" s="108"/>
      <c r="G1703" s="108"/>
      <c r="H1703" s="108"/>
      <c r="I1703" s="108"/>
      <c r="J1703" s="108"/>
      <c r="K1703" s="108"/>
      <c r="L1703" s="108"/>
      <c r="M1703" s="108"/>
      <c r="N1703" s="108"/>
      <c r="O1703" s="108"/>
      <c r="P1703" s="108"/>
      <c r="Q1703" s="108"/>
      <c r="R1703" s="108"/>
      <c r="S1703" s="108"/>
      <c r="T1703" s="108"/>
      <c r="U1703" s="108"/>
      <c r="V1703" s="108"/>
      <c r="W1703" s="108"/>
      <c r="X1703" s="108"/>
      <c r="Y1703" s="108"/>
      <c r="Z1703" s="109"/>
      <c r="AA1703" s="102">
        <v>2924</v>
      </c>
      <c r="AB1703" s="110"/>
      <c r="AC1703" s="110"/>
      <c r="AD1703" s="110"/>
      <c r="AE1703" s="110"/>
      <c r="AF1703" s="110"/>
      <c r="AG1703" s="110"/>
      <c r="AH1703" s="110"/>
      <c r="AI1703" s="111"/>
      <c r="AJ1703" s="102">
        <v>1721</v>
      </c>
      <c r="AK1703" s="110"/>
      <c r="AL1703" s="110"/>
      <c r="AM1703" s="110"/>
      <c r="AN1703" s="110"/>
      <c r="AO1703" s="110"/>
      <c r="AP1703" s="110"/>
      <c r="AQ1703" s="110"/>
      <c r="AR1703" s="111"/>
      <c r="AS1703" s="105"/>
      <c r="AT1703" s="112"/>
      <c r="AU1703" s="112"/>
      <c r="AV1703" s="112"/>
      <c r="AW1703" s="112"/>
      <c r="AX1703" s="113"/>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c r="IO1703" s="2"/>
      <c r="IP1703" s="2"/>
      <c r="IQ1703" s="2"/>
    </row>
    <row r="1704" spans="1:251" s="16" customFormat="1" ht="18.75" customHeight="1" thickBot="1">
      <c r="A1704" s="17"/>
      <c r="B1704" s="134" t="s">
        <v>13</v>
      </c>
      <c r="C1704" s="135"/>
      <c r="D1704" s="135"/>
      <c r="E1704" s="135"/>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6"/>
      <c r="AA1704" s="137">
        <f>SUM($AA$1703:$AA$1703)</f>
        <v>2924</v>
      </c>
      <c r="AB1704" s="138"/>
      <c r="AC1704" s="138"/>
      <c r="AD1704" s="138"/>
      <c r="AE1704" s="138"/>
      <c r="AF1704" s="138"/>
      <c r="AG1704" s="138"/>
      <c r="AH1704" s="138"/>
      <c r="AI1704" s="139"/>
      <c r="AJ1704" s="137">
        <f>SUM($AJ$1703:$AJ$1703)</f>
        <v>1721</v>
      </c>
      <c r="AK1704" s="138"/>
      <c r="AL1704" s="138"/>
      <c r="AM1704" s="138"/>
      <c r="AN1704" s="138"/>
      <c r="AO1704" s="138"/>
      <c r="AP1704" s="138"/>
      <c r="AQ1704" s="138"/>
      <c r="AR1704" s="139"/>
      <c r="AS1704" s="140"/>
      <c r="AT1704" s="141"/>
      <c r="AU1704" s="141"/>
      <c r="AV1704" s="141"/>
      <c r="AW1704" s="141"/>
      <c r="AX1704" s="14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c r="FD1704" s="2"/>
      <c r="FE1704" s="2"/>
      <c r="FF1704" s="2"/>
      <c r="FG1704" s="2"/>
      <c r="FH1704" s="2"/>
      <c r="FI1704" s="2"/>
      <c r="FJ1704" s="2"/>
      <c r="FK1704" s="2"/>
      <c r="FL1704" s="2"/>
      <c r="FM1704" s="2"/>
      <c r="FN1704" s="2"/>
      <c r="FO1704" s="2"/>
      <c r="FP1704" s="2"/>
      <c r="FQ1704" s="2"/>
      <c r="FR1704" s="2"/>
      <c r="FS1704" s="2"/>
      <c r="FT1704" s="2"/>
      <c r="FU1704" s="2"/>
      <c r="FV1704" s="2"/>
      <c r="FW1704" s="2"/>
      <c r="FX1704" s="2"/>
      <c r="FY1704" s="2"/>
      <c r="FZ1704" s="2"/>
      <c r="GA1704" s="2"/>
      <c r="GB1704" s="2"/>
      <c r="GC1704" s="2"/>
      <c r="GD1704" s="2"/>
      <c r="GE1704" s="2"/>
      <c r="GF1704" s="2"/>
      <c r="GG1704" s="2"/>
      <c r="GH1704" s="2"/>
      <c r="GI1704" s="2"/>
      <c r="GJ1704" s="2"/>
      <c r="GK1704" s="2"/>
      <c r="GL1704" s="2"/>
      <c r="GM1704" s="2"/>
      <c r="GN1704" s="2"/>
      <c r="GO1704" s="2"/>
      <c r="GP1704" s="2"/>
      <c r="GQ1704" s="2"/>
      <c r="GR1704" s="2"/>
      <c r="GS1704" s="2"/>
      <c r="GT1704" s="2"/>
      <c r="GU1704" s="2"/>
      <c r="GV1704" s="2"/>
      <c r="GW1704" s="2"/>
      <c r="GX1704" s="2"/>
      <c r="GY1704" s="2"/>
      <c r="GZ1704" s="2"/>
      <c r="HA1704" s="2"/>
      <c r="HB1704" s="2"/>
      <c r="HC1704" s="2"/>
      <c r="HD1704" s="2"/>
      <c r="HE1704" s="2"/>
      <c r="HF1704" s="2"/>
      <c r="HG1704" s="2"/>
      <c r="HH1704" s="2"/>
      <c r="HI1704" s="2"/>
      <c r="HJ1704" s="2"/>
      <c r="HK1704" s="2"/>
      <c r="HL1704" s="2"/>
      <c r="HM1704" s="2"/>
      <c r="HN1704" s="2"/>
      <c r="HO1704" s="2"/>
      <c r="HP1704" s="2"/>
      <c r="HQ1704" s="2"/>
      <c r="HR1704" s="2"/>
      <c r="HS1704" s="2"/>
      <c r="HT1704" s="2"/>
      <c r="HU1704" s="2"/>
      <c r="HV1704" s="2"/>
      <c r="HW1704" s="2"/>
      <c r="HX1704" s="2"/>
      <c r="HY1704" s="2"/>
      <c r="HZ1704" s="2"/>
      <c r="IA1704" s="2"/>
      <c r="IB1704" s="2"/>
      <c r="IC1704" s="2"/>
      <c r="ID1704" s="2"/>
      <c r="IE1704" s="2"/>
      <c r="IF1704" s="2"/>
      <c r="IG1704" s="2"/>
      <c r="IH1704" s="2"/>
      <c r="II1704" s="2"/>
      <c r="IJ1704" s="2"/>
      <c r="IK1704" s="2"/>
      <c r="IL1704" s="2"/>
      <c r="IM1704" s="2"/>
      <c r="IN1704" s="2"/>
      <c r="IO1704" s="2"/>
      <c r="IP1704" s="2"/>
      <c r="IQ1704" s="2"/>
    </row>
    <row r="1706" spans="1:251" ht="18.75">
      <c r="A1706" s="1" t="s">
        <v>0</v>
      </c>
      <c r="AW1706" s="3"/>
      <c r="AX1706" s="4"/>
      <c r="AY1706" s="3"/>
    </row>
    <row r="1708" spans="1:251" ht="18.75">
      <c r="B1708" s="114" t="s">
        <v>8</v>
      </c>
      <c r="C1708" s="115"/>
      <c r="D1708" s="115"/>
      <c r="E1708" s="115"/>
      <c r="F1708" s="115"/>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row>
    <row r="1709" spans="1:251">
      <c r="Z1709" s="5"/>
      <c r="AD1709" s="5"/>
      <c r="AE1709" s="5"/>
      <c r="AF1709" s="5"/>
      <c r="AG1709" s="5"/>
      <c r="AH1709" s="5"/>
      <c r="AI1709" s="5"/>
      <c r="AO1709" s="5"/>
    </row>
    <row r="1710" spans="1:251" ht="13.5" thickBot="1">
      <c r="Z1710" s="5"/>
      <c r="AD1710" s="5"/>
      <c r="AE1710" s="5"/>
      <c r="AF1710" s="5"/>
      <c r="AG1710" s="5"/>
      <c r="AH1710" s="5"/>
      <c r="AI1710" s="5"/>
      <c r="AO1710" s="5"/>
      <c r="DI1710" s="6"/>
    </row>
    <row r="1711" spans="1:251" ht="24.75" customHeight="1" thickBot="1">
      <c r="B1711" s="116" t="s">
        <v>1</v>
      </c>
      <c r="C1711" s="117"/>
      <c r="D1711" s="117"/>
      <c r="E1711" s="117"/>
      <c r="F1711" s="117"/>
      <c r="G1711" s="117"/>
      <c r="H1711" s="118" t="s">
        <v>181</v>
      </c>
      <c r="I1711" s="119"/>
      <c r="J1711" s="119"/>
      <c r="K1711" s="119"/>
      <c r="L1711" s="119"/>
      <c r="M1711" s="119"/>
      <c r="N1711" s="119"/>
      <c r="O1711" s="119"/>
      <c r="P1711" s="119"/>
      <c r="Q1711" s="119"/>
      <c r="R1711" s="119"/>
      <c r="S1711" s="119"/>
      <c r="T1711" s="119"/>
      <c r="U1711" s="119"/>
      <c r="V1711" s="119"/>
      <c r="W1711" s="119"/>
      <c r="X1711" s="119"/>
      <c r="Y1711" s="119"/>
      <c r="Z1711" s="119"/>
      <c r="AA1711" s="119"/>
      <c r="AB1711" s="119"/>
      <c r="AC1711" s="119"/>
      <c r="AD1711" s="119"/>
      <c r="AE1711" s="119"/>
      <c r="AF1711" s="119"/>
      <c r="AG1711" s="119"/>
      <c r="AH1711" s="119"/>
      <c r="AI1711" s="119"/>
      <c r="AJ1711" s="119"/>
      <c r="AK1711" s="119"/>
      <c r="AL1711" s="119"/>
      <c r="AM1711" s="119"/>
      <c r="AN1711" s="119"/>
      <c r="AO1711" s="119"/>
      <c r="AP1711" s="119"/>
      <c r="AQ1711" s="119"/>
      <c r="AR1711" s="119"/>
      <c r="AS1711" s="119"/>
      <c r="AT1711" s="119"/>
      <c r="AU1711" s="119"/>
      <c r="AV1711" s="119"/>
      <c r="AW1711" s="119"/>
      <c r="AX1711" s="120"/>
      <c r="DI1711" s="6"/>
    </row>
    <row r="1712" spans="1:251" ht="14.25">
      <c r="B1712" s="7"/>
      <c r="C1712" s="7"/>
      <c r="D1712" s="7"/>
      <c r="E1712" s="7"/>
      <c r="F1712" s="7"/>
      <c r="G1712" s="7"/>
      <c r="H1712" s="8"/>
      <c r="I1712" s="8"/>
      <c r="J1712" s="8"/>
      <c r="K1712" s="8"/>
      <c r="L1712" s="9"/>
      <c r="M1712" s="9"/>
      <c r="N1712" s="9"/>
      <c r="O1712" s="9"/>
      <c r="P1712" s="8"/>
      <c r="Q1712" s="8"/>
      <c r="R1712" s="8"/>
      <c r="S1712" s="8"/>
      <c r="T1712" s="8"/>
      <c r="U1712" s="8"/>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DI1712" s="6"/>
    </row>
    <row r="1713" spans="1:113" ht="15" thickBot="1">
      <c r="A1713" s="11"/>
      <c r="B1713" s="10" t="s">
        <v>2</v>
      </c>
      <c r="C1713" s="8"/>
      <c r="D1713" s="8"/>
      <c r="E1713" s="8"/>
      <c r="F1713" s="8"/>
      <c r="G1713" s="8"/>
      <c r="H1713" s="8"/>
      <c r="I1713" s="8"/>
      <c r="J1713" s="8"/>
      <c r="K1713" s="8"/>
      <c r="L1713" s="9"/>
      <c r="M1713" s="9"/>
      <c r="N1713" s="9"/>
      <c r="O1713" s="9"/>
      <c r="P1713" s="8"/>
      <c r="Q1713" s="8"/>
      <c r="R1713" s="8"/>
      <c r="S1713" s="8"/>
      <c r="T1713" s="8"/>
      <c r="U1713" s="8"/>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DI1713" s="6"/>
    </row>
    <row r="1714" spans="1:113" ht="14.25">
      <c r="A1714" s="8"/>
      <c r="B1714" s="12"/>
      <c r="C1714" s="7"/>
      <c r="D1714" s="7"/>
      <c r="E1714" s="7"/>
      <c r="F1714" s="7"/>
      <c r="G1714" s="7"/>
      <c r="H1714" s="7"/>
      <c r="I1714" s="7"/>
      <c r="J1714" s="7"/>
      <c r="K1714" s="7"/>
      <c r="L1714" s="13"/>
      <c r="M1714" s="13"/>
      <c r="N1714" s="13"/>
      <c r="O1714" s="13"/>
      <c r="P1714" s="7"/>
      <c r="Q1714" s="7"/>
      <c r="R1714" s="7"/>
      <c r="S1714" s="7"/>
      <c r="T1714" s="7"/>
      <c r="U1714" s="7"/>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5"/>
    </row>
    <row r="1715" spans="1:113" ht="12" customHeight="1">
      <c r="A1715" s="8"/>
      <c r="B1715" s="121" t="s">
        <v>182</v>
      </c>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3"/>
    </row>
    <row r="1716" spans="1:113" ht="12" customHeight="1">
      <c r="A1716" s="8"/>
      <c r="B1716" s="121"/>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3"/>
      <c r="BC1716" s="16"/>
    </row>
    <row r="1717" spans="1:113" ht="12" customHeight="1">
      <c r="A1717" s="8"/>
      <c r="B1717" s="121"/>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3"/>
    </row>
    <row r="1718" spans="1:113" ht="12" customHeight="1">
      <c r="A1718" s="8"/>
      <c r="B1718" s="121"/>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3"/>
    </row>
    <row r="1719" spans="1:113" ht="12" customHeight="1">
      <c r="A1719" s="8"/>
      <c r="B1719" s="121"/>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3"/>
    </row>
    <row r="1720" spans="1:113" ht="15" thickBot="1">
      <c r="A1720" s="17"/>
      <c r="B1720" s="18"/>
      <c r="C1720" s="19"/>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20"/>
    </row>
    <row r="1721" spans="1:113">
      <c r="B1721" s="21"/>
    </row>
    <row r="1722" spans="1:113" ht="15" thickBot="1">
      <c r="A1722" s="11"/>
      <c r="B1722" s="10" t="s">
        <v>3</v>
      </c>
      <c r="C1722" s="8"/>
      <c r="D1722" s="8"/>
      <c r="E1722" s="8"/>
      <c r="F1722" s="8"/>
      <c r="G1722" s="8"/>
      <c r="H1722" s="8"/>
      <c r="I1722" s="8"/>
      <c r="J1722" s="8"/>
      <c r="K1722" s="8"/>
      <c r="L1722" s="9"/>
      <c r="M1722" s="9"/>
      <c r="N1722" s="9"/>
      <c r="O1722" s="9"/>
      <c r="P1722" s="8"/>
      <c r="Q1722" s="8"/>
      <c r="R1722" s="8"/>
      <c r="S1722" s="8"/>
      <c r="T1722" s="8"/>
      <c r="U1722" s="8"/>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DI1722" s="6"/>
    </row>
    <row r="1723" spans="1:113" ht="14.25">
      <c r="A1723" s="8"/>
      <c r="B1723" s="12"/>
      <c r="C1723" s="7"/>
      <c r="D1723" s="7"/>
      <c r="E1723" s="7"/>
      <c r="F1723" s="7"/>
      <c r="G1723" s="7"/>
      <c r="H1723" s="7"/>
      <c r="I1723" s="7"/>
      <c r="J1723" s="7"/>
      <c r="K1723" s="7"/>
      <c r="L1723" s="13"/>
      <c r="M1723" s="13"/>
      <c r="N1723" s="13"/>
      <c r="O1723" s="13"/>
      <c r="P1723" s="7"/>
      <c r="Q1723" s="7"/>
      <c r="R1723" s="7"/>
      <c r="S1723" s="7"/>
      <c r="T1723" s="7"/>
      <c r="U1723" s="7"/>
      <c r="V1723" s="14"/>
      <c r="W1723" s="14"/>
      <c r="X1723" s="14"/>
      <c r="Y1723" s="14"/>
      <c r="Z1723" s="14"/>
      <c r="AA1723" s="14"/>
      <c r="AB1723" s="14"/>
      <c r="AC1723" s="14"/>
      <c r="AD1723" s="14"/>
      <c r="AE1723" s="14"/>
      <c r="AF1723" s="14"/>
      <c r="AG1723" s="14"/>
      <c r="AH1723" s="14"/>
      <c r="AI1723" s="14"/>
      <c r="AJ1723" s="14"/>
      <c r="AK1723" s="14"/>
      <c r="AL1723" s="14"/>
      <c r="AM1723" s="14"/>
      <c r="AN1723" s="14"/>
      <c r="AO1723" s="14"/>
      <c r="AP1723" s="14"/>
      <c r="AQ1723" s="14"/>
      <c r="AR1723" s="14"/>
      <c r="AS1723" s="14"/>
      <c r="AT1723" s="14"/>
      <c r="AU1723" s="14"/>
      <c r="AV1723" s="14"/>
      <c r="AW1723" s="14"/>
      <c r="AX1723" s="15"/>
    </row>
    <row r="1724" spans="1:113" ht="12" customHeight="1">
      <c r="A1724" s="8"/>
      <c r="B1724" s="121" t="s">
        <v>183</v>
      </c>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3"/>
    </row>
    <row r="1725" spans="1:113" ht="12" customHeight="1">
      <c r="A1725" s="8"/>
      <c r="B1725" s="121"/>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3"/>
    </row>
    <row r="1726" spans="1:113" ht="12" customHeight="1">
      <c r="A1726" s="8"/>
      <c r="B1726" s="121"/>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3"/>
    </row>
    <row r="1727" spans="1:113" ht="12" customHeight="1">
      <c r="A1727" s="8"/>
      <c r="B1727" s="121"/>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3"/>
    </row>
    <row r="1728" spans="1:113" ht="12" customHeight="1">
      <c r="A1728" s="8"/>
      <c r="B1728" s="121"/>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3"/>
    </row>
    <row r="1729" spans="1:251" ht="12" customHeight="1">
      <c r="A1729" s="8"/>
      <c r="B1729" s="121"/>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3"/>
    </row>
    <row r="1730" spans="1:251" ht="12" customHeight="1">
      <c r="A1730" s="8"/>
      <c r="B1730" s="121"/>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3"/>
      <c r="BC1730" s="16"/>
    </row>
    <row r="1731" spans="1:251" ht="12" customHeight="1">
      <c r="A1731" s="8"/>
      <c r="B1731" s="121"/>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3"/>
    </row>
    <row r="1732" spans="1:251" ht="12" customHeight="1">
      <c r="A1732" s="8"/>
      <c r="B1732" s="121"/>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3"/>
    </row>
    <row r="1733" spans="1:251" ht="12" customHeight="1">
      <c r="A1733" s="8"/>
      <c r="B1733" s="121"/>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3"/>
    </row>
    <row r="1734" spans="1:251" ht="15" thickBot="1">
      <c r="A1734" s="17"/>
      <c r="B1734" s="18"/>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20"/>
    </row>
    <row r="1735" spans="1:251">
      <c r="B1735" s="21"/>
    </row>
    <row r="1736" spans="1:251" ht="14.25">
      <c r="B1736" s="10" t="s">
        <v>4</v>
      </c>
      <c r="C1736" s="8"/>
      <c r="D1736" s="8"/>
      <c r="E1736" s="8"/>
      <c r="F1736" s="8"/>
      <c r="G1736" s="8"/>
      <c r="H1736" s="8"/>
      <c r="I1736" s="8"/>
      <c r="J1736" s="8"/>
      <c r="K1736" s="8"/>
      <c r="L1736" s="9"/>
      <c r="M1736" s="9"/>
      <c r="N1736" s="9"/>
      <c r="O1736" s="9"/>
      <c r="P1736" s="8"/>
      <c r="Q1736" s="8"/>
      <c r="R1736" s="8"/>
      <c r="S1736" s="8"/>
      <c r="T1736" s="8"/>
      <c r="U1736" s="8"/>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row>
    <row r="1737" spans="1:251" ht="15" thickBot="1">
      <c r="B1737" s="8"/>
      <c r="C1737" s="8"/>
      <c r="D1737" s="8"/>
      <c r="E1737" s="8"/>
      <c r="F1737" s="8"/>
      <c r="G1737" s="8"/>
      <c r="H1737" s="8"/>
      <c r="I1737" s="8"/>
      <c r="J1737" s="8"/>
      <c r="K1737" s="8"/>
      <c r="L1737" s="9"/>
      <c r="M1737" s="9"/>
      <c r="N1737" s="9"/>
      <c r="O1737" s="9"/>
      <c r="P1737" s="8"/>
      <c r="Q1737" s="8"/>
      <c r="R1737" s="8"/>
      <c r="S1737" s="8"/>
      <c r="T1737" s="8"/>
      <c r="U1737" s="8"/>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22" t="s">
        <v>5</v>
      </c>
    </row>
    <row r="1738" spans="1:251" s="16" customFormat="1" ht="13.5" customHeight="1">
      <c r="A1738" s="8"/>
      <c r="B1738" s="124" t="s">
        <v>6</v>
      </c>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6"/>
      <c r="AA1738" s="130" t="s">
        <v>11</v>
      </c>
      <c r="AB1738" s="125"/>
      <c r="AC1738" s="125"/>
      <c r="AD1738" s="125"/>
      <c r="AE1738" s="125"/>
      <c r="AF1738" s="125"/>
      <c r="AG1738" s="125"/>
      <c r="AH1738" s="125"/>
      <c r="AI1738" s="126"/>
      <c r="AJ1738" s="130" t="s">
        <v>12</v>
      </c>
      <c r="AK1738" s="125"/>
      <c r="AL1738" s="125"/>
      <c r="AM1738" s="125"/>
      <c r="AN1738" s="125"/>
      <c r="AO1738" s="125"/>
      <c r="AP1738" s="125"/>
      <c r="AQ1738" s="125"/>
      <c r="AR1738" s="126"/>
      <c r="AS1738" s="130" t="s">
        <v>7</v>
      </c>
      <c r="AT1738" s="125"/>
      <c r="AU1738" s="125"/>
      <c r="AV1738" s="125"/>
      <c r="AW1738" s="125"/>
      <c r="AX1738" s="13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c r="IO1738" s="2"/>
      <c r="IP1738" s="2"/>
      <c r="IQ1738" s="2"/>
    </row>
    <row r="1739" spans="1:251" s="16" customFormat="1" ht="13.5">
      <c r="A1739" s="8"/>
      <c r="B1739" s="127"/>
      <c r="C1739" s="128"/>
      <c r="D1739" s="128"/>
      <c r="E1739" s="128"/>
      <c r="F1739" s="128"/>
      <c r="G1739" s="128"/>
      <c r="H1739" s="128"/>
      <c r="I1739" s="128"/>
      <c r="J1739" s="128"/>
      <c r="K1739" s="128"/>
      <c r="L1739" s="128"/>
      <c r="M1739" s="128"/>
      <c r="N1739" s="128"/>
      <c r="O1739" s="128"/>
      <c r="P1739" s="128"/>
      <c r="Q1739" s="128"/>
      <c r="R1739" s="128"/>
      <c r="S1739" s="128"/>
      <c r="T1739" s="128"/>
      <c r="U1739" s="128"/>
      <c r="V1739" s="128"/>
      <c r="W1739" s="128"/>
      <c r="X1739" s="128"/>
      <c r="Y1739" s="128"/>
      <c r="Z1739" s="129"/>
      <c r="AA1739" s="131"/>
      <c r="AB1739" s="128"/>
      <c r="AC1739" s="128"/>
      <c r="AD1739" s="128"/>
      <c r="AE1739" s="128"/>
      <c r="AF1739" s="128"/>
      <c r="AG1739" s="128"/>
      <c r="AH1739" s="128"/>
      <c r="AI1739" s="129"/>
      <c r="AJ1739" s="131"/>
      <c r="AK1739" s="128"/>
      <c r="AL1739" s="128"/>
      <c r="AM1739" s="128"/>
      <c r="AN1739" s="128"/>
      <c r="AO1739" s="128"/>
      <c r="AP1739" s="128"/>
      <c r="AQ1739" s="128"/>
      <c r="AR1739" s="129"/>
      <c r="AS1739" s="131"/>
      <c r="AT1739" s="128"/>
      <c r="AU1739" s="128"/>
      <c r="AV1739" s="128"/>
      <c r="AW1739" s="128"/>
      <c r="AX1739" s="133"/>
      <c r="AY1739" s="2"/>
      <c r="AZ1739" s="2"/>
      <c r="BA1739" s="2"/>
      <c r="BB1739" s="23"/>
      <c r="BC1739" s="24"/>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c r="HS1739" s="2"/>
      <c r="HT1739" s="2"/>
      <c r="HU1739" s="2"/>
      <c r="HV1739" s="2"/>
      <c r="HW1739" s="2"/>
      <c r="HX1739" s="2"/>
      <c r="HY1739" s="2"/>
      <c r="HZ1739" s="2"/>
      <c r="IA1739" s="2"/>
      <c r="IB1739" s="2"/>
      <c r="IC1739" s="2"/>
      <c r="ID1739" s="2"/>
      <c r="IE1739" s="2"/>
      <c r="IF1739" s="2"/>
      <c r="IG1739" s="2"/>
      <c r="IH1739" s="2"/>
      <c r="II1739" s="2"/>
      <c r="IJ1739" s="2"/>
      <c r="IK1739" s="2"/>
      <c r="IL1739" s="2"/>
      <c r="IM1739" s="2"/>
      <c r="IN1739" s="2"/>
      <c r="IO1739" s="2"/>
      <c r="IP1739" s="2"/>
      <c r="IQ1739" s="2"/>
    </row>
    <row r="1740" spans="1:251" s="16" customFormat="1" ht="18.75" customHeight="1">
      <c r="A1740" s="8"/>
      <c r="B1740" s="25"/>
      <c r="C1740" s="99" t="s">
        <v>184</v>
      </c>
      <c r="D1740" s="108"/>
      <c r="E1740" s="108"/>
      <c r="F1740" s="108"/>
      <c r="G1740" s="108"/>
      <c r="H1740" s="108"/>
      <c r="I1740" s="108"/>
      <c r="J1740" s="108"/>
      <c r="K1740" s="108"/>
      <c r="L1740" s="108"/>
      <c r="M1740" s="108"/>
      <c r="N1740" s="108"/>
      <c r="O1740" s="108"/>
      <c r="P1740" s="108"/>
      <c r="Q1740" s="108"/>
      <c r="R1740" s="108"/>
      <c r="S1740" s="108"/>
      <c r="T1740" s="108"/>
      <c r="U1740" s="108"/>
      <c r="V1740" s="108"/>
      <c r="W1740" s="108"/>
      <c r="X1740" s="108"/>
      <c r="Y1740" s="108"/>
      <c r="Z1740" s="109"/>
      <c r="AA1740" s="102">
        <v>20202</v>
      </c>
      <c r="AB1740" s="110"/>
      <c r="AC1740" s="110"/>
      <c r="AD1740" s="110"/>
      <c r="AE1740" s="110"/>
      <c r="AF1740" s="110"/>
      <c r="AG1740" s="110"/>
      <c r="AH1740" s="110"/>
      <c r="AI1740" s="111"/>
      <c r="AJ1740" s="102">
        <v>19561</v>
      </c>
      <c r="AK1740" s="110"/>
      <c r="AL1740" s="110"/>
      <c r="AM1740" s="110"/>
      <c r="AN1740" s="110"/>
      <c r="AO1740" s="110"/>
      <c r="AP1740" s="110"/>
      <c r="AQ1740" s="110"/>
      <c r="AR1740" s="111"/>
      <c r="AS1740" s="105"/>
      <c r="AT1740" s="112"/>
      <c r="AU1740" s="112"/>
      <c r="AV1740" s="112"/>
      <c r="AW1740" s="112"/>
      <c r="AX1740" s="113"/>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c r="HS1740" s="2"/>
      <c r="HT1740" s="2"/>
      <c r="HU1740" s="2"/>
      <c r="HV1740" s="2"/>
      <c r="HW1740" s="2"/>
      <c r="HX1740" s="2"/>
      <c r="HY1740" s="2"/>
      <c r="HZ1740" s="2"/>
      <c r="IA1740" s="2"/>
      <c r="IB1740" s="2"/>
      <c r="IC1740" s="2"/>
      <c r="ID1740" s="2"/>
      <c r="IE1740" s="2"/>
      <c r="IF1740" s="2"/>
      <c r="IG1740" s="2"/>
      <c r="IH1740" s="2"/>
      <c r="II1740" s="2"/>
      <c r="IJ1740" s="2"/>
      <c r="IK1740" s="2"/>
      <c r="IL1740" s="2"/>
      <c r="IM1740" s="2"/>
      <c r="IN1740" s="2"/>
      <c r="IO1740" s="2"/>
      <c r="IP1740" s="2"/>
      <c r="IQ1740" s="2"/>
    </row>
    <row r="1741" spans="1:251" s="16" customFormat="1" ht="18.75" customHeight="1" thickBot="1">
      <c r="A1741" s="17"/>
      <c r="B1741" s="134" t="s">
        <v>13</v>
      </c>
      <c r="C1741" s="135"/>
      <c r="D1741" s="135"/>
      <c r="E1741" s="135"/>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6"/>
      <c r="AA1741" s="137">
        <f>SUM($AA$1740:$AA$1740)</f>
        <v>20202</v>
      </c>
      <c r="AB1741" s="138"/>
      <c r="AC1741" s="138"/>
      <c r="AD1741" s="138"/>
      <c r="AE1741" s="138"/>
      <c r="AF1741" s="138"/>
      <c r="AG1741" s="138"/>
      <c r="AH1741" s="138"/>
      <c r="AI1741" s="139"/>
      <c r="AJ1741" s="137">
        <f>SUM($AJ$1740:$AJ$1740)</f>
        <v>19561</v>
      </c>
      <c r="AK1741" s="138"/>
      <c r="AL1741" s="138"/>
      <c r="AM1741" s="138"/>
      <c r="AN1741" s="138"/>
      <c r="AO1741" s="138"/>
      <c r="AP1741" s="138"/>
      <c r="AQ1741" s="138"/>
      <c r="AR1741" s="139"/>
      <c r="AS1741" s="140"/>
      <c r="AT1741" s="141"/>
      <c r="AU1741" s="141"/>
      <c r="AV1741" s="141"/>
      <c r="AW1741" s="141"/>
      <c r="AX1741" s="14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c r="HS1741" s="2"/>
      <c r="HT1741" s="2"/>
      <c r="HU1741" s="2"/>
      <c r="HV1741" s="2"/>
      <c r="HW1741" s="2"/>
      <c r="HX1741" s="2"/>
      <c r="HY1741" s="2"/>
      <c r="HZ1741" s="2"/>
      <c r="IA1741" s="2"/>
      <c r="IB1741" s="2"/>
      <c r="IC1741" s="2"/>
      <c r="ID1741" s="2"/>
      <c r="IE1741" s="2"/>
      <c r="IF1741" s="2"/>
      <c r="IG1741" s="2"/>
      <c r="IH1741" s="2"/>
      <c r="II1741" s="2"/>
      <c r="IJ1741" s="2"/>
      <c r="IK1741" s="2"/>
      <c r="IL1741" s="2"/>
      <c r="IM1741" s="2"/>
      <c r="IN1741" s="2"/>
      <c r="IO1741" s="2"/>
      <c r="IP1741" s="2"/>
      <c r="IQ1741" s="2"/>
    </row>
    <row r="1743" spans="1:251" ht="18.75">
      <c r="A1743" s="1" t="s">
        <v>0</v>
      </c>
      <c r="AW1743" s="3"/>
      <c r="AX1743" s="4"/>
      <c r="AY1743" s="3"/>
    </row>
    <row r="1745" spans="1:113" ht="18.75">
      <c r="B1745" s="114" t="s">
        <v>8</v>
      </c>
      <c r="C1745" s="115"/>
      <c r="D1745" s="115"/>
      <c r="E1745" s="115"/>
      <c r="F1745" s="115"/>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row>
    <row r="1746" spans="1:113">
      <c r="Z1746" s="5"/>
      <c r="AD1746" s="5"/>
      <c r="AE1746" s="5"/>
      <c r="AF1746" s="5"/>
      <c r="AG1746" s="5"/>
      <c r="AH1746" s="5"/>
      <c r="AI1746" s="5"/>
      <c r="AO1746" s="5"/>
    </row>
    <row r="1747" spans="1:113" ht="13.5" thickBot="1">
      <c r="Z1747" s="5"/>
      <c r="AD1747" s="5"/>
      <c r="AE1747" s="5"/>
      <c r="AF1747" s="5"/>
      <c r="AG1747" s="5"/>
      <c r="AH1747" s="5"/>
      <c r="AI1747" s="5"/>
      <c r="AO1747" s="5"/>
      <c r="DI1747" s="6"/>
    </row>
    <row r="1748" spans="1:113" ht="24.75" customHeight="1" thickBot="1">
      <c r="B1748" s="116" t="s">
        <v>1</v>
      </c>
      <c r="C1748" s="117"/>
      <c r="D1748" s="117"/>
      <c r="E1748" s="117"/>
      <c r="F1748" s="117"/>
      <c r="G1748" s="117"/>
      <c r="H1748" s="118" t="s">
        <v>207</v>
      </c>
      <c r="I1748" s="119"/>
      <c r="J1748" s="119"/>
      <c r="K1748" s="119"/>
      <c r="L1748" s="119"/>
      <c r="M1748" s="119"/>
      <c r="N1748" s="119"/>
      <c r="O1748" s="119"/>
      <c r="P1748" s="119"/>
      <c r="Q1748" s="119"/>
      <c r="R1748" s="119"/>
      <c r="S1748" s="119"/>
      <c r="T1748" s="119"/>
      <c r="U1748" s="119"/>
      <c r="V1748" s="119"/>
      <c r="W1748" s="119"/>
      <c r="X1748" s="119"/>
      <c r="Y1748" s="119"/>
      <c r="Z1748" s="119"/>
      <c r="AA1748" s="119"/>
      <c r="AB1748" s="119"/>
      <c r="AC1748" s="119"/>
      <c r="AD1748" s="119"/>
      <c r="AE1748" s="119"/>
      <c r="AF1748" s="119"/>
      <c r="AG1748" s="119"/>
      <c r="AH1748" s="119"/>
      <c r="AI1748" s="119"/>
      <c r="AJ1748" s="119"/>
      <c r="AK1748" s="119"/>
      <c r="AL1748" s="119"/>
      <c r="AM1748" s="119"/>
      <c r="AN1748" s="119"/>
      <c r="AO1748" s="119"/>
      <c r="AP1748" s="119"/>
      <c r="AQ1748" s="119"/>
      <c r="AR1748" s="119"/>
      <c r="AS1748" s="119"/>
      <c r="AT1748" s="119"/>
      <c r="AU1748" s="119"/>
      <c r="AV1748" s="119"/>
      <c r="AW1748" s="119"/>
      <c r="AX1748" s="120"/>
      <c r="DI1748" s="6"/>
    </row>
    <row r="1749" spans="1:113" ht="14.25">
      <c r="B1749" s="7"/>
      <c r="C1749" s="7"/>
      <c r="D1749" s="7"/>
      <c r="E1749" s="7"/>
      <c r="F1749" s="7"/>
      <c r="G1749" s="7"/>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DI1749" s="6"/>
    </row>
    <row r="1750" spans="1:113" ht="15" thickBot="1">
      <c r="A1750" s="11"/>
      <c r="B1750" s="10" t="s">
        <v>2</v>
      </c>
      <c r="C1750" s="8"/>
      <c r="D1750" s="8"/>
      <c r="E1750" s="8"/>
      <c r="F1750" s="8"/>
      <c r="G1750" s="8"/>
      <c r="H1750" s="8"/>
      <c r="I1750" s="8"/>
      <c r="J1750" s="8"/>
      <c r="K1750" s="8"/>
      <c r="L1750" s="9"/>
      <c r="M1750" s="9"/>
      <c r="N1750" s="9"/>
      <c r="O1750" s="9"/>
      <c r="P1750" s="8"/>
      <c r="Q1750" s="8"/>
      <c r="R1750" s="8"/>
      <c r="S1750" s="8"/>
      <c r="T1750" s="8"/>
      <c r="U1750" s="8"/>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DI1750" s="6"/>
    </row>
    <row r="1751" spans="1:113" ht="14.25">
      <c r="A1751" s="8"/>
      <c r="B1751" s="12"/>
      <c r="C1751" s="7"/>
      <c r="D1751" s="7"/>
      <c r="E1751" s="7"/>
      <c r="F1751" s="7"/>
      <c r="G1751" s="7"/>
      <c r="H1751" s="7"/>
      <c r="I1751" s="7"/>
      <c r="J1751" s="7"/>
      <c r="K1751" s="7"/>
      <c r="L1751" s="13"/>
      <c r="M1751" s="13"/>
      <c r="N1751" s="13"/>
      <c r="O1751" s="13"/>
      <c r="P1751" s="7"/>
      <c r="Q1751" s="7"/>
      <c r="R1751" s="7"/>
      <c r="S1751" s="7"/>
      <c r="T1751" s="7"/>
      <c r="U1751" s="7"/>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c r="AQ1751" s="14"/>
      <c r="AR1751" s="14"/>
      <c r="AS1751" s="14"/>
      <c r="AT1751" s="14"/>
      <c r="AU1751" s="14"/>
      <c r="AV1751" s="14"/>
      <c r="AW1751" s="14"/>
      <c r="AX1751" s="15"/>
    </row>
    <row r="1752" spans="1:113" ht="12" customHeight="1">
      <c r="A1752" s="8"/>
      <c r="B1752" s="121" t="s">
        <v>208</v>
      </c>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3"/>
    </row>
    <row r="1753" spans="1:113" ht="12" customHeight="1">
      <c r="A1753" s="8"/>
      <c r="B1753" s="121"/>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3"/>
    </row>
    <row r="1754" spans="1:113" ht="12" customHeight="1">
      <c r="A1754" s="8"/>
      <c r="B1754" s="121"/>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3"/>
      <c r="BC1754" s="16"/>
    </row>
    <row r="1755" spans="1:113" ht="12" customHeight="1">
      <c r="A1755" s="8"/>
      <c r="B1755" s="121"/>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3"/>
    </row>
    <row r="1756" spans="1:113" ht="12" customHeight="1">
      <c r="A1756" s="8"/>
      <c r="B1756" s="121"/>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3"/>
    </row>
    <row r="1757" spans="1:113" ht="12" customHeight="1">
      <c r="A1757" s="8"/>
      <c r="B1757" s="121"/>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3"/>
    </row>
    <row r="1758" spans="1:113" ht="15" thickBot="1">
      <c r="A1758" s="17"/>
      <c r="B1758" s="18"/>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20"/>
    </row>
    <row r="1759" spans="1:113">
      <c r="B1759" s="21"/>
    </row>
    <row r="1760" spans="1:113" ht="15" thickBot="1">
      <c r="A1760" s="11"/>
      <c r="B1760" s="10" t="s">
        <v>3</v>
      </c>
      <c r="C1760" s="8"/>
      <c r="D1760" s="8"/>
      <c r="E1760" s="8"/>
      <c r="F1760" s="8"/>
      <c r="G1760" s="8"/>
      <c r="H1760" s="8"/>
      <c r="I1760" s="8"/>
      <c r="J1760" s="8"/>
      <c r="K1760" s="8"/>
      <c r="L1760" s="9"/>
      <c r="M1760" s="9"/>
      <c r="N1760" s="9"/>
      <c r="O1760" s="9"/>
      <c r="P1760" s="8"/>
      <c r="Q1760" s="8"/>
      <c r="R1760" s="8"/>
      <c r="S1760" s="8"/>
      <c r="T1760" s="8"/>
      <c r="U1760" s="8"/>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DI1760" s="6"/>
    </row>
    <row r="1761" spans="1:251" ht="14.25">
      <c r="A1761" s="8"/>
      <c r="B1761" s="12"/>
      <c r="C1761" s="7"/>
      <c r="D1761" s="7"/>
      <c r="E1761" s="7"/>
      <c r="F1761" s="7"/>
      <c r="G1761" s="7"/>
      <c r="H1761" s="7"/>
      <c r="I1761" s="7"/>
      <c r="J1761" s="7"/>
      <c r="K1761" s="7"/>
      <c r="L1761" s="13"/>
      <c r="M1761" s="13"/>
      <c r="N1761" s="13"/>
      <c r="O1761" s="13"/>
      <c r="P1761" s="7"/>
      <c r="Q1761" s="7"/>
      <c r="R1761" s="7"/>
      <c r="S1761" s="7"/>
      <c r="T1761" s="7"/>
      <c r="U1761" s="7"/>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5"/>
    </row>
    <row r="1762" spans="1:251" ht="12" customHeight="1">
      <c r="A1762" s="8"/>
      <c r="B1762" s="121" t="s">
        <v>209</v>
      </c>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3"/>
    </row>
    <row r="1763" spans="1:251" ht="12" customHeight="1">
      <c r="A1763" s="8"/>
      <c r="B1763" s="121"/>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3"/>
      <c r="BC1763" s="16"/>
    </row>
    <row r="1764" spans="1:251" ht="12" customHeight="1">
      <c r="A1764" s="8"/>
      <c r="B1764" s="121"/>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3"/>
    </row>
    <row r="1765" spans="1:251" ht="12" customHeight="1">
      <c r="A1765" s="8"/>
      <c r="B1765" s="121"/>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3"/>
    </row>
    <row r="1766" spans="1:251" ht="12" customHeight="1">
      <c r="A1766" s="8"/>
      <c r="B1766" s="121"/>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3"/>
    </row>
    <row r="1767" spans="1:251" ht="15" thickBot="1">
      <c r="A1767" s="17"/>
      <c r="B1767" s="18"/>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20"/>
    </row>
    <row r="1768" spans="1:251">
      <c r="B1768" s="21"/>
    </row>
    <row r="1769" spans="1:251" ht="14.25">
      <c r="B1769" s="10" t="s">
        <v>4</v>
      </c>
      <c r="C1769" s="8"/>
      <c r="D1769" s="8"/>
      <c r="E1769" s="8"/>
      <c r="F1769" s="8"/>
      <c r="G1769" s="8"/>
      <c r="H1769" s="8"/>
      <c r="I1769" s="8"/>
      <c r="J1769" s="8"/>
      <c r="K1769" s="8"/>
      <c r="L1769" s="9"/>
      <c r="M1769" s="9"/>
      <c r="N1769" s="9"/>
      <c r="O1769" s="9"/>
      <c r="P1769" s="8"/>
      <c r="Q1769" s="8"/>
      <c r="R1769" s="8"/>
      <c r="S1769" s="8"/>
      <c r="T1769" s="8"/>
      <c r="U1769" s="8"/>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row>
    <row r="1770" spans="1:251" ht="15" thickBot="1">
      <c r="B1770" s="8"/>
      <c r="C1770" s="8"/>
      <c r="D1770" s="8"/>
      <c r="E1770" s="8"/>
      <c r="F1770" s="8"/>
      <c r="G1770" s="8"/>
      <c r="H1770" s="8"/>
      <c r="I1770" s="8"/>
      <c r="J1770" s="8"/>
      <c r="K1770" s="8"/>
      <c r="L1770" s="9"/>
      <c r="M1770" s="9"/>
      <c r="N1770" s="9"/>
      <c r="O1770" s="9"/>
      <c r="P1770" s="8"/>
      <c r="Q1770" s="8"/>
      <c r="R1770" s="8"/>
      <c r="S1770" s="8"/>
      <c r="T1770" s="8"/>
      <c r="U1770" s="8"/>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22" t="s">
        <v>5</v>
      </c>
    </row>
    <row r="1771" spans="1:251" s="16" customFormat="1" ht="13.5" customHeight="1">
      <c r="A1771" s="8"/>
      <c r="B1771" s="124" t="s">
        <v>6</v>
      </c>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6"/>
      <c r="AA1771" s="130" t="s">
        <v>11</v>
      </c>
      <c r="AB1771" s="125"/>
      <c r="AC1771" s="125"/>
      <c r="AD1771" s="125"/>
      <c r="AE1771" s="125"/>
      <c r="AF1771" s="125"/>
      <c r="AG1771" s="125"/>
      <c r="AH1771" s="125"/>
      <c r="AI1771" s="126"/>
      <c r="AJ1771" s="130" t="s">
        <v>12</v>
      </c>
      <c r="AK1771" s="125"/>
      <c r="AL1771" s="125"/>
      <c r="AM1771" s="125"/>
      <c r="AN1771" s="125"/>
      <c r="AO1771" s="125"/>
      <c r="AP1771" s="125"/>
      <c r="AQ1771" s="125"/>
      <c r="AR1771" s="126"/>
      <c r="AS1771" s="130" t="s">
        <v>7</v>
      </c>
      <c r="AT1771" s="125"/>
      <c r="AU1771" s="125"/>
      <c r="AV1771" s="125"/>
      <c r="AW1771" s="125"/>
      <c r="AX1771" s="13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c r="IO1771" s="2"/>
      <c r="IP1771" s="2"/>
      <c r="IQ1771" s="2"/>
    </row>
    <row r="1772" spans="1:251" s="16" customFormat="1" ht="13.5">
      <c r="A1772" s="8"/>
      <c r="B1772" s="127"/>
      <c r="C1772" s="128"/>
      <c r="D1772" s="128"/>
      <c r="E1772" s="128"/>
      <c r="F1772" s="128"/>
      <c r="G1772" s="128"/>
      <c r="H1772" s="128"/>
      <c r="I1772" s="128"/>
      <c r="J1772" s="128"/>
      <c r="K1772" s="128"/>
      <c r="L1772" s="128"/>
      <c r="M1772" s="128"/>
      <c r="N1772" s="128"/>
      <c r="O1772" s="128"/>
      <c r="P1772" s="128"/>
      <c r="Q1772" s="128"/>
      <c r="R1772" s="128"/>
      <c r="S1772" s="128"/>
      <c r="T1772" s="128"/>
      <c r="U1772" s="128"/>
      <c r="V1772" s="128"/>
      <c r="W1772" s="128"/>
      <c r="X1772" s="128"/>
      <c r="Y1772" s="128"/>
      <c r="Z1772" s="129"/>
      <c r="AA1772" s="131"/>
      <c r="AB1772" s="128"/>
      <c r="AC1772" s="128"/>
      <c r="AD1772" s="128"/>
      <c r="AE1772" s="128"/>
      <c r="AF1772" s="128"/>
      <c r="AG1772" s="128"/>
      <c r="AH1772" s="128"/>
      <c r="AI1772" s="129"/>
      <c r="AJ1772" s="131"/>
      <c r="AK1772" s="128"/>
      <c r="AL1772" s="128"/>
      <c r="AM1772" s="128"/>
      <c r="AN1772" s="128"/>
      <c r="AO1772" s="128"/>
      <c r="AP1772" s="128"/>
      <c r="AQ1772" s="128"/>
      <c r="AR1772" s="129"/>
      <c r="AS1772" s="131"/>
      <c r="AT1772" s="128"/>
      <c r="AU1772" s="128"/>
      <c r="AV1772" s="128"/>
      <c r="AW1772" s="128"/>
      <c r="AX1772" s="133"/>
      <c r="AY1772" s="2"/>
      <c r="AZ1772" s="2"/>
      <c r="BA1772" s="2"/>
      <c r="BB1772" s="23"/>
      <c r="BC1772" s="24"/>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c r="HS1772" s="2"/>
      <c r="HT1772" s="2"/>
      <c r="HU1772" s="2"/>
      <c r="HV1772" s="2"/>
      <c r="HW1772" s="2"/>
      <c r="HX1772" s="2"/>
      <c r="HY1772" s="2"/>
      <c r="HZ1772" s="2"/>
      <c r="IA1772" s="2"/>
      <c r="IB1772" s="2"/>
      <c r="IC1772" s="2"/>
      <c r="ID1772" s="2"/>
      <c r="IE1772" s="2"/>
      <c r="IF1772" s="2"/>
      <c r="IG1772" s="2"/>
      <c r="IH1772" s="2"/>
      <c r="II1772" s="2"/>
      <c r="IJ1772" s="2"/>
      <c r="IK1772" s="2"/>
      <c r="IL1772" s="2"/>
      <c r="IM1772" s="2"/>
      <c r="IN1772" s="2"/>
      <c r="IO1772" s="2"/>
      <c r="IP1772" s="2"/>
      <c r="IQ1772" s="2"/>
    </row>
    <row r="1773" spans="1:251" s="16" customFormat="1" ht="18.75" customHeight="1">
      <c r="A1773" s="8"/>
      <c r="B1773" s="25"/>
      <c r="C1773" s="99" t="s">
        <v>210</v>
      </c>
      <c r="D1773" s="108"/>
      <c r="E1773" s="108"/>
      <c r="F1773" s="108"/>
      <c r="G1773" s="108"/>
      <c r="H1773" s="108"/>
      <c r="I1773" s="108"/>
      <c r="J1773" s="108"/>
      <c r="K1773" s="108"/>
      <c r="L1773" s="108"/>
      <c r="M1773" s="108"/>
      <c r="N1773" s="108"/>
      <c r="O1773" s="108"/>
      <c r="P1773" s="108"/>
      <c r="Q1773" s="108"/>
      <c r="R1773" s="108"/>
      <c r="S1773" s="108"/>
      <c r="T1773" s="108"/>
      <c r="U1773" s="108"/>
      <c r="V1773" s="108"/>
      <c r="W1773" s="108"/>
      <c r="X1773" s="108"/>
      <c r="Y1773" s="108"/>
      <c r="Z1773" s="109"/>
      <c r="AA1773" s="102">
        <v>2784</v>
      </c>
      <c r="AB1773" s="110"/>
      <c r="AC1773" s="110"/>
      <c r="AD1773" s="110"/>
      <c r="AE1773" s="110"/>
      <c r="AF1773" s="110"/>
      <c r="AG1773" s="110"/>
      <c r="AH1773" s="110"/>
      <c r="AI1773" s="111"/>
      <c r="AJ1773" s="102">
        <v>2784</v>
      </c>
      <c r="AK1773" s="110"/>
      <c r="AL1773" s="110"/>
      <c r="AM1773" s="110"/>
      <c r="AN1773" s="110"/>
      <c r="AO1773" s="110"/>
      <c r="AP1773" s="110"/>
      <c r="AQ1773" s="110"/>
      <c r="AR1773" s="111"/>
      <c r="AS1773" s="105"/>
      <c r="AT1773" s="112"/>
      <c r="AU1773" s="112"/>
      <c r="AV1773" s="112"/>
      <c r="AW1773" s="112"/>
      <c r="AX1773" s="113"/>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c r="HS1773" s="2"/>
      <c r="HT1773" s="2"/>
      <c r="HU1773" s="2"/>
      <c r="HV1773" s="2"/>
      <c r="HW1773" s="2"/>
      <c r="HX1773" s="2"/>
      <c r="HY1773" s="2"/>
      <c r="HZ1773" s="2"/>
      <c r="IA1773" s="2"/>
      <c r="IB1773" s="2"/>
      <c r="IC1773" s="2"/>
      <c r="ID1773" s="2"/>
      <c r="IE1773" s="2"/>
      <c r="IF1773" s="2"/>
      <c r="IG1773" s="2"/>
      <c r="IH1773" s="2"/>
      <c r="II1773" s="2"/>
      <c r="IJ1773" s="2"/>
      <c r="IK1773" s="2"/>
      <c r="IL1773" s="2"/>
      <c r="IM1773" s="2"/>
      <c r="IN1773" s="2"/>
      <c r="IO1773" s="2"/>
      <c r="IP1773" s="2"/>
      <c r="IQ1773" s="2"/>
    </row>
    <row r="1774" spans="1:251" s="16" customFormat="1" ht="18.75" customHeight="1" thickBot="1">
      <c r="A1774" s="17"/>
      <c r="B1774" s="134" t="s">
        <v>13</v>
      </c>
      <c r="C1774" s="135"/>
      <c r="D1774" s="135"/>
      <c r="E1774" s="135"/>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6"/>
      <c r="AA1774" s="137">
        <f>SUM($AA$1773:$AA$1773)</f>
        <v>2784</v>
      </c>
      <c r="AB1774" s="138"/>
      <c r="AC1774" s="138"/>
      <c r="AD1774" s="138"/>
      <c r="AE1774" s="138"/>
      <c r="AF1774" s="138"/>
      <c r="AG1774" s="138"/>
      <c r="AH1774" s="138"/>
      <c r="AI1774" s="139"/>
      <c r="AJ1774" s="137">
        <f>SUM($AJ$1773:$AJ$1773)</f>
        <v>2784</v>
      </c>
      <c r="AK1774" s="138"/>
      <c r="AL1774" s="138"/>
      <c r="AM1774" s="138"/>
      <c r="AN1774" s="138"/>
      <c r="AO1774" s="138"/>
      <c r="AP1774" s="138"/>
      <c r="AQ1774" s="138"/>
      <c r="AR1774" s="139"/>
      <c r="AS1774" s="140"/>
      <c r="AT1774" s="141"/>
      <c r="AU1774" s="141"/>
      <c r="AV1774" s="141"/>
      <c r="AW1774" s="141"/>
      <c r="AX1774" s="14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c r="HS1774" s="2"/>
      <c r="HT1774" s="2"/>
      <c r="HU1774" s="2"/>
      <c r="HV1774" s="2"/>
      <c r="HW1774" s="2"/>
      <c r="HX1774" s="2"/>
      <c r="HY1774" s="2"/>
      <c r="HZ1774" s="2"/>
      <c r="IA1774" s="2"/>
      <c r="IB1774" s="2"/>
      <c r="IC1774" s="2"/>
      <c r="ID1774" s="2"/>
      <c r="IE1774" s="2"/>
      <c r="IF1774" s="2"/>
      <c r="IG1774" s="2"/>
      <c r="IH1774" s="2"/>
      <c r="II1774" s="2"/>
      <c r="IJ1774" s="2"/>
      <c r="IK1774" s="2"/>
      <c r="IL1774" s="2"/>
      <c r="IM1774" s="2"/>
      <c r="IN1774" s="2"/>
      <c r="IO1774" s="2"/>
      <c r="IP1774" s="2"/>
      <c r="IQ1774" s="2"/>
    </row>
    <row r="1776" spans="1:251" ht="18.75">
      <c r="A1776" s="1" t="s">
        <v>0</v>
      </c>
      <c r="AW1776" s="3"/>
      <c r="AX1776" s="4"/>
      <c r="AY1776" s="3"/>
    </row>
    <row r="1778" spans="1:113" ht="18.75">
      <c r="B1778" s="114" t="s">
        <v>8</v>
      </c>
      <c r="C1778" s="115"/>
      <c r="D1778" s="115"/>
      <c r="E1778" s="115"/>
      <c r="F1778" s="115"/>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row>
    <row r="1779" spans="1:113">
      <c r="Z1779" s="5"/>
      <c r="AD1779" s="5"/>
      <c r="AE1779" s="5"/>
      <c r="AF1779" s="5"/>
      <c r="AG1779" s="5"/>
      <c r="AH1779" s="5"/>
      <c r="AI1779" s="5"/>
      <c r="AO1779" s="5"/>
    </row>
    <row r="1780" spans="1:113" ht="13.5" thickBot="1">
      <c r="Z1780" s="5"/>
      <c r="AD1780" s="5"/>
      <c r="AE1780" s="5"/>
      <c r="AF1780" s="5"/>
      <c r="AG1780" s="5"/>
      <c r="AH1780" s="5"/>
      <c r="AI1780" s="5"/>
      <c r="AO1780" s="5"/>
      <c r="DI1780" s="6"/>
    </row>
    <row r="1781" spans="1:113" ht="24.75" customHeight="1" thickBot="1">
      <c r="B1781" s="116" t="s">
        <v>1</v>
      </c>
      <c r="C1781" s="117"/>
      <c r="D1781" s="117"/>
      <c r="E1781" s="117"/>
      <c r="F1781" s="117"/>
      <c r="G1781" s="117"/>
      <c r="H1781" s="118" t="s">
        <v>193</v>
      </c>
      <c r="I1781" s="119"/>
      <c r="J1781" s="119"/>
      <c r="K1781" s="119"/>
      <c r="L1781" s="119"/>
      <c r="M1781" s="119"/>
      <c r="N1781" s="119"/>
      <c r="O1781" s="119"/>
      <c r="P1781" s="119"/>
      <c r="Q1781" s="119"/>
      <c r="R1781" s="119"/>
      <c r="S1781" s="119"/>
      <c r="T1781" s="119"/>
      <c r="U1781" s="119"/>
      <c r="V1781" s="119"/>
      <c r="W1781" s="119"/>
      <c r="X1781" s="119"/>
      <c r="Y1781" s="119"/>
      <c r="Z1781" s="119"/>
      <c r="AA1781" s="119"/>
      <c r="AB1781" s="119"/>
      <c r="AC1781" s="119"/>
      <c r="AD1781" s="119"/>
      <c r="AE1781" s="119"/>
      <c r="AF1781" s="119"/>
      <c r="AG1781" s="119"/>
      <c r="AH1781" s="119"/>
      <c r="AI1781" s="119"/>
      <c r="AJ1781" s="119"/>
      <c r="AK1781" s="119"/>
      <c r="AL1781" s="119"/>
      <c r="AM1781" s="119"/>
      <c r="AN1781" s="119"/>
      <c r="AO1781" s="119"/>
      <c r="AP1781" s="119"/>
      <c r="AQ1781" s="119"/>
      <c r="AR1781" s="119"/>
      <c r="AS1781" s="119"/>
      <c r="AT1781" s="119"/>
      <c r="AU1781" s="119"/>
      <c r="AV1781" s="119"/>
      <c r="AW1781" s="119"/>
      <c r="AX1781" s="120"/>
      <c r="DI1781" s="6"/>
    </row>
    <row r="1782" spans="1:113" ht="14.25">
      <c r="B1782" s="7"/>
      <c r="C1782" s="7"/>
      <c r="D1782" s="7"/>
      <c r="E1782" s="7"/>
      <c r="F1782" s="7"/>
      <c r="G1782" s="7"/>
      <c r="H1782" s="8"/>
      <c r="I1782" s="8"/>
      <c r="J1782" s="8"/>
      <c r="K1782" s="8"/>
      <c r="L1782" s="9"/>
      <c r="M1782" s="9"/>
      <c r="N1782" s="9"/>
      <c r="O1782" s="9"/>
      <c r="P1782" s="8"/>
      <c r="Q1782" s="8"/>
      <c r="R1782" s="8"/>
      <c r="S1782" s="8"/>
      <c r="T1782" s="8"/>
      <c r="U1782" s="8"/>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DI1782" s="6"/>
    </row>
    <row r="1783" spans="1:113" ht="15" thickBot="1">
      <c r="A1783" s="11"/>
      <c r="B1783" s="10" t="s">
        <v>2</v>
      </c>
      <c r="C1783" s="8"/>
      <c r="D1783" s="8"/>
      <c r="E1783" s="8"/>
      <c r="F1783" s="8"/>
      <c r="G1783" s="8"/>
      <c r="H1783" s="8"/>
      <c r="I1783" s="8"/>
      <c r="J1783" s="8"/>
      <c r="K1783" s="8"/>
      <c r="L1783" s="9"/>
      <c r="M1783" s="9"/>
      <c r="N1783" s="9"/>
      <c r="O1783" s="9"/>
      <c r="P1783" s="8"/>
      <c r="Q1783" s="8"/>
      <c r="R1783" s="8"/>
      <c r="S1783" s="8"/>
      <c r="T1783" s="8"/>
      <c r="U1783" s="8"/>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DI1783" s="6"/>
    </row>
    <row r="1784" spans="1:113" ht="14.25">
      <c r="A1784" s="8"/>
      <c r="B1784" s="12"/>
      <c r="C1784" s="7"/>
      <c r="D1784" s="7"/>
      <c r="E1784" s="7"/>
      <c r="F1784" s="7"/>
      <c r="G1784" s="7"/>
      <c r="H1784" s="7"/>
      <c r="I1784" s="7"/>
      <c r="J1784" s="7"/>
      <c r="K1784" s="7"/>
      <c r="L1784" s="13"/>
      <c r="M1784" s="13"/>
      <c r="N1784" s="13"/>
      <c r="O1784" s="13"/>
      <c r="P1784" s="7"/>
      <c r="Q1784" s="7"/>
      <c r="R1784" s="7"/>
      <c r="S1784" s="7"/>
      <c r="T1784" s="7"/>
      <c r="U1784" s="7"/>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c r="AQ1784" s="14"/>
      <c r="AR1784" s="14"/>
      <c r="AS1784" s="14"/>
      <c r="AT1784" s="14"/>
      <c r="AU1784" s="14"/>
      <c r="AV1784" s="14"/>
      <c r="AW1784" s="14"/>
      <c r="AX1784" s="15"/>
    </row>
    <row r="1785" spans="1:113" ht="12" customHeight="1">
      <c r="A1785" s="8"/>
      <c r="B1785" s="121" t="s">
        <v>194</v>
      </c>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3"/>
    </row>
    <row r="1786" spans="1:113" ht="12" customHeight="1">
      <c r="A1786" s="8"/>
      <c r="B1786" s="121"/>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3"/>
      <c r="BC1786" s="16"/>
    </row>
    <row r="1787" spans="1:113" ht="12" customHeight="1">
      <c r="A1787" s="8"/>
      <c r="B1787" s="121"/>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3"/>
    </row>
    <row r="1788" spans="1:113" ht="12" customHeight="1">
      <c r="A1788" s="8"/>
      <c r="B1788" s="121"/>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3"/>
    </row>
    <row r="1789" spans="1:113" ht="12" customHeight="1">
      <c r="A1789" s="8"/>
      <c r="B1789" s="121"/>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3"/>
    </row>
    <row r="1790" spans="1:113" ht="15" thickBot="1">
      <c r="A1790" s="17"/>
      <c r="B1790" s="18"/>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20"/>
    </row>
    <row r="1791" spans="1:113">
      <c r="B1791" s="21"/>
    </row>
    <row r="1792" spans="1:113" ht="15" thickBot="1">
      <c r="A1792" s="11"/>
      <c r="B1792" s="10" t="s">
        <v>3</v>
      </c>
      <c r="C1792" s="8"/>
      <c r="D1792" s="8"/>
      <c r="E1792" s="8"/>
      <c r="F1792" s="8"/>
      <c r="G1792" s="8"/>
      <c r="H1792" s="8"/>
      <c r="I1792" s="8"/>
      <c r="J1792" s="8"/>
      <c r="K1792" s="8"/>
      <c r="L1792" s="9"/>
      <c r="M1792" s="9"/>
      <c r="N1792" s="9"/>
      <c r="O1792" s="9"/>
      <c r="P1792" s="8"/>
      <c r="Q1792" s="8"/>
      <c r="R1792" s="8"/>
      <c r="S1792" s="8"/>
      <c r="T1792" s="8"/>
      <c r="U1792" s="8"/>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DI1792" s="6"/>
    </row>
    <row r="1793" spans="1:251" ht="14.25">
      <c r="A1793" s="8"/>
      <c r="B1793" s="12"/>
      <c r="C1793" s="7"/>
      <c r="D1793" s="7"/>
      <c r="E1793" s="7"/>
      <c r="F1793" s="7"/>
      <c r="G1793" s="7"/>
      <c r="H1793" s="7"/>
      <c r="I1793" s="7"/>
      <c r="J1793" s="7"/>
      <c r="K1793" s="7"/>
      <c r="L1793" s="13"/>
      <c r="M1793" s="13"/>
      <c r="N1793" s="13"/>
      <c r="O1793" s="13"/>
      <c r="P1793" s="7"/>
      <c r="Q1793" s="7"/>
      <c r="R1793" s="7"/>
      <c r="S1793" s="7"/>
      <c r="T1793" s="7"/>
      <c r="U1793" s="7"/>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c r="AS1793" s="14"/>
      <c r="AT1793" s="14"/>
      <c r="AU1793" s="14"/>
      <c r="AV1793" s="14"/>
      <c r="AW1793" s="14"/>
      <c r="AX1793" s="15"/>
    </row>
    <row r="1794" spans="1:251" ht="12" customHeight="1">
      <c r="A1794" s="8"/>
      <c r="B1794" s="121" t="s">
        <v>195</v>
      </c>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3"/>
    </row>
    <row r="1795" spans="1:251" ht="12" customHeight="1">
      <c r="A1795" s="8"/>
      <c r="B1795" s="121"/>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3"/>
    </row>
    <row r="1796" spans="1:251" ht="12" customHeight="1">
      <c r="A1796" s="8"/>
      <c r="B1796" s="121"/>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3"/>
      <c r="BC1796" s="16"/>
    </row>
    <row r="1797" spans="1:251" ht="12" customHeight="1">
      <c r="A1797" s="8"/>
      <c r="B1797" s="121"/>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3"/>
    </row>
    <row r="1798" spans="1:251" ht="12" customHeight="1">
      <c r="A1798" s="8"/>
      <c r="B1798" s="121"/>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3"/>
    </row>
    <row r="1799" spans="1:251" ht="12" customHeight="1">
      <c r="A1799" s="8"/>
      <c r="B1799" s="121"/>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3"/>
    </row>
    <row r="1800" spans="1:251" ht="15" thickBot="1">
      <c r="A1800" s="17"/>
      <c r="B1800" s="18"/>
      <c r="C1800" s="19"/>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20"/>
    </row>
    <row r="1801" spans="1:251">
      <c r="B1801" s="21"/>
    </row>
    <row r="1802" spans="1:251" ht="14.25">
      <c r="B1802" s="10" t="s">
        <v>4</v>
      </c>
      <c r="C1802" s="8"/>
      <c r="D1802" s="8"/>
      <c r="E1802" s="8"/>
      <c r="F1802" s="8"/>
      <c r="G1802" s="8"/>
      <c r="H1802" s="8"/>
      <c r="I1802" s="8"/>
      <c r="J1802" s="8"/>
      <c r="K1802" s="8"/>
      <c r="L1802" s="9"/>
      <c r="M1802" s="9"/>
      <c r="N1802" s="9"/>
      <c r="O1802" s="9"/>
      <c r="P1802" s="8"/>
      <c r="Q1802" s="8"/>
      <c r="R1802" s="8"/>
      <c r="S1802" s="8"/>
      <c r="T1802" s="8"/>
      <c r="U1802" s="8"/>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row>
    <row r="1803" spans="1:251" ht="15" thickBot="1">
      <c r="B1803" s="8"/>
      <c r="C1803" s="8"/>
      <c r="D1803" s="8"/>
      <c r="E1803" s="8"/>
      <c r="F1803" s="8"/>
      <c r="G1803" s="8"/>
      <c r="H1803" s="8"/>
      <c r="I1803" s="8"/>
      <c r="J1803" s="8"/>
      <c r="K1803" s="8"/>
      <c r="L1803" s="9"/>
      <c r="M1803" s="9"/>
      <c r="N1803" s="9"/>
      <c r="O1803" s="9"/>
      <c r="P1803" s="8"/>
      <c r="Q1803" s="8"/>
      <c r="R1803" s="8"/>
      <c r="S1803" s="8"/>
      <c r="T1803" s="8"/>
      <c r="U1803" s="8"/>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22" t="s">
        <v>5</v>
      </c>
    </row>
    <row r="1804" spans="1:251" s="16" customFormat="1" ht="13.5" customHeight="1">
      <c r="A1804" s="8"/>
      <c r="B1804" s="124" t="s">
        <v>6</v>
      </c>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6"/>
      <c r="AA1804" s="130" t="s">
        <v>11</v>
      </c>
      <c r="AB1804" s="125"/>
      <c r="AC1804" s="125"/>
      <c r="AD1804" s="125"/>
      <c r="AE1804" s="125"/>
      <c r="AF1804" s="125"/>
      <c r="AG1804" s="125"/>
      <c r="AH1804" s="125"/>
      <c r="AI1804" s="126"/>
      <c r="AJ1804" s="130" t="s">
        <v>12</v>
      </c>
      <c r="AK1804" s="125"/>
      <c r="AL1804" s="125"/>
      <c r="AM1804" s="125"/>
      <c r="AN1804" s="125"/>
      <c r="AO1804" s="125"/>
      <c r="AP1804" s="125"/>
      <c r="AQ1804" s="125"/>
      <c r="AR1804" s="126"/>
      <c r="AS1804" s="130" t="s">
        <v>7</v>
      </c>
      <c r="AT1804" s="125"/>
      <c r="AU1804" s="125"/>
      <c r="AV1804" s="125"/>
      <c r="AW1804" s="125"/>
      <c r="AX1804" s="13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row>
    <row r="1805" spans="1:251" s="16" customFormat="1" ht="13.5">
      <c r="A1805" s="8"/>
      <c r="B1805" s="127"/>
      <c r="C1805" s="128"/>
      <c r="D1805" s="128"/>
      <c r="E1805" s="128"/>
      <c r="F1805" s="128"/>
      <c r="G1805" s="128"/>
      <c r="H1805" s="128"/>
      <c r="I1805" s="128"/>
      <c r="J1805" s="128"/>
      <c r="K1805" s="128"/>
      <c r="L1805" s="128"/>
      <c r="M1805" s="128"/>
      <c r="N1805" s="128"/>
      <c r="O1805" s="128"/>
      <c r="P1805" s="128"/>
      <c r="Q1805" s="128"/>
      <c r="R1805" s="128"/>
      <c r="S1805" s="128"/>
      <c r="T1805" s="128"/>
      <c r="U1805" s="128"/>
      <c r="V1805" s="128"/>
      <c r="W1805" s="128"/>
      <c r="X1805" s="128"/>
      <c r="Y1805" s="128"/>
      <c r="Z1805" s="129"/>
      <c r="AA1805" s="131"/>
      <c r="AB1805" s="128"/>
      <c r="AC1805" s="128"/>
      <c r="AD1805" s="128"/>
      <c r="AE1805" s="128"/>
      <c r="AF1805" s="128"/>
      <c r="AG1805" s="128"/>
      <c r="AH1805" s="128"/>
      <c r="AI1805" s="129"/>
      <c r="AJ1805" s="131"/>
      <c r="AK1805" s="128"/>
      <c r="AL1805" s="128"/>
      <c r="AM1805" s="128"/>
      <c r="AN1805" s="128"/>
      <c r="AO1805" s="128"/>
      <c r="AP1805" s="128"/>
      <c r="AQ1805" s="128"/>
      <c r="AR1805" s="129"/>
      <c r="AS1805" s="131"/>
      <c r="AT1805" s="128"/>
      <c r="AU1805" s="128"/>
      <c r="AV1805" s="128"/>
      <c r="AW1805" s="128"/>
      <c r="AX1805" s="133"/>
      <c r="AY1805" s="2"/>
      <c r="AZ1805" s="2"/>
      <c r="BA1805" s="2"/>
      <c r="BB1805" s="23"/>
      <c r="BC1805" s="24"/>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row>
    <row r="1806" spans="1:251" s="16" customFormat="1" ht="18.75" customHeight="1">
      <c r="A1806" s="8"/>
      <c r="B1806" s="25"/>
      <c r="C1806" s="99" t="s">
        <v>196</v>
      </c>
      <c r="D1806" s="108"/>
      <c r="E1806" s="108"/>
      <c r="F1806" s="108"/>
      <c r="G1806" s="108"/>
      <c r="H1806" s="108"/>
      <c r="I1806" s="108"/>
      <c r="J1806" s="108"/>
      <c r="K1806" s="108"/>
      <c r="L1806" s="108"/>
      <c r="M1806" s="108"/>
      <c r="N1806" s="108"/>
      <c r="O1806" s="108"/>
      <c r="P1806" s="108"/>
      <c r="Q1806" s="108"/>
      <c r="R1806" s="108"/>
      <c r="S1806" s="108"/>
      <c r="T1806" s="108"/>
      <c r="U1806" s="108"/>
      <c r="V1806" s="108"/>
      <c r="W1806" s="108"/>
      <c r="X1806" s="108"/>
      <c r="Y1806" s="108"/>
      <c r="Z1806" s="109"/>
      <c r="AA1806" s="102">
        <v>9049</v>
      </c>
      <c r="AB1806" s="110"/>
      <c r="AC1806" s="110"/>
      <c r="AD1806" s="110"/>
      <c r="AE1806" s="110"/>
      <c r="AF1806" s="110"/>
      <c r="AG1806" s="110"/>
      <c r="AH1806" s="110"/>
      <c r="AI1806" s="111"/>
      <c r="AJ1806" s="102">
        <v>8424</v>
      </c>
      <c r="AK1806" s="110"/>
      <c r="AL1806" s="110"/>
      <c r="AM1806" s="110"/>
      <c r="AN1806" s="110"/>
      <c r="AO1806" s="110"/>
      <c r="AP1806" s="110"/>
      <c r="AQ1806" s="110"/>
      <c r="AR1806" s="111"/>
      <c r="AS1806" s="105"/>
      <c r="AT1806" s="112"/>
      <c r="AU1806" s="112"/>
      <c r="AV1806" s="112"/>
      <c r="AW1806" s="112"/>
      <c r="AX1806" s="113"/>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row>
    <row r="1807" spans="1:251" s="16" customFormat="1" ht="18.75" customHeight="1" thickBot="1">
      <c r="A1807" s="17"/>
      <c r="B1807" s="134" t="s">
        <v>13</v>
      </c>
      <c r="C1807" s="135"/>
      <c r="D1807" s="135"/>
      <c r="E1807" s="135"/>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6"/>
      <c r="AA1807" s="137">
        <f>SUM($AA$1806:$AA$1806)</f>
        <v>9049</v>
      </c>
      <c r="AB1807" s="138"/>
      <c r="AC1807" s="138"/>
      <c r="AD1807" s="138"/>
      <c r="AE1807" s="138"/>
      <c r="AF1807" s="138"/>
      <c r="AG1807" s="138"/>
      <c r="AH1807" s="138"/>
      <c r="AI1807" s="139"/>
      <c r="AJ1807" s="137">
        <f>SUM($AJ$1806:$AJ$1806)</f>
        <v>8424</v>
      </c>
      <c r="AK1807" s="138"/>
      <c r="AL1807" s="138"/>
      <c r="AM1807" s="138"/>
      <c r="AN1807" s="138"/>
      <c r="AO1807" s="138"/>
      <c r="AP1807" s="138"/>
      <c r="AQ1807" s="138"/>
      <c r="AR1807" s="139"/>
      <c r="AS1807" s="140"/>
      <c r="AT1807" s="141"/>
      <c r="AU1807" s="141"/>
      <c r="AV1807" s="141"/>
      <c r="AW1807" s="141"/>
      <c r="AX1807" s="14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row>
    <row r="1809" spans="1:113" ht="18.75">
      <c r="A1809" s="1" t="s">
        <v>0</v>
      </c>
      <c r="AW1809" s="3"/>
      <c r="AX1809" s="4"/>
      <c r="AY1809" s="3"/>
    </row>
    <row r="1811" spans="1:113" ht="18.75">
      <c r="B1811" s="114" t="s">
        <v>8</v>
      </c>
      <c r="C1811" s="115"/>
      <c r="D1811" s="115"/>
      <c r="E1811" s="115"/>
      <c r="F1811" s="115"/>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row>
    <row r="1812" spans="1:113">
      <c r="Z1812" s="5"/>
      <c r="AD1812" s="5"/>
      <c r="AE1812" s="5"/>
      <c r="AF1812" s="5"/>
      <c r="AG1812" s="5"/>
      <c r="AH1812" s="5"/>
      <c r="AI1812" s="5"/>
      <c r="AO1812" s="5"/>
    </row>
    <row r="1813" spans="1:113" ht="13.5" thickBot="1">
      <c r="Z1813" s="5"/>
      <c r="AD1813" s="5"/>
      <c r="AE1813" s="5"/>
      <c r="AF1813" s="5"/>
      <c r="AG1813" s="5"/>
      <c r="AH1813" s="5"/>
      <c r="AI1813" s="5"/>
      <c r="AO1813" s="5"/>
      <c r="DI1813" s="6"/>
    </row>
    <row r="1814" spans="1:113" ht="24.75" customHeight="1" thickBot="1">
      <c r="B1814" s="116" t="s">
        <v>1</v>
      </c>
      <c r="C1814" s="117"/>
      <c r="D1814" s="117"/>
      <c r="E1814" s="117"/>
      <c r="F1814" s="117"/>
      <c r="G1814" s="117"/>
      <c r="H1814" s="118" t="s">
        <v>224</v>
      </c>
      <c r="I1814" s="119"/>
      <c r="J1814" s="119"/>
      <c r="K1814" s="119"/>
      <c r="L1814" s="119"/>
      <c r="M1814" s="119"/>
      <c r="N1814" s="119"/>
      <c r="O1814" s="119"/>
      <c r="P1814" s="119"/>
      <c r="Q1814" s="119"/>
      <c r="R1814" s="119"/>
      <c r="S1814" s="119"/>
      <c r="T1814" s="119"/>
      <c r="U1814" s="119"/>
      <c r="V1814" s="119"/>
      <c r="W1814" s="119"/>
      <c r="X1814" s="119"/>
      <c r="Y1814" s="119"/>
      <c r="Z1814" s="119"/>
      <c r="AA1814" s="119"/>
      <c r="AB1814" s="119"/>
      <c r="AC1814" s="119"/>
      <c r="AD1814" s="119"/>
      <c r="AE1814" s="119"/>
      <c r="AF1814" s="119"/>
      <c r="AG1814" s="119"/>
      <c r="AH1814" s="119"/>
      <c r="AI1814" s="119"/>
      <c r="AJ1814" s="119"/>
      <c r="AK1814" s="119"/>
      <c r="AL1814" s="119"/>
      <c r="AM1814" s="119"/>
      <c r="AN1814" s="119"/>
      <c r="AO1814" s="119"/>
      <c r="AP1814" s="119"/>
      <c r="AQ1814" s="119"/>
      <c r="AR1814" s="119"/>
      <c r="AS1814" s="119"/>
      <c r="AT1814" s="119"/>
      <c r="AU1814" s="119"/>
      <c r="AV1814" s="119"/>
      <c r="AW1814" s="119"/>
      <c r="AX1814" s="120"/>
      <c r="DI1814" s="6"/>
    </row>
    <row r="1815" spans="1:113" ht="14.25">
      <c r="B1815" s="7"/>
      <c r="C1815" s="7"/>
      <c r="D1815" s="7"/>
      <c r="E1815" s="7"/>
      <c r="F1815" s="7"/>
      <c r="G1815" s="7"/>
      <c r="H1815" s="8"/>
      <c r="I1815" s="8"/>
      <c r="J1815" s="8"/>
      <c r="K1815" s="8"/>
      <c r="L1815" s="9"/>
      <c r="M1815" s="9"/>
      <c r="N1815" s="9"/>
      <c r="O1815" s="9"/>
      <c r="P1815" s="8"/>
      <c r="Q1815" s="8"/>
      <c r="R1815" s="8"/>
      <c r="S1815" s="8"/>
      <c r="T1815" s="8"/>
      <c r="U1815" s="8"/>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DI1815" s="6"/>
    </row>
    <row r="1816" spans="1:113" ht="15" thickBot="1">
      <c r="A1816" s="11"/>
      <c r="B1816" s="10" t="s">
        <v>2</v>
      </c>
      <c r="C1816" s="8"/>
      <c r="D1816" s="8"/>
      <c r="E1816" s="8"/>
      <c r="F1816" s="8"/>
      <c r="G1816" s="8"/>
      <c r="H1816" s="8"/>
      <c r="I1816" s="8"/>
      <c r="J1816" s="8"/>
      <c r="K1816" s="8"/>
      <c r="L1816" s="9"/>
      <c r="M1816" s="9"/>
      <c r="N1816" s="9"/>
      <c r="O1816" s="9"/>
      <c r="P1816" s="8"/>
      <c r="Q1816" s="8"/>
      <c r="R1816" s="8"/>
      <c r="S1816" s="8"/>
      <c r="T1816" s="8"/>
      <c r="U1816" s="8"/>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DI1816" s="6"/>
    </row>
    <row r="1817" spans="1:113" ht="14.25">
      <c r="A1817" s="8"/>
      <c r="B1817" s="12"/>
      <c r="C1817" s="7"/>
      <c r="D1817" s="7"/>
      <c r="E1817" s="7"/>
      <c r="F1817" s="7"/>
      <c r="G1817" s="7"/>
      <c r="H1817" s="7"/>
      <c r="I1817" s="7"/>
      <c r="J1817" s="7"/>
      <c r="K1817" s="7"/>
      <c r="L1817" s="13"/>
      <c r="M1817" s="13"/>
      <c r="N1817" s="13"/>
      <c r="O1817" s="13"/>
      <c r="P1817" s="7"/>
      <c r="Q1817" s="7"/>
      <c r="R1817" s="7"/>
      <c r="S1817" s="7"/>
      <c r="T1817" s="7"/>
      <c r="U1817" s="7"/>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c r="AQ1817" s="14"/>
      <c r="AR1817" s="14"/>
      <c r="AS1817" s="14"/>
      <c r="AT1817" s="14"/>
      <c r="AU1817" s="14"/>
      <c r="AV1817" s="14"/>
      <c r="AW1817" s="14"/>
      <c r="AX1817" s="15"/>
    </row>
    <row r="1818" spans="1:113" ht="12" customHeight="1">
      <c r="A1818" s="8"/>
      <c r="B1818" s="121" t="s">
        <v>225</v>
      </c>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3"/>
    </row>
    <row r="1819" spans="1:113" ht="12" customHeight="1">
      <c r="A1819" s="8"/>
      <c r="B1819" s="121"/>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3"/>
      <c r="BC1819" s="16"/>
    </row>
    <row r="1820" spans="1:113" ht="12" customHeight="1">
      <c r="A1820" s="8"/>
      <c r="B1820" s="121"/>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3"/>
    </row>
    <row r="1821" spans="1:113" ht="12" customHeight="1">
      <c r="A1821" s="8"/>
      <c r="B1821" s="121"/>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3"/>
    </row>
    <row r="1822" spans="1:113" ht="12" customHeight="1">
      <c r="A1822" s="8"/>
      <c r="B1822" s="121"/>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3"/>
    </row>
    <row r="1823" spans="1:113" ht="15" thickBot="1">
      <c r="A1823" s="17"/>
      <c r="B1823" s="18"/>
      <c r="C1823" s="19"/>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20"/>
    </row>
    <row r="1824" spans="1:113">
      <c r="B1824" s="21"/>
    </row>
    <row r="1825" spans="1:251" ht="15" thickBot="1">
      <c r="A1825" s="11"/>
      <c r="B1825" s="10" t="s">
        <v>3</v>
      </c>
      <c r="C1825" s="8"/>
      <c r="D1825" s="8"/>
      <c r="E1825" s="8"/>
      <c r="F1825" s="8"/>
      <c r="G1825" s="8"/>
      <c r="H1825" s="8"/>
      <c r="I1825" s="8"/>
      <c r="J1825" s="8"/>
      <c r="K1825" s="8"/>
      <c r="L1825" s="9"/>
      <c r="M1825" s="9"/>
      <c r="N1825" s="9"/>
      <c r="O1825" s="9"/>
      <c r="P1825" s="8"/>
      <c r="Q1825" s="8"/>
      <c r="R1825" s="8"/>
      <c r="S1825" s="8"/>
      <c r="T1825" s="8"/>
      <c r="U1825" s="8"/>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DI1825" s="6"/>
    </row>
    <row r="1826" spans="1:251" ht="14.25">
      <c r="A1826" s="8"/>
      <c r="B1826" s="12"/>
      <c r="C1826" s="7"/>
      <c r="D1826" s="7"/>
      <c r="E1826" s="7"/>
      <c r="F1826" s="7"/>
      <c r="G1826" s="7"/>
      <c r="H1826" s="7"/>
      <c r="I1826" s="7"/>
      <c r="J1826" s="7"/>
      <c r="K1826" s="7"/>
      <c r="L1826" s="13"/>
      <c r="M1826" s="13"/>
      <c r="N1826" s="13"/>
      <c r="O1826" s="13"/>
      <c r="P1826" s="7"/>
      <c r="Q1826" s="7"/>
      <c r="R1826" s="7"/>
      <c r="S1826" s="7"/>
      <c r="T1826" s="7"/>
      <c r="U1826" s="7"/>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5"/>
    </row>
    <row r="1827" spans="1:251" ht="12" customHeight="1">
      <c r="A1827" s="8"/>
      <c r="B1827" s="121" t="s">
        <v>226</v>
      </c>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3"/>
    </row>
    <row r="1828" spans="1:251" ht="12" customHeight="1">
      <c r="A1828" s="8"/>
      <c r="B1828" s="121"/>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3"/>
    </row>
    <row r="1829" spans="1:251" ht="12" customHeight="1">
      <c r="A1829" s="8"/>
      <c r="B1829" s="121"/>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3"/>
      <c r="BC1829" s="16"/>
    </row>
    <row r="1830" spans="1:251" ht="12" customHeight="1">
      <c r="A1830" s="8"/>
      <c r="B1830" s="121"/>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3"/>
    </row>
    <row r="1831" spans="1:251" ht="12" customHeight="1">
      <c r="A1831" s="8"/>
      <c r="B1831" s="121"/>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3"/>
    </row>
    <row r="1832" spans="1:251" ht="12" customHeight="1">
      <c r="A1832" s="8"/>
      <c r="B1832" s="121"/>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3"/>
    </row>
    <row r="1833" spans="1:251" ht="15" thickBot="1">
      <c r="A1833" s="17"/>
      <c r="B1833" s="18"/>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20"/>
    </row>
    <row r="1834" spans="1:251">
      <c r="B1834" s="21"/>
    </row>
    <row r="1835" spans="1:251" ht="14.25">
      <c r="B1835" s="10" t="s">
        <v>4</v>
      </c>
      <c r="C1835" s="8"/>
      <c r="D1835" s="8"/>
      <c r="E1835" s="8"/>
      <c r="F1835" s="8"/>
      <c r="G1835" s="8"/>
      <c r="H1835" s="8"/>
      <c r="I1835" s="8"/>
      <c r="J1835" s="8"/>
      <c r="K1835" s="8"/>
      <c r="L1835" s="9"/>
      <c r="M1835" s="9"/>
      <c r="N1835" s="9"/>
      <c r="O1835" s="9"/>
      <c r="P1835" s="8"/>
      <c r="Q1835" s="8"/>
      <c r="R1835" s="8"/>
      <c r="S1835" s="8"/>
      <c r="T1835" s="8"/>
      <c r="U1835" s="8"/>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row>
    <row r="1836" spans="1:251" ht="15" thickBot="1">
      <c r="B1836" s="8"/>
      <c r="C1836" s="8"/>
      <c r="D1836" s="8"/>
      <c r="E1836" s="8"/>
      <c r="F1836" s="8"/>
      <c r="G1836" s="8"/>
      <c r="H1836" s="8"/>
      <c r="I1836" s="8"/>
      <c r="J1836" s="8"/>
      <c r="K1836" s="8"/>
      <c r="L1836" s="9"/>
      <c r="M1836" s="9"/>
      <c r="N1836" s="9"/>
      <c r="O1836" s="9"/>
      <c r="P1836" s="8"/>
      <c r="Q1836" s="8"/>
      <c r="R1836" s="8"/>
      <c r="S1836" s="8"/>
      <c r="T1836" s="8"/>
      <c r="U1836" s="8"/>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22" t="s">
        <v>5</v>
      </c>
    </row>
    <row r="1837" spans="1:251" s="16" customFormat="1" ht="13.5" customHeight="1">
      <c r="A1837" s="8"/>
      <c r="B1837" s="124" t="s">
        <v>6</v>
      </c>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6"/>
      <c r="AA1837" s="130" t="s">
        <v>11</v>
      </c>
      <c r="AB1837" s="125"/>
      <c r="AC1837" s="125"/>
      <c r="AD1837" s="125"/>
      <c r="AE1837" s="125"/>
      <c r="AF1837" s="125"/>
      <c r="AG1837" s="125"/>
      <c r="AH1837" s="125"/>
      <c r="AI1837" s="126"/>
      <c r="AJ1837" s="130" t="s">
        <v>12</v>
      </c>
      <c r="AK1837" s="125"/>
      <c r="AL1837" s="125"/>
      <c r="AM1837" s="125"/>
      <c r="AN1837" s="125"/>
      <c r="AO1837" s="125"/>
      <c r="AP1837" s="125"/>
      <c r="AQ1837" s="125"/>
      <c r="AR1837" s="126"/>
      <c r="AS1837" s="130" t="s">
        <v>7</v>
      </c>
      <c r="AT1837" s="125"/>
      <c r="AU1837" s="125"/>
      <c r="AV1837" s="125"/>
      <c r="AW1837" s="125"/>
      <c r="AX1837" s="13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c r="IO1837" s="2"/>
      <c r="IP1837" s="2"/>
      <c r="IQ1837" s="2"/>
    </row>
    <row r="1838" spans="1:251" s="16" customFormat="1" ht="13.5">
      <c r="A1838" s="8"/>
      <c r="B1838" s="127"/>
      <c r="C1838" s="128"/>
      <c r="D1838" s="128"/>
      <c r="E1838" s="128"/>
      <c r="F1838" s="128"/>
      <c r="G1838" s="128"/>
      <c r="H1838" s="128"/>
      <c r="I1838" s="128"/>
      <c r="J1838" s="128"/>
      <c r="K1838" s="128"/>
      <c r="L1838" s="128"/>
      <c r="M1838" s="128"/>
      <c r="N1838" s="128"/>
      <c r="O1838" s="128"/>
      <c r="P1838" s="128"/>
      <c r="Q1838" s="128"/>
      <c r="R1838" s="128"/>
      <c r="S1838" s="128"/>
      <c r="T1838" s="128"/>
      <c r="U1838" s="128"/>
      <c r="V1838" s="128"/>
      <c r="W1838" s="128"/>
      <c r="X1838" s="128"/>
      <c r="Y1838" s="128"/>
      <c r="Z1838" s="129"/>
      <c r="AA1838" s="131"/>
      <c r="AB1838" s="128"/>
      <c r="AC1838" s="128"/>
      <c r="AD1838" s="128"/>
      <c r="AE1838" s="128"/>
      <c r="AF1838" s="128"/>
      <c r="AG1838" s="128"/>
      <c r="AH1838" s="128"/>
      <c r="AI1838" s="129"/>
      <c r="AJ1838" s="131"/>
      <c r="AK1838" s="128"/>
      <c r="AL1838" s="128"/>
      <c r="AM1838" s="128"/>
      <c r="AN1838" s="128"/>
      <c r="AO1838" s="128"/>
      <c r="AP1838" s="128"/>
      <c r="AQ1838" s="128"/>
      <c r="AR1838" s="129"/>
      <c r="AS1838" s="131"/>
      <c r="AT1838" s="128"/>
      <c r="AU1838" s="128"/>
      <c r="AV1838" s="128"/>
      <c r="AW1838" s="128"/>
      <c r="AX1838" s="133"/>
      <c r="AY1838" s="2"/>
      <c r="AZ1838" s="2"/>
      <c r="BA1838" s="2"/>
      <c r="BB1838" s="23"/>
      <c r="BC1838" s="24"/>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c r="IO1838" s="2"/>
      <c r="IP1838" s="2"/>
      <c r="IQ1838" s="2"/>
    </row>
    <row r="1839" spans="1:251" s="16" customFormat="1" ht="18.75" customHeight="1">
      <c r="A1839" s="8"/>
      <c r="B1839" s="25"/>
      <c r="C1839" s="99" t="s">
        <v>227</v>
      </c>
      <c r="D1839" s="108"/>
      <c r="E1839" s="108"/>
      <c r="F1839" s="108"/>
      <c r="G1839" s="108"/>
      <c r="H1839" s="108"/>
      <c r="I1839" s="108"/>
      <c r="J1839" s="108"/>
      <c r="K1839" s="108"/>
      <c r="L1839" s="108"/>
      <c r="M1839" s="108"/>
      <c r="N1839" s="108"/>
      <c r="O1839" s="108"/>
      <c r="P1839" s="108"/>
      <c r="Q1839" s="108"/>
      <c r="R1839" s="108"/>
      <c r="S1839" s="108"/>
      <c r="T1839" s="108"/>
      <c r="U1839" s="108"/>
      <c r="V1839" s="108"/>
      <c r="W1839" s="108"/>
      <c r="X1839" s="108"/>
      <c r="Y1839" s="108"/>
      <c r="Z1839" s="109"/>
      <c r="AA1839" s="102">
        <v>463</v>
      </c>
      <c r="AB1839" s="110"/>
      <c r="AC1839" s="110"/>
      <c r="AD1839" s="110"/>
      <c r="AE1839" s="110"/>
      <c r="AF1839" s="110"/>
      <c r="AG1839" s="110"/>
      <c r="AH1839" s="110"/>
      <c r="AI1839" s="111"/>
      <c r="AJ1839" s="102">
        <v>481</v>
      </c>
      <c r="AK1839" s="110"/>
      <c r="AL1839" s="110"/>
      <c r="AM1839" s="110"/>
      <c r="AN1839" s="110"/>
      <c r="AO1839" s="110"/>
      <c r="AP1839" s="110"/>
      <c r="AQ1839" s="110"/>
      <c r="AR1839" s="111"/>
      <c r="AS1839" s="105"/>
      <c r="AT1839" s="112"/>
      <c r="AU1839" s="112"/>
      <c r="AV1839" s="112"/>
      <c r="AW1839" s="112"/>
      <c r="AX1839" s="113"/>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c r="HN1839" s="2"/>
      <c r="HO1839" s="2"/>
      <c r="HP1839" s="2"/>
      <c r="HQ1839" s="2"/>
      <c r="HR1839" s="2"/>
      <c r="HS1839" s="2"/>
      <c r="HT1839" s="2"/>
      <c r="HU1839" s="2"/>
      <c r="HV1839" s="2"/>
      <c r="HW1839" s="2"/>
      <c r="HX1839" s="2"/>
      <c r="HY1839" s="2"/>
      <c r="HZ1839" s="2"/>
      <c r="IA1839" s="2"/>
      <c r="IB1839" s="2"/>
      <c r="IC1839" s="2"/>
      <c r="ID1839" s="2"/>
      <c r="IE1839" s="2"/>
      <c r="IF1839" s="2"/>
      <c r="IG1839" s="2"/>
      <c r="IH1839" s="2"/>
      <c r="II1839" s="2"/>
      <c r="IJ1839" s="2"/>
      <c r="IK1839" s="2"/>
      <c r="IL1839" s="2"/>
      <c r="IM1839" s="2"/>
      <c r="IN1839" s="2"/>
      <c r="IO1839" s="2"/>
      <c r="IP1839" s="2"/>
      <c r="IQ1839" s="2"/>
    </row>
    <row r="1840" spans="1:251" s="16" customFormat="1" ht="18.75" customHeight="1">
      <c r="A1840" s="8"/>
      <c r="B1840" s="25"/>
      <c r="C1840" s="99" t="s">
        <v>228</v>
      </c>
      <c r="D1840" s="108"/>
      <c r="E1840" s="108"/>
      <c r="F1840" s="108"/>
      <c r="G1840" s="108"/>
      <c r="H1840" s="108"/>
      <c r="I1840" s="108"/>
      <c r="J1840" s="108"/>
      <c r="K1840" s="108"/>
      <c r="L1840" s="108"/>
      <c r="M1840" s="108"/>
      <c r="N1840" s="108"/>
      <c r="O1840" s="108"/>
      <c r="P1840" s="108"/>
      <c r="Q1840" s="108"/>
      <c r="R1840" s="108"/>
      <c r="S1840" s="108"/>
      <c r="T1840" s="108"/>
      <c r="U1840" s="108"/>
      <c r="V1840" s="108"/>
      <c r="W1840" s="108"/>
      <c r="X1840" s="108"/>
      <c r="Y1840" s="108"/>
      <c r="Z1840" s="109"/>
      <c r="AA1840" s="102">
        <v>127</v>
      </c>
      <c r="AB1840" s="110"/>
      <c r="AC1840" s="110"/>
      <c r="AD1840" s="110"/>
      <c r="AE1840" s="110"/>
      <c r="AF1840" s="110"/>
      <c r="AG1840" s="110"/>
      <c r="AH1840" s="110"/>
      <c r="AI1840" s="111"/>
      <c r="AJ1840" s="102">
        <v>127</v>
      </c>
      <c r="AK1840" s="110"/>
      <c r="AL1840" s="110"/>
      <c r="AM1840" s="110"/>
      <c r="AN1840" s="110"/>
      <c r="AO1840" s="110"/>
      <c r="AP1840" s="110"/>
      <c r="AQ1840" s="110"/>
      <c r="AR1840" s="111"/>
      <c r="AS1840" s="105" t="s">
        <v>206</v>
      </c>
      <c r="AT1840" s="112"/>
      <c r="AU1840" s="112"/>
      <c r="AV1840" s="112"/>
      <c r="AW1840" s="112"/>
      <c r="AX1840" s="113"/>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c r="IO1840" s="2"/>
      <c r="IP1840" s="2"/>
      <c r="IQ1840" s="2"/>
    </row>
    <row r="1841" spans="1:251" s="16" customFormat="1" ht="18.75" customHeight="1">
      <c r="A1841" s="8"/>
      <c r="B1841" s="25"/>
      <c r="C1841" s="99" t="s">
        <v>229</v>
      </c>
      <c r="D1841" s="108"/>
      <c r="E1841" s="108"/>
      <c r="F1841" s="108"/>
      <c r="G1841" s="108"/>
      <c r="H1841" s="108"/>
      <c r="I1841" s="108"/>
      <c r="J1841" s="108"/>
      <c r="K1841" s="108"/>
      <c r="L1841" s="108"/>
      <c r="M1841" s="108"/>
      <c r="N1841" s="108"/>
      <c r="O1841" s="108"/>
      <c r="P1841" s="108"/>
      <c r="Q1841" s="108"/>
      <c r="R1841" s="108"/>
      <c r="S1841" s="108"/>
      <c r="T1841" s="108"/>
      <c r="U1841" s="108"/>
      <c r="V1841" s="108"/>
      <c r="W1841" s="108"/>
      <c r="X1841" s="108"/>
      <c r="Y1841" s="108"/>
      <c r="Z1841" s="109"/>
      <c r="AA1841" s="102">
        <v>23</v>
      </c>
      <c r="AB1841" s="110"/>
      <c r="AC1841" s="110"/>
      <c r="AD1841" s="110"/>
      <c r="AE1841" s="110"/>
      <c r="AF1841" s="110"/>
      <c r="AG1841" s="110"/>
      <c r="AH1841" s="110"/>
      <c r="AI1841" s="111"/>
      <c r="AJ1841" s="102">
        <v>29</v>
      </c>
      <c r="AK1841" s="110"/>
      <c r="AL1841" s="110"/>
      <c r="AM1841" s="110"/>
      <c r="AN1841" s="110"/>
      <c r="AO1841" s="110"/>
      <c r="AP1841" s="110"/>
      <c r="AQ1841" s="110"/>
      <c r="AR1841" s="111"/>
      <c r="AS1841" s="105"/>
      <c r="AT1841" s="112"/>
      <c r="AU1841" s="112"/>
      <c r="AV1841" s="112"/>
      <c r="AW1841" s="112"/>
      <c r="AX1841" s="113"/>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row>
    <row r="1842" spans="1:251" s="16" customFormat="1" ht="18.75" customHeight="1" thickBot="1">
      <c r="A1842" s="17"/>
      <c r="B1842" s="134" t="s">
        <v>13</v>
      </c>
      <c r="C1842" s="135"/>
      <c r="D1842" s="135"/>
      <c r="E1842" s="135"/>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6"/>
      <c r="AA1842" s="137">
        <f>SUM($AA$1839:$AA$1841)</f>
        <v>613</v>
      </c>
      <c r="AB1842" s="138"/>
      <c r="AC1842" s="138"/>
      <c r="AD1842" s="138"/>
      <c r="AE1842" s="138"/>
      <c r="AF1842" s="138"/>
      <c r="AG1842" s="138"/>
      <c r="AH1842" s="138"/>
      <c r="AI1842" s="139"/>
      <c r="AJ1842" s="137">
        <f>SUM($AJ$1839:$AJ$1841)</f>
        <v>637</v>
      </c>
      <c r="AK1842" s="138"/>
      <c r="AL1842" s="138"/>
      <c r="AM1842" s="138"/>
      <c r="AN1842" s="138"/>
      <c r="AO1842" s="138"/>
      <c r="AP1842" s="138"/>
      <c r="AQ1842" s="138"/>
      <c r="AR1842" s="139"/>
      <c r="AS1842" s="140"/>
      <c r="AT1842" s="141"/>
      <c r="AU1842" s="141"/>
      <c r="AV1842" s="141"/>
      <c r="AW1842" s="141"/>
      <c r="AX1842" s="14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row>
    <row r="1844" spans="1:251" ht="18.75">
      <c r="A1844" s="1" t="s">
        <v>0</v>
      </c>
      <c r="AW1844" s="3"/>
      <c r="AX1844" s="4"/>
      <c r="AY1844" s="3"/>
    </row>
    <row r="1846" spans="1:251" ht="18.75">
      <c r="B1846" s="114" t="s">
        <v>8</v>
      </c>
      <c r="C1846" s="115"/>
      <c r="D1846" s="115"/>
      <c r="E1846" s="115"/>
      <c r="F1846" s="115"/>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row>
    <row r="1847" spans="1:251">
      <c r="Z1847" s="5"/>
      <c r="AD1847" s="5"/>
      <c r="AE1847" s="5"/>
      <c r="AF1847" s="5"/>
      <c r="AG1847" s="5"/>
      <c r="AH1847" s="5"/>
      <c r="AI1847" s="5"/>
      <c r="AO1847" s="5"/>
    </row>
    <row r="1848" spans="1:251" ht="13.5" thickBot="1">
      <c r="Z1848" s="5"/>
      <c r="AD1848" s="5"/>
      <c r="AE1848" s="5"/>
      <c r="AF1848" s="5"/>
      <c r="AG1848" s="5"/>
      <c r="AH1848" s="5"/>
      <c r="AI1848" s="5"/>
      <c r="AO1848" s="5"/>
      <c r="DI1848" s="6"/>
    </row>
    <row r="1849" spans="1:251" ht="24.75" customHeight="1" thickBot="1">
      <c r="B1849" s="116" t="s">
        <v>1</v>
      </c>
      <c r="C1849" s="117"/>
      <c r="D1849" s="117"/>
      <c r="E1849" s="117"/>
      <c r="F1849" s="117"/>
      <c r="G1849" s="117"/>
      <c r="H1849" s="118" t="s">
        <v>202</v>
      </c>
      <c r="I1849" s="119"/>
      <c r="J1849" s="119"/>
      <c r="K1849" s="119"/>
      <c r="L1849" s="119"/>
      <c r="M1849" s="119"/>
      <c r="N1849" s="119"/>
      <c r="O1849" s="119"/>
      <c r="P1849" s="119"/>
      <c r="Q1849" s="119"/>
      <c r="R1849" s="119"/>
      <c r="S1849" s="119"/>
      <c r="T1849" s="119"/>
      <c r="U1849" s="119"/>
      <c r="V1849" s="119"/>
      <c r="W1849" s="119"/>
      <c r="X1849" s="119"/>
      <c r="Y1849" s="119"/>
      <c r="Z1849" s="119"/>
      <c r="AA1849" s="119"/>
      <c r="AB1849" s="119"/>
      <c r="AC1849" s="119"/>
      <c r="AD1849" s="119"/>
      <c r="AE1849" s="119"/>
      <c r="AF1849" s="119"/>
      <c r="AG1849" s="119"/>
      <c r="AH1849" s="119"/>
      <c r="AI1849" s="119"/>
      <c r="AJ1849" s="119"/>
      <c r="AK1849" s="119"/>
      <c r="AL1849" s="119"/>
      <c r="AM1849" s="119"/>
      <c r="AN1849" s="119"/>
      <c r="AO1849" s="119"/>
      <c r="AP1849" s="119"/>
      <c r="AQ1849" s="119"/>
      <c r="AR1849" s="119"/>
      <c r="AS1849" s="119"/>
      <c r="AT1849" s="119"/>
      <c r="AU1849" s="119"/>
      <c r="AV1849" s="119"/>
      <c r="AW1849" s="119"/>
      <c r="AX1849" s="120"/>
      <c r="DI1849" s="6"/>
    </row>
    <row r="1850" spans="1:251" ht="14.25">
      <c r="B1850" s="7"/>
      <c r="C1850" s="7"/>
      <c r="D1850" s="7"/>
      <c r="E1850" s="7"/>
      <c r="F1850" s="7"/>
      <c r="G1850" s="7"/>
      <c r="H1850" s="8"/>
      <c r="I1850" s="8"/>
      <c r="J1850" s="8"/>
      <c r="K1850" s="8"/>
      <c r="L1850" s="9"/>
      <c r="M1850" s="9"/>
      <c r="N1850" s="9"/>
      <c r="O1850" s="9"/>
      <c r="P1850" s="8"/>
      <c r="Q1850" s="8"/>
      <c r="R1850" s="8"/>
      <c r="S1850" s="8"/>
      <c r="T1850" s="8"/>
      <c r="U1850" s="8"/>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DI1850" s="6"/>
    </row>
    <row r="1851" spans="1:251" ht="15" thickBot="1">
      <c r="A1851" s="11"/>
      <c r="B1851" s="10" t="s">
        <v>2</v>
      </c>
      <c r="C1851" s="8"/>
      <c r="D1851" s="8"/>
      <c r="E1851" s="8"/>
      <c r="F1851" s="8"/>
      <c r="G1851" s="8"/>
      <c r="H1851" s="8"/>
      <c r="I1851" s="8"/>
      <c r="J1851" s="8"/>
      <c r="K1851" s="8"/>
      <c r="L1851" s="9"/>
      <c r="M1851" s="9"/>
      <c r="N1851" s="9"/>
      <c r="O1851" s="9"/>
      <c r="P1851" s="8"/>
      <c r="Q1851" s="8"/>
      <c r="R1851" s="8"/>
      <c r="S1851" s="8"/>
      <c r="T1851" s="8"/>
      <c r="U1851" s="8"/>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DI1851" s="6"/>
    </row>
    <row r="1852" spans="1:251" ht="14.25">
      <c r="A1852" s="8"/>
      <c r="B1852" s="12"/>
      <c r="C1852" s="7"/>
      <c r="D1852" s="7"/>
      <c r="E1852" s="7"/>
      <c r="F1852" s="7"/>
      <c r="G1852" s="7"/>
      <c r="H1852" s="7"/>
      <c r="I1852" s="7"/>
      <c r="J1852" s="7"/>
      <c r="K1852" s="7"/>
      <c r="L1852" s="13"/>
      <c r="M1852" s="13"/>
      <c r="N1852" s="13"/>
      <c r="O1852" s="13"/>
      <c r="P1852" s="7"/>
      <c r="Q1852" s="7"/>
      <c r="R1852" s="7"/>
      <c r="S1852" s="7"/>
      <c r="T1852" s="7"/>
      <c r="U1852" s="7"/>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c r="AS1852" s="14"/>
      <c r="AT1852" s="14"/>
      <c r="AU1852" s="14"/>
      <c r="AV1852" s="14"/>
      <c r="AW1852" s="14"/>
      <c r="AX1852" s="15"/>
    </row>
    <row r="1853" spans="1:251" ht="12" customHeight="1">
      <c r="A1853" s="8"/>
      <c r="B1853" s="121" t="s">
        <v>203</v>
      </c>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3"/>
    </row>
    <row r="1854" spans="1:251" ht="12" customHeight="1">
      <c r="A1854" s="8"/>
      <c r="B1854" s="121"/>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3"/>
      <c r="BC1854" s="16"/>
    </row>
    <row r="1855" spans="1:251" ht="12" customHeight="1">
      <c r="A1855" s="8"/>
      <c r="B1855" s="121"/>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3"/>
    </row>
    <row r="1856" spans="1:251" ht="12" customHeight="1">
      <c r="A1856" s="8"/>
      <c r="B1856" s="121"/>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3"/>
    </row>
    <row r="1857" spans="1:113" ht="12" customHeight="1">
      <c r="A1857" s="8"/>
      <c r="B1857" s="121"/>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3"/>
    </row>
    <row r="1858" spans="1:113" ht="15" thickBot="1">
      <c r="A1858" s="17"/>
      <c r="B1858" s="18"/>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20"/>
    </row>
    <row r="1859" spans="1:113">
      <c r="B1859" s="21"/>
    </row>
    <row r="1860" spans="1:113" ht="15" thickBot="1">
      <c r="A1860" s="11"/>
      <c r="B1860" s="10" t="s">
        <v>3</v>
      </c>
      <c r="C1860" s="8"/>
      <c r="D1860" s="8"/>
      <c r="E1860" s="8"/>
      <c r="F1860" s="8"/>
      <c r="G1860" s="8"/>
      <c r="H1860" s="8"/>
      <c r="I1860" s="8"/>
      <c r="J1860" s="8"/>
      <c r="K1860" s="8"/>
      <c r="L1860" s="9"/>
      <c r="M1860" s="9"/>
      <c r="N1860" s="9"/>
      <c r="O1860" s="9"/>
      <c r="P1860" s="8"/>
      <c r="Q1860" s="8"/>
      <c r="R1860" s="8"/>
      <c r="S1860" s="8"/>
      <c r="T1860" s="8"/>
      <c r="U1860" s="8"/>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DI1860" s="6"/>
    </row>
    <row r="1861" spans="1:113" ht="14.25">
      <c r="A1861" s="8"/>
      <c r="B1861" s="12"/>
      <c r="C1861" s="7"/>
      <c r="D1861" s="7"/>
      <c r="E1861" s="7"/>
      <c r="F1861" s="7"/>
      <c r="G1861" s="7"/>
      <c r="H1861" s="7"/>
      <c r="I1861" s="7"/>
      <c r="J1861" s="7"/>
      <c r="K1861" s="7"/>
      <c r="L1861" s="13"/>
      <c r="M1861" s="13"/>
      <c r="N1861" s="13"/>
      <c r="O1861" s="13"/>
      <c r="P1861" s="7"/>
      <c r="Q1861" s="7"/>
      <c r="R1861" s="7"/>
      <c r="S1861" s="7"/>
      <c r="T1861" s="7"/>
      <c r="U1861" s="7"/>
      <c r="V1861" s="14"/>
      <c r="W1861" s="14"/>
      <c r="X1861" s="14"/>
      <c r="Y1861" s="14"/>
      <c r="Z1861" s="14"/>
      <c r="AA1861" s="14"/>
      <c r="AB1861" s="14"/>
      <c r="AC1861" s="14"/>
      <c r="AD1861" s="14"/>
      <c r="AE1861" s="14"/>
      <c r="AF1861" s="14"/>
      <c r="AG1861" s="14"/>
      <c r="AH1861" s="14"/>
      <c r="AI1861" s="14"/>
      <c r="AJ1861" s="14"/>
      <c r="AK1861" s="14"/>
      <c r="AL1861" s="14"/>
      <c r="AM1861" s="14"/>
      <c r="AN1861" s="14"/>
      <c r="AO1861" s="14"/>
      <c r="AP1861" s="14"/>
      <c r="AQ1861" s="14"/>
      <c r="AR1861" s="14"/>
      <c r="AS1861" s="14"/>
      <c r="AT1861" s="14"/>
      <c r="AU1861" s="14"/>
      <c r="AV1861" s="14"/>
      <c r="AW1861" s="14"/>
      <c r="AX1861" s="15"/>
    </row>
    <row r="1862" spans="1:113" ht="12" customHeight="1">
      <c r="A1862" s="8"/>
      <c r="B1862" s="121" t="s">
        <v>204</v>
      </c>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3"/>
    </row>
    <row r="1863" spans="1:113" ht="12" customHeight="1">
      <c r="A1863" s="8"/>
      <c r="B1863" s="121"/>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3"/>
    </row>
    <row r="1864" spans="1:113" ht="12" customHeight="1">
      <c r="A1864" s="8"/>
      <c r="B1864" s="121"/>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3"/>
    </row>
    <row r="1865" spans="1:113" ht="12" customHeight="1">
      <c r="A1865" s="8"/>
      <c r="B1865" s="121"/>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3"/>
    </row>
    <row r="1866" spans="1:113" ht="12" customHeight="1">
      <c r="A1866" s="8"/>
      <c r="B1866" s="121"/>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3"/>
      <c r="BC1866" s="16"/>
    </row>
    <row r="1867" spans="1:113" ht="12" customHeight="1">
      <c r="A1867" s="8"/>
      <c r="B1867" s="121"/>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3"/>
    </row>
    <row r="1868" spans="1:113" ht="12" customHeight="1">
      <c r="A1868" s="8"/>
      <c r="B1868" s="121"/>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3"/>
    </row>
    <row r="1869" spans="1:113" ht="12" customHeight="1">
      <c r="A1869" s="8"/>
      <c r="B1869" s="121"/>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3"/>
    </row>
    <row r="1870" spans="1:113" ht="15" thickBot="1">
      <c r="A1870" s="17"/>
      <c r="B1870" s="18"/>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20"/>
    </row>
    <row r="1871" spans="1:113">
      <c r="B1871" s="21"/>
    </row>
    <row r="1872" spans="1:113" ht="14.25">
      <c r="B1872" s="10" t="s">
        <v>4</v>
      </c>
      <c r="C1872" s="8"/>
      <c r="D1872" s="8"/>
      <c r="E1872" s="8"/>
      <c r="F1872" s="8"/>
      <c r="G1872" s="8"/>
      <c r="H1872" s="8"/>
      <c r="I1872" s="8"/>
      <c r="J1872" s="8"/>
      <c r="K1872" s="8"/>
      <c r="L1872" s="9"/>
      <c r="M1872" s="9"/>
      <c r="N1872" s="9"/>
      <c r="O1872" s="9"/>
      <c r="P1872" s="8"/>
      <c r="Q1872" s="8"/>
      <c r="R1872" s="8"/>
      <c r="S1872" s="8"/>
      <c r="T1872" s="8"/>
      <c r="U1872" s="8"/>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row>
    <row r="1873" spans="1:251" ht="15" thickBot="1">
      <c r="B1873" s="8"/>
      <c r="C1873" s="8"/>
      <c r="D1873" s="8"/>
      <c r="E1873" s="8"/>
      <c r="F1873" s="8"/>
      <c r="G1873" s="8"/>
      <c r="H1873" s="8"/>
      <c r="I1873" s="8"/>
      <c r="J1873" s="8"/>
      <c r="K1873" s="8"/>
      <c r="L1873" s="9"/>
      <c r="M1873" s="9"/>
      <c r="N1873" s="9"/>
      <c r="O1873" s="9"/>
      <c r="P1873" s="8"/>
      <c r="Q1873" s="8"/>
      <c r="R1873" s="8"/>
      <c r="S1873" s="8"/>
      <c r="T1873" s="8"/>
      <c r="U1873" s="8"/>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22" t="s">
        <v>5</v>
      </c>
    </row>
    <row r="1874" spans="1:251" s="16" customFormat="1" ht="13.5" customHeight="1">
      <c r="A1874" s="8"/>
      <c r="B1874" s="124" t="s">
        <v>6</v>
      </c>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6"/>
      <c r="AA1874" s="130" t="s">
        <v>11</v>
      </c>
      <c r="AB1874" s="125"/>
      <c r="AC1874" s="125"/>
      <c r="AD1874" s="125"/>
      <c r="AE1874" s="125"/>
      <c r="AF1874" s="125"/>
      <c r="AG1874" s="125"/>
      <c r="AH1874" s="125"/>
      <c r="AI1874" s="126"/>
      <c r="AJ1874" s="130" t="s">
        <v>12</v>
      </c>
      <c r="AK1874" s="125"/>
      <c r="AL1874" s="125"/>
      <c r="AM1874" s="125"/>
      <c r="AN1874" s="125"/>
      <c r="AO1874" s="125"/>
      <c r="AP1874" s="125"/>
      <c r="AQ1874" s="125"/>
      <c r="AR1874" s="126"/>
      <c r="AS1874" s="130" t="s">
        <v>7</v>
      </c>
      <c r="AT1874" s="125"/>
      <c r="AU1874" s="125"/>
      <c r="AV1874" s="125"/>
      <c r="AW1874" s="125"/>
      <c r="AX1874" s="13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row>
    <row r="1875" spans="1:251" s="16" customFormat="1" ht="13.5">
      <c r="A1875" s="8"/>
      <c r="B1875" s="127"/>
      <c r="C1875" s="128"/>
      <c r="D1875" s="128"/>
      <c r="E1875" s="128"/>
      <c r="F1875" s="128"/>
      <c r="G1875" s="128"/>
      <c r="H1875" s="128"/>
      <c r="I1875" s="128"/>
      <c r="J1875" s="128"/>
      <c r="K1875" s="128"/>
      <c r="L1875" s="128"/>
      <c r="M1875" s="128"/>
      <c r="N1875" s="128"/>
      <c r="O1875" s="128"/>
      <c r="P1875" s="128"/>
      <c r="Q1875" s="128"/>
      <c r="R1875" s="128"/>
      <c r="S1875" s="128"/>
      <c r="T1875" s="128"/>
      <c r="U1875" s="128"/>
      <c r="V1875" s="128"/>
      <c r="W1875" s="128"/>
      <c r="X1875" s="128"/>
      <c r="Y1875" s="128"/>
      <c r="Z1875" s="129"/>
      <c r="AA1875" s="131"/>
      <c r="AB1875" s="128"/>
      <c r="AC1875" s="128"/>
      <c r="AD1875" s="128"/>
      <c r="AE1875" s="128"/>
      <c r="AF1875" s="128"/>
      <c r="AG1875" s="128"/>
      <c r="AH1875" s="128"/>
      <c r="AI1875" s="129"/>
      <c r="AJ1875" s="131"/>
      <c r="AK1875" s="128"/>
      <c r="AL1875" s="128"/>
      <c r="AM1875" s="128"/>
      <c r="AN1875" s="128"/>
      <c r="AO1875" s="128"/>
      <c r="AP1875" s="128"/>
      <c r="AQ1875" s="128"/>
      <c r="AR1875" s="129"/>
      <c r="AS1875" s="131"/>
      <c r="AT1875" s="128"/>
      <c r="AU1875" s="128"/>
      <c r="AV1875" s="128"/>
      <c r="AW1875" s="128"/>
      <c r="AX1875" s="133"/>
      <c r="AY1875" s="2"/>
      <c r="AZ1875" s="2"/>
      <c r="BA1875" s="2"/>
      <c r="BB1875" s="23"/>
      <c r="BC1875" s="24"/>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row>
    <row r="1876" spans="1:251" s="16" customFormat="1" ht="18.75" customHeight="1">
      <c r="A1876" s="8"/>
      <c r="B1876" s="25"/>
      <c r="C1876" s="99" t="s">
        <v>205</v>
      </c>
      <c r="D1876" s="108"/>
      <c r="E1876" s="108"/>
      <c r="F1876" s="108"/>
      <c r="G1876" s="108"/>
      <c r="H1876" s="108"/>
      <c r="I1876" s="108"/>
      <c r="J1876" s="108"/>
      <c r="K1876" s="108"/>
      <c r="L1876" s="108"/>
      <c r="M1876" s="108"/>
      <c r="N1876" s="108"/>
      <c r="O1876" s="108"/>
      <c r="P1876" s="108"/>
      <c r="Q1876" s="108"/>
      <c r="R1876" s="108"/>
      <c r="S1876" s="108"/>
      <c r="T1876" s="108"/>
      <c r="U1876" s="108"/>
      <c r="V1876" s="108"/>
      <c r="W1876" s="108"/>
      <c r="X1876" s="108"/>
      <c r="Y1876" s="108"/>
      <c r="Z1876" s="109"/>
      <c r="AA1876" s="102">
        <v>6177</v>
      </c>
      <c r="AB1876" s="110"/>
      <c r="AC1876" s="110"/>
      <c r="AD1876" s="110"/>
      <c r="AE1876" s="110"/>
      <c r="AF1876" s="110"/>
      <c r="AG1876" s="110"/>
      <c r="AH1876" s="110"/>
      <c r="AI1876" s="111"/>
      <c r="AJ1876" s="102">
        <v>6177</v>
      </c>
      <c r="AK1876" s="110"/>
      <c r="AL1876" s="110"/>
      <c r="AM1876" s="110"/>
      <c r="AN1876" s="110"/>
      <c r="AO1876" s="110"/>
      <c r="AP1876" s="110"/>
      <c r="AQ1876" s="110"/>
      <c r="AR1876" s="111"/>
      <c r="AS1876" s="105" t="s">
        <v>206</v>
      </c>
      <c r="AT1876" s="112"/>
      <c r="AU1876" s="112"/>
      <c r="AV1876" s="112"/>
      <c r="AW1876" s="112"/>
      <c r="AX1876" s="113"/>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row>
    <row r="1877" spans="1:251" s="16" customFormat="1" ht="18.75" customHeight="1" thickBot="1">
      <c r="A1877" s="17"/>
      <c r="B1877" s="134" t="s">
        <v>13</v>
      </c>
      <c r="C1877" s="135"/>
      <c r="D1877" s="135"/>
      <c r="E1877" s="135"/>
      <c r="F1877" s="135"/>
      <c r="G1877" s="135"/>
      <c r="H1877" s="135"/>
      <c r="I1877" s="135"/>
      <c r="J1877" s="135"/>
      <c r="K1877" s="135"/>
      <c r="L1877" s="135"/>
      <c r="M1877" s="135"/>
      <c r="N1877" s="135"/>
      <c r="O1877" s="135"/>
      <c r="P1877" s="135"/>
      <c r="Q1877" s="135"/>
      <c r="R1877" s="135"/>
      <c r="S1877" s="135"/>
      <c r="T1877" s="135"/>
      <c r="U1877" s="135"/>
      <c r="V1877" s="135"/>
      <c r="W1877" s="135"/>
      <c r="X1877" s="135"/>
      <c r="Y1877" s="135"/>
      <c r="Z1877" s="136"/>
      <c r="AA1877" s="137">
        <f>SUM($AA$1876:$AA$1876)</f>
        <v>6177</v>
      </c>
      <c r="AB1877" s="138"/>
      <c r="AC1877" s="138"/>
      <c r="AD1877" s="138"/>
      <c r="AE1877" s="138"/>
      <c r="AF1877" s="138"/>
      <c r="AG1877" s="138"/>
      <c r="AH1877" s="138"/>
      <c r="AI1877" s="139"/>
      <c r="AJ1877" s="137">
        <f>SUM($AJ$1876:$AJ$1876)</f>
        <v>6177</v>
      </c>
      <c r="AK1877" s="138"/>
      <c r="AL1877" s="138"/>
      <c r="AM1877" s="138"/>
      <c r="AN1877" s="138"/>
      <c r="AO1877" s="138"/>
      <c r="AP1877" s="138"/>
      <c r="AQ1877" s="138"/>
      <c r="AR1877" s="139"/>
      <c r="AS1877" s="140"/>
      <c r="AT1877" s="141"/>
      <c r="AU1877" s="141"/>
      <c r="AV1877" s="141"/>
      <c r="AW1877" s="141"/>
      <c r="AX1877" s="14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row>
    <row r="1879" spans="1:251" ht="18.75">
      <c r="A1879" s="1" t="s">
        <v>0</v>
      </c>
      <c r="AW1879" s="3"/>
      <c r="AX1879" s="4"/>
      <c r="AY1879" s="3"/>
    </row>
    <row r="1881" spans="1:251" ht="18.75">
      <c r="B1881" s="114" t="s">
        <v>8</v>
      </c>
      <c r="C1881" s="115"/>
      <c r="D1881" s="115"/>
      <c r="E1881" s="115"/>
      <c r="F1881" s="115"/>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row>
    <row r="1882" spans="1:251">
      <c r="Z1882" s="5"/>
      <c r="AD1882" s="5"/>
      <c r="AE1882" s="5"/>
      <c r="AF1882" s="5"/>
      <c r="AG1882" s="5"/>
      <c r="AH1882" s="5"/>
      <c r="AI1882" s="5"/>
      <c r="AO1882" s="5"/>
    </row>
    <row r="1883" spans="1:251" ht="13.5" thickBot="1">
      <c r="Z1883" s="5"/>
      <c r="AD1883" s="5"/>
      <c r="AE1883" s="5"/>
      <c r="AF1883" s="5"/>
      <c r="AG1883" s="5"/>
      <c r="AH1883" s="5"/>
      <c r="AI1883" s="5"/>
      <c r="AO1883" s="5"/>
      <c r="DI1883" s="6"/>
    </row>
    <row r="1884" spans="1:251" ht="24.75" customHeight="1" thickBot="1">
      <c r="B1884" s="116" t="s">
        <v>1</v>
      </c>
      <c r="C1884" s="117"/>
      <c r="D1884" s="117"/>
      <c r="E1884" s="117"/>
      <c r="F1884" s="117"/>
      <c r="G1884" s="117"/>
      <c r="H1884" s="118" t="s">
        <v>88</v>
      </c>
      <c r="I1884" s="119"/>
      <c r="J1884" s="119"/>
      <c r="K1884" s="119"/>
      <c r="L1884" s="119"/>
      <c r="M1884" s="119"/>
      <c r="N1884" s="119"/>
      <c r="O1884" s="119"/>
      <c r="P1884" s="119"/>
      <c r="Q1884" s="119"/>
      <c r="R1884" s="119"/>
      <c r="S1884" s="119"/>
      <c r="T1884" s="119"/>
      <c r="U1884" s="119"/>
      <c r="V1884" s="119"/>
      <c r="W1884" s="119"/>
      <c r="X1884" s="119"/>
      <c r="Y1884" s="119"/>
      <c r="Z1884" s="119"/>
      <c r="AA1884" s="119"/>
      <c r="AB1884" s="119"/>
      <c r="AC1884" s="119"/>
      <c r="AD1884" s="119"/>
      <c r="AE1884" s="119"/>
      <c r="AF1884" s="119"/>
      <c r="AG1884" s="119"/>
      <c r="AH1884" s="119"/>
      <c r="AI1884" s="119"/>
      <c r="AJ1884" s="119"/>
      <c r="AK1884" s="119"/>
      <c r="AL1884" s="119"/>
      <c r="AM1884" s="119"/>
      <c r="AN1884" s="119"/>
      <c r="AO1884" s="119"/>
      <c r="AP1884" s="119"/>
      <c r="AQ1884" s="119"/>
      <c r="AR1884" s="119"/>
      <c r="AS1884" s="119"/>
      <c r="AT1884" s="119"/>
      <c r="AU1884" s="119"/>
      <c r="AV1884" s="119"/>
      <c r="AW1884" s="119"/>
      <c r="AX1884" s="120"/>
      <c r="DI1884" s="6"/>
    </row>
    <row r="1885" spans="1:251" ht="14.25">
      <c r="B1885" s="7"/>
      <c r="C1885" s="7"/>
      <c r="D1885" s="7"/>
      <c r="E1885" s="7"/>
      <c r="F1885" s="7"/>
      <c r="G1885" s="7"/>
      <c r="H1885" s="8"/>
      <c r="I1885" s="8"/>
      <c r="J1885" s="8"/>
      <c r="K1885" s="8"/>
      <c r="L1885" s="9"/>
      <c r="M1885" s="9"/>
      <c r="N1885" s="9"/>
      <c r="O1885" s="9"/>
      <c r="P1885" s="8"/>
      <c r="Q1885" s="8"/>
      <c r="R1885" s="8"/>
      <c r="S1885" s="8"/>
      <c r="T1885" s="8"/>
      <c r="U1885" s="8"/>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DI1885" s="6"/>
    </row>
    <row r="1886" spans="1:251" ht="15" thickBot="1">
      <c r="A1886" s="11"/>
      <c r="B1886" s="10" t="s">
        <v>2</v>
      </c>
      <c r="C1886" s="8"/>
      <c r="D1886" s="8"/>
      <c r="E1886" s="8"/>
      <c r="F1886" s="8"/>
      <c r="G1886" s="8"/>
      <c r="H1886" s="8"/>
      <c r="I1886" s="8"/>
      <c r="J1886" s="8"/>
      <c r="K1886" s="8"/>
      <c r="L1886" s="9"/>
      <c r="M1886" s="9"/>
      <c r="N1886" s="9"/>
      <c r="O1886" s="9"/>
      <c r="P1886" s="8"/>
      <c r="Q1886" s="8"/>
      <c r="R1886" s="8"/>
      <c r="S1886" s="8"/>
      <c r="T1886" s="8"/>
      <c r="U1886" s="8"/>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DI1886" s="6"/>
    </row>
    <row r="1887" spans="1:251" ht="14.25">
      <c r="A1887" s="8"/>
      <c r="B1887" s="12"/>
      <c r="C1887" s="7"/>
      <c r="D1887" s="7"/>
      <c r="E1887" s="7"/>
      <c r="F1887" s="7"/>
      <c r="G1887" s="7"/>
      <c r="H1887" s="7"/>
      <c r="I1887" s="7"/>
      <c r="J1887" s="7"/>
      <c r="K1887" s="7"/>
      <c r="L1887" s="13"/>
      <c r="M1887" s="13"/>
      <c r="N1887" s="13"/>
      <c r="O1887" s="13"/>
      <c r="P1887" s="7"/>
      <c r="Q1887" s="7"/>
      <c r="R1887" s="7"/>
      <c r="S1887" s="7"/>
      <c r="T1887" s="7"/>
      <c r="U1887" s="7"/>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5"/>
    </row>
    <row r="1888" spans="1:251" ht="12" customHeight="1">
      <c r="A1888" s="8"/>
      <c r="B1888" s="121" t="s">
        <v>185</v>
      </c>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3"/>
    </row>
    <row r="1889" spans="1:113" ht="12" customHeight="1">
      <c r="A1889" s="8"/>
      <c r="B1889" s="121"/>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3"/>
      <c r="BC1889" s="16"/>
    </row>
    <row r="1890" spans="1:113" ht="12" customHeight="1">
      <c r="A1890" s="8"/>
      <c r="B1890" s="121"/>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3"/>
    </row>
    <row r="1891" spans="1:113" ht="12" customHeight="1">
      <c r="A1891" s="8"/>
      <c r="B1891" s="121"/>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3"/>
    </row>
    <row r="1892" spans="1:113" ht="12" customHeight="1">
      <c r="A1892" s="8"/>
      <c r="B1892" s="121"/>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3"/>
    </row>
    <row r="1893" spans="1:113" ht="15" thickBot="1">
      <c r="A1893" s="17"/>
      <c r="B1893" s="18"/>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20"/>
    </row>
    <row r="1894" spans="1:113">
      <c r="B1894" s="21"/>
    </row>
    <row r="1895" spans="1:113" ht="15" thickBot="1">
      <c r="A1895" s="11"/>
      <c r="B1895" s="10" t="s">
        <v>3</v>
      </c>
      <c r="C1895" s="8"/>
      <c r="D1895" s="8"/>
      <c r="E1895" s="8"/>
      <c r="F1895" s="8"/>
      <c r="G1895" s="8"/>
      <c r="H1895" s="8"/>
      <c r="I1895" s="8"/>
      <c r="J1895" s="8"/>
      <c r="K1895" s="8"/>
      <c r="L1895" s="9"/>
      <c r="M1895" s="9"/>
      <c r="N1895" s="9"/>
      <c r="O1895" s="9"/>
      <c r="P1895" s="8"/>
      <c r="Q1895" s="8"/>
      <c r="R1895" s="8"/>
      <c r="S1895" s="8"/>
      <c r="T1895" s="8"/>
      <c r="U1895" s="8"/>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DI1895" s="6"/>
    </row>
    <row r="1896" spans="1:113" ht="14.25">
      <c r="A1896" s="8"/>
      <c r="B1896" s="12"/>
      <c r="C1896" s="7"/>
      <c r="D1896" s="7"/>
      <c r="E1896" s="7"/>
      <c r="F1896" s="7"/>
      <c r="G1896" s="7"/>
      <c r="H1896" s="7"/>
      <c r="I1896" s="7"/>
      <c r="J1896" s="7"/>
      <c r="K1896" s="7"/>
      <c r="L1896" s="13"/>
      <c r="M1896" s="13"/>
      <c r="N1896" s="13"/>
      <c r="O1896" s="13"/>
      <c r="P1896" s="7"/>
      <c r="Q1896" s="7"/>
      <c r="R1896" s="7"/>
      <c r="S1896" s="7"/>
      <c r="T1896" s="7"/>
      <c r="U1896" s="7"/>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5"/>
    </row>
    <row r="1897" spans="1:113" ht="12" customHeight="1">
      <c r="A1897" s="8"/>
      <c r="B1897" s="121" t="s">
        <v>186</v>
      </c>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3"/>
    </row>
    <row r="1898" spans="1:113" ht="12" customHeight="1">
      <c r="A1898" s="8"/>
      <c r="B1898" s="121"/>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3"/>
      <c r="BC1898" s="16"/>
    </row>
    <row r="1899" spans="1:113" ht="12" customHeight="1">
      <c r="A1899" s="8"/>
      <c r="B1899" s="121"/>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3"/>
    </row>
    <row r="1900" spans="1:113" ht="12" customHeight="1">
      <c r="A1900" s="8"/>
      <c r="B1900" s="121"/>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3"/>
    </row>
    <row r="1901" spans="1:113" ht="12" customHeight="1">
      <c r="A1901" s="8"/>
      <c r="B1901" s="121"/>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3"/>
    </row>
    <row r="1902" spans="1:113" ht="15" thickBot="1">
      <c r="A1902" s="17"/>
      <c r="B1902" s="18"/>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20"/>
    </row>
    <row r="1903" spans="1:113">
      <c r="B1903" s="21"/>
    </row>
    <row r="1904" spans="1:113" ht="14.25">
      <c r="B1904" s="10" t="s">
        <v>4</v>
      </c>
      <c r="C1904" s="8"/>
      <c r="D1904" s="8"/>
      <c r="E1904" s="8"/>
      <c r="F1904" s="8"/>
      <c r="G1904" s="8"/>
      <c r="H1904" s="8"/>
      <c r="I1904" s="8"/>
      <c r="J1904" s="8"/>
      <c r="K1904" s="8"/>
      <c r="L1904" s="9"/>
      <c r="M1904" s="9"/>
      <c r="N1904" s="9"/>
      <c r="O1904" s="9"/>
      <c r="P1904" s="8"/>
      <c r="Q1904" s="8"/>
      <c r="R1904" s="8"/>
      <c r="S1904" s="8"/>
      <c r="T1904" s="8"/>
      <c r="U1904" s="8"/>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row>
    <row r="1905" spans="1:251" ht="15" thickBot="1">
      <c r="B1905" s="8"/>
      <c r="C1905" s="8"/>
      <c r="D1905" s="8"/>
      <c r="E1905" s="8"/>
      <c r="F1905" s="8"/>
      <c r="G1905" s="8"/>
      <c r="H1905" s="8"/>
      <c r="I1905" s="8"/>
      <c r="J1905" s="8"/>
      <c r="K1905" s="8"/>
      <c r="L1905" s="9"/>
      <c r="M1905" s="9"/>
      <c r="N1905" s="9"/>
      <c r="O1905" s="9"/>
      <c r="P1905" s="8"/>
      <c r="Q1905" s="8"/>
      <c r="R1905" s="8"/>
      <c r="S1905" s="8"/>
      <c r="T1905" s="8"/>
      <c r="U1905" s="8"/>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22" t="s">
        <v>5</v>
      </c>
    </row>
    <row r="1906" spans="1:251" s="16" customFormat="1" ht="13.5" customHeight="1">
      <c r="A1906" s="8"/>
      <c r="B1906" s="124" t="s">
        <v>6</v>
      </c>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6"/>
      <c r="AA1906" s="130" t="s">
        <v>11</v>
      </c>
      <c r="AB1906" s="125"/>
      <c r="AC1906" s="125"/>
      <c r="AD1906" s="125"/>
      <c r="AE1906" s="125"/>
      <c r="AF1906" s="125"/>
      <c r="AG1906" s="125"/>
      <c r="AH1906" s="125"/>
      <c r="AI1906" s="126"/>
      <c r="AJ1906" s="130" t="s">
        <v>12</v>
      </c>
      <c r="AK1906" s="125"/>
      <c r="AL1906" s="125"/>
      <c r="AM1906" s="125"/>
      <c r="AN1906" s="125"/>
      <c r="AO1906" s="125"/>
      <c r="AP1906" s="125"/>
      <c r="AQ1906" s="125"/>
      <c r="AR1906" s="126"/>
      <c r="AS1906" s="130" t="s">
        <v>7</v>
      </c>
      <c r="AT1906" s="125"/>
      <c r="AU1906" s="125"/>
      <c r="AV1906" s="125"/>
      <c r="AW1906" s="125"/>
      <c r="AX1906" s="13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row>
    <row r="1907" spans="1:251" s="16" customFormat="1" ht="13.5">
      <c r="A1907" s="8"/>
      <c r="B1907" s="127"/>
      <c r="C1907" s="128"/>
      <c r="D1907" s="128"/>
      <c r="E1907" s="128"/>
      <c r="F1907" s="128"/>
      <c r="G1907" s="128"/>
      <c r="H1907" s="128"/>
      <c r="I1907" s="128"/>
      <c r="J1907" s="128"/>
      <c r="K1907" s="128"/>
      <c r="L1907" s="128"/>
      <c r="M1907" s="128"/>
      <c r="N1907" s="128"/>
      <c r="O1907" s="128"/>
      <c r="P1907" s="128"/>
      <c r="Q1907" s="128"/>
      <c r="R1907" s="128"/>
      <c r="S1907" s="128"/>
      <c r="T1907" s="128"/>
      <c r="U1907" s="128"/>
      <c r="V1907" s="128"/>
      <c r="W1907" s="128"/>
      <c r="X1907" s="128"/>
      <c r="Y1907" s="128"/>
      <c r="Z1907" s="129"/>
      <c r="AA1907" s="131"/>
      <c r="AB1907" s="128"/>
      <c r="AC1907" s="128"/>
      <c r="AD1907" s="128"/>
      <c r="AE1907" s="128"/>
      <c r="AF1907" s="128"/>
      <c r="AG1907" s="128"/>
      <c r="AH1907" s="128"/>
      <c r="AI1907" s="129"/>
      <c r="AJ1907" s="131"/>
      <c r="AK1907" s="128"/>
      <c r="AL1907" s="128"/>
      <c r="AM1907" s="128"/>
      <c r="AN1907" s="128"/>
      <c r="AO1907" s="128"/>
      <c r="AP1907" s="128"/>
      <c r="AQ1907" s="128"/>
      <c r="AR1907" s="129"/>
      <c r="AS1907" s="131"/>
      <c r="AT1907" s="128"/>
      <c r="AU1907" s="128"/>
      <c r="AV1907" s="128"/>
      <c r="AW1907" s="128"/>
      <c r="AX1907" s="133"/>
      <c r="AY1907" s="2"/>
      <c r="AZ1907" s="2"/>
      <c r="BA1907" s="2"/>
      <c r="BB1907" s="23"/>
      <c r="BC1907" s="24"/>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row>
    <row r="1908" spans="1:251" s="16" customFormat="1" ht="18.75" customHeight="1">
      <c r="A1908" s="8"/>
      <c r="B1908" s="25"/>
      <c r="C1908" s="99" t="s">
        <v>31</v>
      </c>
      <c r="D1908" s="108"/>
      <c r="E1908" s="108"/>
      <c r="F1908" s="108"/>
      <c r="G1908" s="108"/>
      <c r="H1908" s="108"/>
      <c r="I1908" s="108"/>
      <c r="J1908" s="108"/>
      <c r="K1908" s="108"/>
      <c r="L1908" s="108"/>
      <c r="M1908" s="108"/>
      <c r="N1908" s="108"/>
      <c r="O1908" s="108"/>
      <c r="P1908" s="108"/>
      <c r="Q1908" s="108"/>
      <c r="R1908" s="108"/>
      <c r="S1908" s="108"/>
      <c r="T1908" s="108"/>
      <c r="U1908" s="108"/>
      <c r="V1908" s="108"/>
      <c r="W1908" s="108"/>
      <c r="X1908" s="108"/>
      <c r="Y1908" s="108"/>
      <c r="Z1908" s="109"/>
      <c r="AA1908" s="102">
        <v>9808</v>
      </c>
      <c r="AB1908" s="110"/>
      <c r="AC1908" s="110"/>
      <c r="AD1908" s="110"/>
      <c r="AE1908" s="110"/>
      <c r="AF1908" s="110"/>
      <c r="AG1908" s="110"/>
      <c r="AH1908" s="110"/>
      <c r="AI1908" s="111"/>
      <c r="AJ1908" s="102">
        <v>12372</v>
      </c>
      <c r="AK1908" s="110"/>
      <c r="AL1908" s="110"/>
      <c r="AM1908" s="110"/>
      <c r="AN1908" s="110"/>
      <c r="AO1908" s="110"/>
      <c r="AP1908" s="110"/>
      <c r="AQ1908" s="110"/>
      <c r="AR1908" s="111"/>
      <c r="AS1908" s="105"/>
      <c r="AT1908" s="112"/>
      <c r="AU1908" s="112"/>
      <c r="AV1908" s="112"/>
      <c r="AW1908" s="112"/>
      <c r="AX1908" s="113"/>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c r="IO1908" s="2"/>
      <c r="IP1908" s="2"/>
      <c r="IQ1908" s="2"/>
    </row>
    <row r="1909" spans="1:251" s="16" customFormat="1" ht="18.75" customHeight="1" thickBot="1">
      <c r="A1909" s="17"/>
      <c r="B1909" s="134" t="s">
        <v>13</v>
      </c>
      <c r="C1909" s="135"/>
      <c r="D1909" s="135"/>
      <c r="E1909" s="135"/>
      <c r="F1909" s="135"/>
      <c r="G1909" s="135"/>
      <c r="H1909" s="135"/>
      <c r="I1909" s="135"/>
      <c r="J1909" s="135"/>
      <c r="K1909" s="135"/>
      <c r="L1909" s="135"/>
      <c r="M1909" s="135"/>
      <c r="N1909" s="135"/>
      <c r="O1909" s="135"/>
      <c r="P1909" s="135"/>
      <c r="Q1909" s="135"/>
      <c r="R1909" s="135"/>
      <c r="S1909" s="135"/>
      <c r="T1909" s="135"/>
      <c r="U1909" s="135"/>
      <c r="V1909" s="135"/>
      <c r="W1909" s="135"/>
      <c r="X1909" s="135"/>
      <c r="Y1909" s="135"/>
      <c r="Z1909" s="136"/>
      <c r="AA1909" s="137">
        <f>SUM($AA$1908:$AA$1908)</f>
        <v>9808</v>
      </c>
      <c r="AB1909" s="138"/>
      <c r="AC1909" s="138"/>
      <c r="AD1909" s="138"/>
      <c r="AE1909" s="138"/>
      <c r="AF1909" s="138"/>
      <c r="AG1909" s="138"/>
      <c r="AH1909" s="138"/>
      <c r="AI1909" s="139"/>
      <c r="AJ1909" s="137">
        <f>SUM($AJ$1908:$AJ$1908)</f>
        <v>12372</v>
      </c>
      <c r="AK1909" s="138"/>
      <c r="AL1909" s="138"/>
      <c r="AM1909" s="138"/>
      <c r="AN1909" s="138"/>
      <c r="AO1909" s="138"/>
      <c r="AP1909" s="138"/>
      <c r="AQ1909" s="138"/>
      <c r="AR1909" s="139"/>
      <c r="AS1909" s="140"/>
      <c r="AT1909" s="141"/>
      <c r="AU1909" s="141"/>
      <c r="AV1909" s="141"/>
      <c r="AW1909" s="141"/>
      <c r="AX1909" s="14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c r="IO1909" s="2"/>
      <c r="IP1909" s="2"/>
      <c r="IQ1909" s="2"/>
    </row>
    <row r="1911" spans="1:251" ht="18.75">
      <c r="A1911" s="1" t="s">
        <v>0</v>
      </c>
      <c r="AW1911" s="3"/>
      <c r="AX1911" s="4"/>
      <c r="AY1911" s="3"/>
    </row>
    <row r="1913" spans="1:251" ht="18.75">
      <c r="B1913" s="114" t="s">
        <v>8</v>
      </c>
      <c r="C1913" s="115"/>
      <c r="D1913" s="115"/>
      <c r="E1913" s="115"/>
      <c r="F1913" s="115"/>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row>
    <row r="1914" spans="1:251">
      <c r="Z1914" s="5"/>
      <c r="AD1914" s="5"/>
      <c r="AE1914" s="5"/>
      <c r="AF1914" s="5"/>
      <c r="AG1914" s="5"/>
      <c r="AH1914" s="5"/>
      <c r="AI1914" s="5"/>
      <c r="AO1914" s="5"/>
    </row>
    <row r="1915" spans="1:251" ht="13.5" thickBot="1">
      <c r="Z1915" s="5"/>
      <c r="AD1915" s="5"/>
      <c r="AE1915" s="5"/>
      <c r="AF1915" s="5"/>
      <c r="AG1915" s="5"/>
      <c r="AH1915" s="5"/>
      <c r="AI1915" s="5"/>
      <c r="AO1915" s="5"/>
      <c r="DI1915" s="6"/>
    </row>
    <row r="1916" spans="1:251" ht="24.75" customHeight="1" thickBot="1">
      <c r="B1916" s="116" t="s">
        <v>1</v>
      </c>
      <c r="C1916" s="117"/>
      <c r="D1916" s="117"/>
      <c r="E1916" s="117"/>
      <c r="F1916" s="117"/>
      <c r="G1916" s="117"/>
      <c r="H1916" s="118" t="s">
        <v>402</v>
      </c>
      <c r="I1916" s="119"/>
      <c r="J1916" s="119"/>
      <c r="K1916" s="119"/>
      <c r="L1916" s="119"/>
      <c r="M1916" s="119"/>
      <c r="N1916" s="119"/>
      <c r="O1916" s="119"/>
      <c r="P1916" s="119"/>
      <c r="Q1916" s="119"/>
      <c r="R1916" s="119"/>
      <c r="S1916" s="119"/>
      <c r="T1916" s="119"/>
      <c r="U1916" s="119"/>
      <c r="V1916" s="119"/>
      <c r="W1916" s="119"/>
      <c r="X1916" s="119"/>
      <c r="Y1916" s="119"/>
      <c r="Z1916" s="119"/>
      <c r="AA1916" s="119"/>
      <c r="AB1916" s="119"/>
      <c r="AC1916" s="119"/>
      <c r="AD1916" s="119"/>
      <c r="AE1916" s="119"/>
      <c r="AF1916" s="119"/>
      <c r="AG1916" s="119"/>
      <c r="AH1916" s="119"/>
      <c r="AI1916" s="119"/>
      <c r="AJ1916" s="119"/>
      <c r="AK1916" s="119"/>
      <c r="AL1916" s="119"/>
      <c r="AM1916" s="119"/>
      <c r="AN1916" s="119"/>
      <c r="AO1916" s="119"/>
      <c r="AP1916" s="119"/>
      <c r="AQ1916" s="119"/>
      <c r="AR1916" s="119"/>
      <c r="AS1916" s="119"/>
      <c r="AT1916" s="119"/>
      <c r="AU1916" s="119"/>
      <c r="AV1916" s="119"/>
      <c r="AW1916" s="119"/>
      <c r="AX1916" s="120"/>
      <c r="DI1916" s="6"/>
    </row>
    <row r="1917" spans="1:251" ht="14.25">
      <c r="B1917" s="7"/>
      <c r="C1917" s="7"/>
      <c r="D1917" s="7"/>
      <c r="E1917" s="7"/>
      <c r="F1917" s="7"/>
      <c r="G1917" s="7"/>
      <c r="H1917" s="8"/>
      <c r="I1917" s="8"/>
      <c r="J1917" s="8"/>
      <c r="K1917" s="8"/>
      <c r="L1917" s="9"/>
      <c r="M1917" s="9"/>
      <c r="N1917" s="9"/>
      <c r="O1917" s="9"/>
      <c r="P1917" s="8"/>
      <c r="Q1917" s="8"/>
      <c r="R1917" s="8"/>
      <c r="S1917" s="8"/>
      <c r="T1917" s="8"/>
      <c r="U1917" s="8"/>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DI1917" s="6"/>
    </row>
    <row r="1918" spans="1:251" ht="15" thickBot="1">
      <c r="A1918" s="11"/>
      <c r="B1918" s="10" t="s">
        <v>2</v>
      </c>
      <c r="C1918" s="8"/>
      <c r="D1918" s="8"/>
      <c r="E1918" s="8"/>
      <c r="F1918" s="8"/>
      <c r="G1918" s="8"/>
      <c r="H1918" s="8"/>
      <c r="I1918" s="8"/>
      <c r="J1918" s="8"/>
      <c r="K1918" s="8"/>
      <c r="L1918" s="9"/>
      <c r="M1918" s="9"/>
      <c r="N1918" s="9"/>
      <c r="O1918" s="9"/>
      <c r="P1918" s="8"/>
      <c r="Q1918" s="8"/>
      <c r="R1918" s="8"/>
      <c r="S1918" s="8"/>
      <c r="T1918" s="8"/>
      <c r="U1918" s="8"/>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DI1918" s="6"/>
    </row>
    <row r="1919" spans="1:251" ht="14.25">
      <c r="A1919" s="8"/>
      <c r="B1919" s="12"/>
      <c r="C1919" s="7"/>
      <c r="D1919" s="7"/>
      <c r="E1919" s="7"/>
      <c r="F1919" s="7"/>
      <c r="G1919" s="7"/>
      <c r="H1919" s="7"/>
      <c r="I1919" s="7"/>
      <c r="J1919" s="7"/>
      <c r="K1919" s="7"/>
      <c r="L1919" s="13"/>
      <c r="M1919" s="13"/>
      <c r="N1919" s="13"/>
      <c r="O1919" s="13"/>
      <c r="P1919" s="7"/>
      <c r="Q1919" s="7"/>
      <c r="R1919" s="7"/>
      <c r="S1919" s="7"/>
      <c r="T1919" s="7"/>
      <c r="U1919" s="7"/>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c r="AQ1919" s="14"/>
      <c r="AR1919" s="14"/>
      <c r="AS1919" s="14"/>
      <c r="AT1919" s="14"/>
      <c r="AU1919" s="14"/>
      <c r="AV1919" s="14"/>
      <c r="AW1919" s="14"/>
      <c r="AX1919" s="15"/>
    </row>
    <row r="1920" spans="1:251" ht="12" customHeight="1">
      <c r="A1920" s="8"/>
      <c r="B1920" s="121" t="s">
        <v>403</v>
      </c>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3"/>
    </row>
    <row r="1921" spans="1:113" ht="12" customHeight="1">
      <c r="A1921" s="8"/>
      <c r="B1921" s="121"/>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3"/>
      <c r="BC1921" s="16"/>
    </row>
    <row r="1922" spans="1:113" ht="12" customHeight="1">
      <c r="A1922" s="8"/>
      <c r="B1922" s="121"/>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3"/>
    </row>
    <row r="1923" spans="1:113" ht="12" customHeight="1">
      <c r="A1923" s="8"/>
      <c r="B1923" s="121"/>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3"/>
    </row>
    <row r="1924" spans="1:113" ht="12" customHeight="1">
      <c r="A1924" s="8"/>
      <c r="B1924" s="121"/>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3"/>
    </row>
    <row r="1925" spans="1:113" ht="15" thickBot="1">
      <c r="A1925" s="17"/>
      <c r="B1925" s="18"/>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20"/>
    </row>
    <row r="1926" spans="1:113">
      <c r="B1926" s="21"/>
    </row>
    <row r="1927" spans="1:113" ht="15" thickBot="1">
      <c r="A1927" s="11"/>
      <c r="B1927" s="10" t="s">
        <v>3</v>
      </c>
      <c r="C1927" s="8"/>
      <c r="D1927" s="8"/>
      <c r="E1927" s="8"/>
      <c r="F1927" s="8"/>
      <c r="G1927" s="8"/>
      <c r="H1927" s="8"/>
      <c r="I1927" s="8"/>
      <c r="J1927" s="8"/>
      <c r="K1927" s="8"/>
      <c r="L1927" s="9"/>
      <c r="M1927" s="9"/>
      <c r="N1927" s="9"/>
      <c r="O1927" s="9"/>
      <c r="P1927" s="8"/>
      <c r="Q1927" s="8"/>
      <c r="R1927" s="8"/>
      <c r="S1927" s="8"/>
      <c r="T1927" s="8"/>
      <c r="U1927" s="8"/>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DI1927" s="6"/>
    </row>
    <row r="1928" spans="1:113" ht="14.25">
      <c r="A1928" s="8"/>
      <c r="B1928" s="12"/>
      <c r="C1928" s="7"/>
      <c r="D1928" s="7"/>
      <c r="E1928" s="7"/>
      <c r="F1928" s="7"/>
      <c r="G1928" s="7"/>
      <c r="H1928" s="7"/>
      <c r="I1928" s="7"/>
      <c r="J1928" s="7"/>
      <c r="K1928" s="7"/>
      <c r="L1928" s="13"/>
      <c r="M1928" s="13"/>
      <c r="N1928" s="13"/>
      <c r="O1928" s="13"/>
      <c r="P1928" s="7"/>
      <c r="Q1928" s="7"/>
      <c r="R1928" s="7"/>
      <c r="S1928" s="7"/>
      <c r="T1928" s="7"/>
      <c r="U1928" s="7"/>
      <c r="V1928" s="14"/>
      <c r="W1928" s="14"/>
      <c r="X1928" s="14"/>
      <c r="Y1928" s="14"/>
      <c r="Z1928" s="14"/>
      <c r="AA1928" s="14"/>
      <c r="AB1928" s="14"/>
      <c r="AC1928" s="14"/>
      <c r="AD1928" s="14"/>
      <c r="AE1928" s="14"/>
      <c r="AF1928" s="14"/>
      <c r="AG1928" s="14"/>
      <c r="AH1928" s="14"/>
      <c r="AI1928" s="14"/>
      <c r="AJ1928" s="14"/>
      <c r="AK1928" s="14"/>
      <c r="AL1928" s="14"/>
      <c r="AM1928" s="14"/>
      <c r="AN1928" s="14"/>
      <c r="AO1928" s="14"/>
      <c r="AP1928" s="14"/>
      <c r="AQ1928" s="14"/>
      <c r="AR1928" s="14"/>
      <c r="AS1928" s="14"/>
      <c r="AT1928" s="14"/>
      <c r="AU1928" s="14"/>
      <c r="AV1928" s="14"/>
      <c r="AW1928" s="14"/>
      <c r="AX1928" s="15"/>
    </row>
    <row r="1929" spans="1:113" ht="12" customHeight="1">
      <c r="A1929" s="8"/>
      <c r="B1929" s="121" t="s">
        <v>404</v>
      </c>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3"/>
    </row>
    <row r="1930" spans="1:113" ht="12" customHeight="1">
      <c r="A1930" s="8"/>
      <c r="B1930" s="121"/>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3"/>
      <c r="BC1930" s="16"/>
    </row>
    <row r="1931" spans="1:113" ht="12" customHeight="1">
      <c r="A1931" s="8"/>
      <c r="B1931" s="121"/>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3"/>
    </row>
    <row r="1932" spans="1:113" ht="12" customHeight="1">
      <c r="A1932" s="8"/>
      <c r="B1932" s="121"/>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3"/>
    </row>
    <row r="1933" spans="1:113" ht="12" customHeight="1">
      <c r="A1933" s="8"/>
      <c r="B1933" s="121"/>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3"/>
    </row>
    <row r="1934" spans="1:113" ht="15" thickBot="1">
      <c r="A1934" s="17"/>
      <c r="B1934" s="18"/>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20"/>
    </row>
    <row r="1935" spans="1:113">
      <c r="B1935" s="21"/>
    </row>
    <row r="1936" spans="1:113" ht="14.25">
      <c r="B1936" s="10" t="s">
        <v>4</v>
      </c>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row>
    <row r="1937" spans="1:251" ht="15" thickBot="1">
      <c r="B1937" s="8"/>
      <c r="C1937" s="8"/>
      <c r="D1937" s="8"/>
      <c r="E1937" s="8"/>
      <c r="F1937" s="8"/>
      <c r="G1937" s="8"/>
      <c r="H1937" s="8"/>
      <c r="I1937" s="8"/>
      <c r="J1937" s="8"/>
      <c r="K1937" s="8"/>
      <c r="L1937" s="9"/>
      <c r="M1937" s="9"/>
      <c r="N1937" s="9"/>
      <c r="O1937" s="9"/>
      <c r="P1937" s="8"/>
      <c r="Q1937" s="8"/>
      <c r="R1937" s="8"/>
      <c r="S1937" s="8"/>
      <c r="T1937" s="8"/>
      <c r="U1937" s="8"/>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22" t="s">
        <v>5</v>
      </c>
    </row>
    <row r="1938" spans="1:251" s="16" customFormat="1" ht="13.5" customHeight="1">
      <c r="A1938" s="8"/>
      <c r="B1938" s="124" t="s">
        <v>6</v>
      </c>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6"/>
      <c r="AA1938" s="130" t="s">
        <v>11</v>
      </c>
      <c r="AB1938" s="125"/>
      <c r="AC1938" s="125"/>
      <c r="AD1938" s="125"/>
      <c r="AE1938" s="125"/>
      <c r="AF1938" s="125"/>
      <c r="AG1938" s="125"/>
      <c r="AH1938" s="125"/>
      <c r="AI1938" s="126"/>
      <c r="AJ1938" s="130" t="s">
        <v>12</v>
      </c>
      <c r="AK1938" s="125"/>
      <c r="AL1938" s="125"/>
      <c r="AM1938" s="125"/>
      <c r="AN1938" s="125"/>
      <c r="AO1938" s="125"/>
      <c r="AP1938" s="125"/>
      <c r="AQ1938" s="125"/>
      <c r="AR1938" s="126"/>
      <c r="AS1938" s="130" t="s">
        <v>7</v>
      </c>
      <c r="AT1938" s="125"/>
      <c r="AU1938" s="125"/>
      <c r="AV1938" s="125"/>
      <c r="AW1938" s="125"/>
      <c r="AX1938" s="13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3.5">
      <c r="A1939" s="8"/>
      <c r="B1939" s="127"/>
      <c r="C1939" s="128"/>
      <c r="D1939" s="128"/>
      <c r="E1939" s="128"/>
      <c r="F1939" s="128"/>
      <c r="G1939" s="128"/>
      <c r="H1939" s="128"/>
      <c r="I1939" s="128"/>
      <c r="J1939" s="128"/>
      <c r="K1939" s="128"/>
      <c r="L1939" s="128"/>
      <c r="M1939" s="128"/>
      <c r="N1939" s="128"/>
      <c r="O1939" s="128"/>
      <c r="P1939" s="128"/>
      <c r="Q1939" s="128"/>
      <c r="R1939" s="128"/>
      <c r="S1939" s="128"/>
      <c r="T1939" s="128"/>
      <c r="U1939" s="128"/>
      <c r="V1939" s="128"/>
      <c r="W1939" s="128"/>
      <c r="X1939" s="128"/>
      <c r="Y1939" s="128"/>
      <c r="Z1939" s="129"/>
      <c r="AA1939" s="131"/>
      <c r="AB1939" s="128"/>
      <c r="AC1939" s="128"/>
      <c r="AD1939" s="128"/>
      <c r="AE1939" s="128"/>
      <c r="AF1939" s="128"/>
      <c r="AG1939" s="128"/>
      <c r="AH1939" s="128"/>
      <c r="AI1939" s="129"/>
      <c r="AJ1939" s="131"/>
      <c r="AK1939" s="128"/>
      <c r="AL1939" s="128"/>
      <c r="AM1939" s="128"/>
      <c r="AN1939" s="128"/>
      <c r="AO1939" s="128"/>
      <c r="AP1939" s="128"/>
      <c r="AQ1939" s="128"/>
      <c r="AR1939" s="129"/>
      <c r="AS1939" s="131"/>
      <c r="AT1939" s="128"/>
      <c r="AU1939" s="128"/>
      <c r="AV1939" s="128"/>
      <c r="AW1939" s="128"/>
      <c r="AX1939" s="133"/>
      <c r="AY1939" s="2"/>
      <c r="AZ1939" s="2"/>
      <c r="BA1939" s="2"/>
      <c r="BB1939" s="23"/>
      <c r="BC1939" s="24"/>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c r="A1940" s="8"/>
      <c r="B1940" s="25"/>
      <c r="C1940" s="99" t="s">
        <v>405</v>
      </c>
      <c r="D1940" s="108"/>
      <c r="E1940" s="108"/>
      <c r="F1940" s="108"/>
      <c r="G1940" s="108"/>
      <c r="H1940" s="108"/>
      <c r="I1940" s="108"/>
      <c r="J1940" s="108"/>
      <c r="K1940" s="108"/>
      <c r="L1940" s="108"/>
      <c r="M1940" s="108"/>
      <c r="N1940" s="108"/>
      <c r="O1940" s="108"/>
      <c r="P1940" s="108"/>
      <c r="Q1940" s="108"/>
      <c r="R1940" s="108"/>
      <c r="S1940" s="108"/>
      <c r="T1940" s="108"/>
      <c r="U1940" s="108"/>
      <c r="V1940" s="108"/>
      <c r="W1940" s="108"/>
      <c r="X1940" s="108"/>
      <c r="Y1940" s="108"/>
      <c r="Z1940" s="109"/>
      <c r="AA1940" s="102">
        <v>238477</v>
      </c>
      <c r="AB1940" s="110"/>
      <c r="AC1940" s="110"/>
      <c r="AD1940" s="110"/>
      <c r="AE1940" s="110"/>
      <c r="AF1940" s="110"/>
      <c r="AG1940" s="110"/>
      <c r="AH1940" s="110"/>
      <c r="AI1940" s="111"/>
      <c r="AJ1940" s="102">
        <v>265281</v>
      </c>
      <c r="AK1940" s="110"/>
      <c r="AL1940" s="110"/>
      <c r="AM1940" s="110"/>
      <c r="AN1940" s="110"/>
      <c r="AO1940" s="110"/>
      <c r="AP1940" s="110"/>
      <c r="AQ1940" s="110"/>
      <c r="AR1940" s="111"/>
      <c r="AS1940" s="105"/>
      <c r="AT1940" s="112"/>
      <c r="AU1940" s="112"/>
      <c r="AV1940" s="112"/>
      <c r="AW1940" s="112"/>
      <c r="AX1940" s="113"/>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1" spans="1:251" s="16" customFormat="1" ht="18.75" customHeight="1">
      <c r="A1941" s="8"/>
      <c r="B1941" s="25"/>
      <c r="C1941" s="99" t="s">
        <v>859</v>
      </c>
      <c r="D1941" s="108"/>
      <c r="E1941" s="108"/>
      <c r="F1941" s="108"/>
      <c r="G1941" s="108"/>
      <c r="H1941" s="108"/>
      <c r="I1941" s="108"/>
      <c r="J1941" s="108"/>
      <c r="K1941" s="108"/>
      <c r="L1941" s="108"/>
      <c r="M1941" s="108"/>
      <c r="N1941" s="108"/>
      <c r="O1941" s="108"/>
      <c r="P1941" s="108"/>
      <c r="Q1941" s="108"/>
      <c r="R1941" s="108"/>
      <c r="S1941" s="108"/>
      <c r="T1941" s="108"/>
      <c r="U1941" s="108"/>
      <c r="V1941" s="108"/>
      <c r="W1941" s="108"/>
      <c r="X1941" s="108"/>
      <c r="Y1941" s="108"/>
      <c r="Z1941" s="109"/>
      <c r="AA1941" s="102">
        <v>264</v>
      </c>
      <c r="AB1941" s="110"/>
      <c r="AC1941" s="110"/>
      <c r="AD1941" s="110"/>
      <c r="AE1941" s="110"/>
      <c r="AF1941" s="110"/>
      <c r="AG1941" s="110"/>
      <c r="AH1941" s="110"/>
      <c r="AI1941" s="111"/>
      <c r="AJ1941" s="102">
        <v>384</v>
      </c>
      <c r="AK1941" s="110"/>
      <c r="AL1941" s="110"/>
      <c r="AM1941" s="110"/>
      <c r="AN1941" s="110"/>
      <c r="AO1941" s="110"/>
      <c r="AP1941" s="110"/>
      <c r="AQ1941" s="110"/>
      <c r="AR1941" s="111"/>
      <c r="AS1941" s="105"/>
      <c r="AT1941" s="112"/>
      <c r="AU1941" s="112"/>
      <c r="AV1941" s="112"/>
      <c r="AW1941" s="112"/>
      <c r="AX1941" s="113"/>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row>
    <row r="1942" spans="1:251" s="16" customFormat="1" ht="18.75" customHeight="1">
      <c r="A1942" s="8"/>
      <c r="B1942" s="25"/>
      <c r="C1942" s="99" t="s">
        <v>406</v>
      </c>
      <c r="D1942" s="108"/>
      <c r="E1942" s="108"/>
      <c r="F1942" s="108"/>
      <c r="G1942" s="108"/>
      <c r="H1942" s="108"/>
      <c r="I1942" s="108"/>
      <c r="J1942" s="108"/>
      <c r="K1942" s="108"/>
      <c r="L1942" s="108"/>
      <c r="M1942" s="108"/>
      <c r="N1942" s="108"/>
      <c r="O1942" s="108"/>
      <c r="P1942" s="108"/>
      <c r="Q1942" s="108"/>
      <c r="R1942" s="108"/>
      <c r="S1942" s="108"/>
      <c r="T1942" s="108"/>
      <c r="U1942" s="108"/>
      <c r="V1942" s="108"/>
      <c r="W1942" s="108"/>
      <c r="X1942" s="108"/>
      <c r="Y1942" s="108"/>
      <c r="Z1942" s="109"/>
      <c r="AA1942" s="102">
        <v>127</v>
      </c>
      <c r="AB1942" s="110"/>
      <c r="AC1942" s="110"/>
      <c r="AD1942" s="110"/>
      <c r="AE1942" s="110"/>
      <c r="AF1942" s="110"/>
      <c r="AG1942" s="110"/>
      <c r="AH1942" s="110"/>
      <c r="AI1942" s="111"/>
      <c r="AJ1942" s="102">
        <v>127</v>
      </c>
      <c r="AK1942" s="110"/>
      <c r="AL1942" s="110"/>
      <c r="AM1942" s="110"/>
      <c r="AN1942" s="110"/>
      <c r="AO1942" s="110"/>
      <c r="AP1942" s="110"/>
      <c r="AQ1942" s="110"/>
      <c r="AR1942" s="111"/>
      <c r="AS1942" s="105"/>
      <c r="AT1942" s="112"/>
      <c r="AU1942" s="112"/>
      <c r="AV1942" s="112"/>
      <c r="AW1942" s="112"/>
      <c r="AX1942" s="113"/>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row>
    <row r="1943" spans="1:251" s="16" customFormat="1" ht="18.75" customHeight="1" thickBot="1">
      <c r="A1943" s="17"/>
      <c r="B1943" s="134" t="s">
        <v>13</v>
      </c>
      <c r="C1943" s="135"/>
      <c r="D1943" s="135"/>
      <c r="E1943" s="135"/>
      <c r="F1943" s="135"/>
      <c r="G1943" s="135"/>
      <c r="H1943" s="135"/>
      <c r="I1943" s="135"/>
      <c r="J1943" s="135"/>
      <c r="K1943" s="135"/>
      <c r="L1943" s="135"/>
      <c r="M1943" s="135"/>
      <c r="N1943" s="135"/>
      <c r="O1943" s="135"/>
      <c r="P1943" s="135"/>
      <c r="Q1943" s="135"/>
      <c r="R1943" s="135"/>
      <c r="S1943" s="135"/>
      <c r="T1943" s="135"/>
      <c r="U1943" s="135"/>
      <c r="V1943" s="135"/>
      <c r="W1943" s="135"/>
      <c r="X1943" s="135"/>
      <c r="Y1943" s="135"/>
      <c r="Z1943" s="136"/>
      <c r="AA1943" s="137">
        <f>SUM($AA$1940:$AA$1942)</f>
        <v>238868</v>
      </c>
      <c r="AB1943" s="138"/>
      <c r="AC1943" s="138"/>
      <c r="AD1943" s="138"/>
      <c r="AE1943" s="138"/>
      <c r="AF1943" s="138"/>
      <c r="AG1943" s="138"/>
      <c r="AH1943" s="138"/>
      <c r="AI1943" s="139"/>
      <c r="AJ1943" s="137">
        <f>SUM($AJ$1940:$AJ$1942)</f>
        <v>265792</v>
      </c>
      <c r="AK1943" s="138"/>
      <c r="AL1943" s="138"/>
      <c r="AM1943" s="138"/>
      <c r="AN1943" s="138"/>
      <c r="AO1943" s="138"/>
      <c r="AP1943" s="138"/>
      <c r="AQ1943" s="138"/>
      <c r="AR1943" s="139"/>
      <c r="AS1943" s="140"/>
      <c r="AT1943" s="141"/>
      <c r="AU1943" s="141"/>
      <c r="AV1943" s="141"/>
      <c r="AW1943" s="141"/>
      <c r="AX1943" s="14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row>
    <row r="1945" spans="1:251" ht="18.75">
      <c r="A1945" s="1" t="s">
        <v>0</v>
      </c>
      <c r="AW1945" s="3"/>
      <c r="AX1945" s="4"/>
      <c r="AY1945" s="3"/>
    </row>
    <row r="1947" spans="1:251" ht="18.75">
      <c r="B1947" s="114" t="s">
        <v>8</v>
      </c>
      <c r="C1947" s="115"/>
      <c r="D1947" s="115"/>
      <c r="E1947" s="115"/>
      <c r="F1947" s="115"/>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row>
    <row r="1948" spans="1:251">
      <c r="Z1948" s="5"/>
      <c r="AD1948" s="5"/>
      <c r="AE1948" s="5"/>
      <c r="AF1948" s="5"/>
      <c r="AG1948" s="5"/>
      <c r="AH1948" s="5"/>
      <c r="AI1948" s="5"/>
      <c r="AO1948" s="5"/>
    </row>
    <row r="1949" spans="1:251" ht="13.5" thickBot="1">
      <c r="Z1949" s="5"/>
      <c r="AD1949" s="5"/>
      <c r="AE1949" s="5"/>
      <c r="AF1949" s="5"/>
      <c r="AG1949" s="5"/>
      <c r="AH1949" s="5"/>
      <c r="AI1949" s="5"/>
      <c r="AO1949" s="5"/>
      <c r="DI1949" s="6"/>
    </row>
    <row r="1950" spans="1:251" ht="24.75" customHeight="1" thickBot="1">
      <c r="B1950" s="116" t="s">
        <v>1</v>
      </c>
      <c r="C1950" s="117"/>
      <c r="D1950" s="117"/>
      <c r="E1950" s="117"/>
      <c r="F1950" s="117"/>
      <c r="G1950" s="117"/>
      <c r="H1950" s="118" t="s">
        <v>395</v>
      </c>
      <c r="I1950" s="119"/>
      <c r="J1950" s="119"/>
      <c r="K1950" s="119"/>
      <c r="L1950" s="119"/>
      <c r="M1950" s="119"/>
      <c r="N1950" s="119"/>
      <c r="O1950" s="119"/>
      <c r="P1950" s="119"/>
      <c r="Q1950" s="119"/>
      <c r="R1950" s="119"/>
      <c r="S1950" s="119"/>
      <c r="T1950" s="119"/>
      <c r="U1950" s="119"/>
      <c r="V1950" s="119"/>
      <c r="W1950" s="119"/>
      <c r="X1950" s="119"/>
      <c r="Y1950" s="119"/>
      <c r="Z1950" s="119"/>
      <c r="AA1950" s="119"/>
      <c r="AB1950" s="119"/>
      <c r="AC1950" s="119"/>
      <c r="AD1950" s="119"/>
      <c r="AE1950" s="119"/>
      <c r="AF1950" s="119"/>
      <c r="AG1950" s="119"/>
      <c r="AH1950" s="119"/>
      <c r="AI1950" s="119"/>
      <c r="AJ1950" s="119"/>
      <c r="AK1950" s="119"/>
      <c r="AL1950" s="119"/>
      <c r="AM1950" s="119"/>
      <c r="AN1950" s="119"/>
      <c r="AO1950" s="119"/>
      <c r="AP1950" s="119"/>
      <c r="AQ1950" s="119"/>
      <c r="AR1950" s="119"/>
      <c r="AS1950" s="119"/>
      <c r="AT1950" s="119"/>
      <c r="AU1950" s="119"/>
      <c r="AV1950" s="119"/>
      <c r="AW1950" s="119"/>
      <c r="AX1950" s="120"/>
      <c r="DI1950" s="6"/>
    </row>
    <row r="1951" spans="1:251" ht="14.25">
      <c r="B1951" s="7"/>
      <c r="C1951" s="7"/>
      <c r="D1951" s="7"/>
      <c r="E1951" s="7"/>
      <c r="F1951" s="7"/>
      <c r="G1951" s="7"/>
      <c r="H1951" s="8"/>
      <c r="I1951" s="8"/>
      <c r="J1951" s="8"/>
      <c r="K1951" s="8"/>
      <c r="L1951" s="9"/>
      <c r="M1951" s="9"/>
      <c r="N1951" s="9"/>
      <c r="O1951" s="9"/>
      <c r="P1951" s="8"/>
      <c r="Q1951" s="8"/>
      <c r="R1951" s="8"/>
      <c r="S1951" s="8"/>
      <c r="T1951" s="8"/>
      <c r="U1951" s="8"/>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DI1951" s="6"/>
    </row>
    <row r="1952" spans="1:251" ht="15" thickBot="1">
      <c r="A1952" s="11"/>
      <c r="B1952" s="10" t="s">
        <v>2</v>
      </c>
      <c r="C1952" s="8"/>
      <c r="D1952" s="8"/>
      <c r="E1952" s="8"/>
      <c r="F1952" s="8"/>
      <c r="G1952" s="8"/>
      <c r="H1952" s="8"/>
      <c r="I1952" s="8"/>
      <c r="J1952" s="8"/>
      <c r="K1952" s="8"/>
      <c r="L1952" s="9"/>
      <c r="M1952" s="9"/>
      <c r="N1952" s="9"/>
      <c r="O1952" s="9"/>
      <c r="P1952" s="8"/>
      <c r="Q1952" s="8"/>
      <c r="R1952" s="8"/>
      <c r="S1952" s="8"/>
      <c r="T1952" s="8"/>
      <c r="U1952" s="8"/>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DI1952" s="6"/>
    </row>
    <row r="1953" spans="1:113" ht="14.25">
      <c r="A1953" s="8"/>
      <c r="B1953" s="12"/>
      <c r="C1953" s="7"/>
      <c r="D1953" s="7"/>
      <c r="E1953" s="7"/>
      <c r="F1953" s="7"/>
      <c r="G1953" s="7"/>
      <c r="H1953" s="7"/>
      <c r="I1953" s="7"/>
      <c r="J1953" s="7"/>
      <c r="K1953" s="7"/>
      <c r="L1953" s="13"/>
      <c r="M1953" s="13"/>
      <c r="N1953" s="13"/>
      <c r="O1953" s="13"/>
      <c r="P1953" s="7"/>
      <c r="Q1953" s="7"/>
      <c r="R1953" s="7"/>
      <c r="S1953" s="7"/>
      <c r="T1953" s="7"/>
      <c r="U1953" s="7"/>
      <c r="V1953" s="14"/>
      <c r="W1953" s="14"/>
      <c r="X1953" s="14"/>
      <c r="Y1953" s="14"/>
      <c r="Z1953" s="14"/>
      <c r="AA1953" s="14"/>
      <c r="AB1953" s="14"/>
      <c r="AC1953" s="14"/>
      <c r="AD1953" s="14"/>
      <c r="AE1953" s="14"/>
      <c r="AF1953" s="14"/>
      <c r="AG1953" s="14"/>
      <c r="AH1953" s="14"/>
      <c r="AI1953" s="14"/>
      <c r="AJ1953" s="14"/>
      <c r="AK1953" s="14"/>
      <c r="AL1953" s="14"/>
      <c r="AM1953" s="14"/>
      <c r="AN1953" s="14"/>
      <c r="AO1953" s="14"/>
      <c r="AP1953" s="14"/>
      <c r="AQ1953" s="14"/>
      <c r="AR1953" s="14"/>
      <c r="AS1953" s="14"/>
      <c r="AT1953" s="14"/>
      <c r="AU1953" s="14"/>
      <c r="AV1953" s="14"/>
      <c r="AW1953" s="14"/>
      <c r="AX1953" s="15"/>
    </row>
    <row r="1954" spans="1:113" ht="12" customHeight="1">
      <c r="A1954" s="8"/>
      <c r="B1954" s="121" t="s">
        <v>396</v>
      </c>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3"/>
    </row>
    <row r="1955" spans="1:113" ht="12" customHeight="1">
      <c r="A1955" s="8"/>
      <c r="B1955" s="121"/>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3"/>
    </row>
    <row r="1956" spans="1:113" ht="12" customHeight="1">
      <c r="A1956" s="8"/>
      <c r="B1956" s="121"/>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3"/>
    </row>
    <row r="1957" spans="1:113" ht="12" customHeight="1">
      <c r="A1957" s="8"/>
      <c r="B1957" s="121"/>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3"/>
    </row>
    <row r="1958" spans="1:113" ht="12" customHeight="1">
      <c r="A1958" s="8"/>
      <c r="B1958" s="121"/>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3"/>
      <c r="BC1958" s="16"/>
    </row>
    <row r="1959" spans="1:113" ht="12" customHeight="1">
      <c r="A1959" s="8"/>
      <c r="B1959" s="121"/>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3"/>
    </row>
    <row r="1960" spans="1:113" ht="12" customHeight="1">
      <c r="A1960" s="8"/>
      <c r="B1960" s="121"/>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3"/>
    </row>
    <row r="1961" spans="1:113" ht="12" customHeight="1">
      <c r="A1961" s="8"/>
      <c r="B1961" s="121"/>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3"/>
    </row>
    <row r="1962" spans="1:113" ht="15" thickBot="1">
      <c r="A1962" s="17"/>
      <c r="B1962" s="18"/>
      <c r="C1962" s="19"/>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20"/>
    </row>
    <row r="1963" spans="1:113">
      <c r="B1963" s="21"/>
    </row>
    <row r="1964" spans="1:113" ht="15" thickBot="1">
      <c r="A1964" s="11"/>
      <c r="B1964" s="10" t="s">
        <v>3</v>
      </c>
      <c r="C1964" s="8"/>
      <c r="D1964" s="8"/>
      <c r="E1964" s="8"/>
      <c r="F1964" s="8"/>
      <c r="G1964" s="8"/>
      <c r="H1964" s="8"/>
      <c r="I1964" s="8"/>
      <c r="J1964" s="8"/>
      <c r="K1964" s="8"/>
      <c r="L1964" s="9"/>
      <c r="M1964" s="9"/>
      <c r="N1964" s="9"/>
      <c r="O1964" s="9"/>
      <c r="P1964" s="8"/>
      <c r="Q1964" s="8"/>
      <c r="R1964" s="8"/>
      <c r="S1964" s="8"/>
      <c r="T1964" s="8"/>
      <c r="U1964" s="8"/>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DI1964" s="6"/>
    </row>
    <row r="1965" spans="1:113" ht="14.25">
      <c r="A1965" s="8"/>
      <c r="B1965" s="12"/>
      <c r="C1965" s="7"/>
      <c r="D1965" s="7"/>
      <c r="E1965" s="7"/>
      <c r="F1965" s="7"/>
      <c r="G1965" s="7"/>
      <c r="H1965" s="7"/>
      <c r="I1965" s="7"/>
      <c r="J1965" s="7"/>
      <c r="K1965" s="7"/>
      <c r="L1965" s="13"/>
      <c r="M1965" s="13"/>
      <c r="N1965" s="13"/>
      <c r="O1965" s="13"/>
      <c r="P1965" s="7"/>
      <c r="Q1965" s="7"/>
      <c r="R1965" s="7"/>
      <c r="S1965" s="7"/>
      <c r="T1965" s="7"/>
      <c r="U1965" s="7"/>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5"/>
    </row>
    <row r="1966" spans="1:113" ht="12" customHeight="1">
      <c r="A1966" s="8"/>
      <c r="B1966" s="121" t="s">
        <v>397</v>
      </c>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3"/>
    </row>
    <row r="1967" spans="1:113" ht="12" customHeight="1">
      <c r="A1967" s="8"/>
      <c r="B1967" s="121"/>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3"/>
    </row>
    <row r="1968" spans="1:113" ht="12" customHeight="1">
      <c r="A1968" s="8"/>
      <c r="B1968" s="121"/>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3"/>
    </row>
    <row r="1969" spans="1:55" ht="12" customHeight="1">
      <c r="A1969" s="8"/>
      <c r="B1969" s="121"/>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3"/>
    </row>
    <row r="1970" spans="1:55" ht="12" customHeight="1">
      <c r="A1970" s="8"/>
      <c r="B1970" s="121"/>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3"/>
    </row>
    <row r="1971" spans="1:55" ht="12" customHeight="1">
      <c r="A1971" s="8"/>
      <c r="B1971" s="121"/>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3"/>
    </row>
    <row r="1972" spans="1:55" ht="12" customHeight="1">
      <c r="A1972" s="8"/>
      <c r="B1972" s="121"/>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3"/>
    </row>
    <row r="1973" spans="1:55" ht="12" customHeight="1">
      <c r="A1973" s="8"/>
      <c r="B1973" s="121"/>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3"/>
    </row>
    <row r="1974" spans="1:55" ht="12" customHeight="1">
      <c r="A1974" s="8"/>
      <c r="B1974" s="121"/>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3"/>
    </row>
    <row r="1975" spans="1:55" ht="12" customHeight="1">
      <c r="A1975" s="8"/>
      <c r="B1975" s="121"/>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3"/>
    </row>
    <row r="1976" spans="1:55" ht="12" customHeight="1">
      <c r="A1976" s="8"/>
      <c r="B1976" s="121"/>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3"/>
    </row>
    <row r="1977" spans="1:55" ht="12" customHeight="1">
      <c r="A1977" s="8"/>
      <c r="B1977" s="121"/>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3"/>
      <c r="BC1977" s="16"/>
    </row>
    <row r="1978" spans="1:55" ht="12" customHeight="1">
      <c r="A1978" s="8"/>
      <c r="B1978" s="121"/>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3"/>
    </row>
    <row r="1979" spans="1:55" ht="12" customHeight="1">
      <c r="A1979" s="8"/>
      <c r="B1979" s="121"/>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3"/>
    </row>
    <row r="1980" spans="1:55" ht="12" customHeight="1">
      <c r="A1980" s="8"/>
      <c r="B1980" s="121"/>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3"/>
    </row>
    <row r="1981" spans="1:55" ht="15" thickBot="1">
      <c r="A1981" s="17"/>
      <c r="B1981" s="18"/>
      <c r="C1981" s="19"/>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20"/>
    </row>
    <row r="1982" spans="1:55">
      <c r="B1982" s="21"/>
    </row>
    <row r="1983" spans="1:55" ht="14.25">
      <c r="B1983" s="10" t="s">
        <v>4</v>
      </c>
      <c r="C1983" s="8"/>
      <c r="D1983" s="8"/>
      <c r="E1983" s="8"/>
      <c r="F1983" s="8"/>
      <c r="G1983" s="8"/>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row>
    <row r="1984" spans="1:55" ht="15" thickBot="1">
      <c r="B1984" s="8"/>
      <c r="C1984" s="8"/>
      <c r="D1984" s="8"/>
      <c r="E1984" s="8"/>
      <c r="F1984" s="8"/>
      <c r="G1984" s="8"/>
      <c r="H1984" s="8"/>
      <c r="I1984" s="8"/>
      <c r="J1984" s="8"/>
      <c r="K1984" s="8"/>
      <c r="L1984" s="9"/>
      <c r="M1984" s="9"/>
      <c r="N1984" s="9"/>
      <c r="O1984" s="9"/>
      <c r="P1984" s="8"/>
      <c r="Q1984" s="8"/>
      <c r="R1984" s="8"/>
      <c r="S1984" s="8"/>
      <c r="T1984" s="8"/>
      <c r="U1984" s="8"/>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22" t="s">
        <v>5</v>
      </c>
    </row>
    <row r="1985" spans="1:251" s="16" customFormat="1" ht="13.5" customHeight="1">
      <c r="A1985" s="8"/>
      <c r="B1985" s="124" t="s">
        <v>6</v>
      </c>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6"/>
      <c r="AA1985" s="130" t="s">
        <v>11</v>
      </c>
      <c r="AB1985" s="125"/>
      <c r="AC1985" s="125"/>
      <c r="AD1985" s="125"/>
      <c r="AE1985" s="125"/>
      <c r="AF1985" s="125"/>
      <c r="AG1985" s="125"/>
      <c r="AH1985" s="125"/>
      <c r="AI1985" s="126"/>
      <c r="AJ1985" s="130" t="s">
        <v>12</v>
      </c>
      <c r="AK1985" s="125"/>
      <c r="AL1985" s="125"/>
      <c r="AM1985" s="125"/>
      <c r="AN1985" s="125"/>
      <c r="AO1985" s="125"/>
      <c r="AP1985" s="125"/>
      <c r="AQ1985" s="125"/>
      <c r="AR1985" s="126"/>
      <c r="AS1985" s="130" t="s">
        <v>7</v>
      </c>
      <c r="AT1985" s="125"/>
      <c r="AU1985" s="125"/>
      <c r="AV1985" s="125"/>
      <c r="AW1985" s="125"/>
      <c r="AX1985" s="13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row>
    <row r="1986" spans="1:251" s="16" customFormat="1" ht="13.5">
      <c r="A1986" s="8"/>
      <c r="B1986" s="127"/>
      <c r="C1986" s="128"/>
      <c r="D1986" s="128"/>
      <c r="E1986" s="128"/>
      <c r="F1986" s="128"/>
      <c r="G1986" s="128"/>
      <c r="H1986" s="128"/>
      <c r="I1986" s="128"/>
      <c r="J1986" s="128"/>
      <c r="K1986" s="128"/>
      <c r="L1986" s="128"/>
      <c r="M1986" s="128"/>
      <c r="N1986" s="128"/>
      <c r="O1986" s="128"/>
      <c r="P1986" s="128"/>
      <c r="Q1986" s="128"/>
      <c r="R1986" s="128"/>
      <c r="S1986" s="128"/>
      <c r="T1986" s="128"/>
      <c r="U1986" s="128"/>
      <c r="V1986" s="128"/>
      <c r="W1986" s="128"/>
      <c r="X1986" s="128"/>
      <c r="Y1986" s="128"/>
      <c r="Z1986" s="129"/>
      <c r="AA1986" s="131"/>
      <c r="AB1986" s="128"/>
      <c r="AC1986" s="128"/>
      <c r="AD1986" s="128"/>
      <c r="AE1986" s="128"/>
      <c r="AF1986" s="128"/>
      <c r="AG1986" s="128"/>
      <c r="AH1986" s="128"/>
      <c r="AI1986" s="129"/>
      <c r="AJ1986" s="131"/>
      <c r="AK1986" s="128"/>
      <c r="AL1986" s="128"/>
      <c r="AM1986" s="128"/>
      <c r="AN1986" s="128"/>
      <c r="AO1986" s="128"/>
      <c r="AP1986" s="128"/>
      <c r="AQ1986" s="128"/>
      <c r="AR1986" s="129"/>
      <c r="AS1986" s="131"/>
      <c r="AT1986" s="128"/>
      <c r="AU1986" s="128"/>
      <c r="AV1986" s="128"/>
      <c r="AW1986" s="128"/>
      <c r="AX1986" s="133"/>
      <c r="AY1986" s="2"/>
      <c r="AZ1986" s="2"/>
      <c r="BA1986" s="2"/>
      <c r="BB1986" s="23"/>
      <c r="BC1986" s="24"/>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row>
    <row r="1987" spans="1:251" s="16" customFormat="1" ht="18.75" customHeight="1">
      <c r="A1987" s="8"/>
      <c r="B1987" s="25"/>
      <c r="C1987" s="99" t="s">
        <v>398</v>
      </c>
      <c r="D1987" s="108"/>
      <c r="E1987" s="108"/>
      <c r="F1987" s="108"/>
      <c r="G1987" s="108"/>
      <c r="H1987" s="108"/>
      <c r="I1987" s="108"/>
      <c r="J1987" s="108"/>
      <c r="K1987" s="108"/>
      <c r="L1987" s="108"/>
      <c r="M1987" s="108"/>
      <c r="N1987" s="108"/>
      <c r="O1987" s="108"/>
      <c r="P1987" s="108"/>
      <c r="Q1987" s="108"/>
      <c r="R1987" s="108"/>
      <c r="S1987" s="108"/>
      <c r="T1987" s="108"/>
      <c r="U1987" s="108"/>
      <c r="V1987" s="108"/>
      <c r="W1987" s="108"/>
      <c r="X1987" s="108"/>
      <c r="Y1987" s="108"/>
      <c r="Z1987" s="109"/>
      <c r="AA1987" s="102">
        <v>832930</v>
      </c>
      <c r="AB1987" s="110"/>
      <c r="AC1987" s="110"/>
      <c r="AD1987" s="110"/>
      <c r="AE1987" s="110"/>
      <c r="AF1987" s="110"/>
      <c r="AG1987" s="110"/>
      <c r="AH1987" s="110"/>
      <c r="AI1987" s="111"/>
      <c r="AJ1987" s="102">
        <v>855138</v>
      </c>
      <c r="AK1987" s="110"/>
      <c r="AL1987" s="110"/>
      <c r="AM1987" s="110"/>
      <c r="AN1987" s="110"/>
      <c r="AO1987" s="110"/>
      <c r="AP1987" s="110"/>
      <c r="AQ1987" s="110"/>
      <c r="AR1987" s="111"/>
      <c r="AS1987" s="105"/>
      <c r="AT1987" s="112"/>
      <c r="AU1987" s="112"/>
      <c r="AV1987" s="112"/>
      <c r="AW1987" s="112"/>
      <c r="AX1987" s="113"/>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row>
    <row r="1988" spans="1:251" s="16" customFormat="1" ht="18.75" customHeight="1">
      <c r="A1988" s="8"/>
      <c r="B1988" s="25"/>
      <c r="C1988" s="99" t="s">
        <v>399</v>
      </c>
      <c r="D1988" s="108"/>
      <c r="E1988" s="108"/>
      <c r="F1988" s="108"/>
      <c r="G1988" s="108"/>
      <c r="H1988" s="108"/>
      <c r="I1988" s="108"/>
      <c r="J1988" s="108"/>
      <c r="K1988" s="108"/>
      <c r="L1988" s="108"/>
      <c r="M1988" s="108"/>
      <c r="N1988" s="108"/>
      <c r="O1988" s="108"/>
      <c r="P1988" s="108"/>
      <c r="Q1988" s="108"/>
      <c r="R1988" s="108"/>
      <c r="S1988" s="108"/>
      <c r="T1988" s="108"/>
      <c r="U1988" s="108"/>
      <c r="V1988" s="108"/>
      <c r="W1988" s="108"/>
      <c r="X1988" s="108"/>
      <c r="Y1988" s="108"/>
      <c r="Z1988" s="109"/>
      <c r="AA1988" s="102">
        <v>4845</v>
      </c>
      <c r="AB1988" s="110"/>
      <c r="AC1988" s="110"/>
      <c r="AD1988" s="110"/>
      <c r="AE1988" s="110"/>
      <c r="AF1988" s="110"/>
      <c r="AG1988" s="110"/>
      <c r="AH1988" s="110"/>
      <c r="AI1988" s="111"/>
      <c r="AJ1988" s="102">
        <v>5350</v>
      </c>
      <c r="AK1988" s="110"/>
      <c r="AL1988" s="110"/>
      <c r="AM1988" s="110"/>
      <c r="AN1988" s="110"/>
      <c r="AO1988" s="110"/>
      <c r="AP1988" s="110"/>
      <c r="AQ1988" s="110"/>
      <c r="AR1988" s="111"/>
      <c r="AS1988" s="105"/>
      <c r="AT1988" s="112"/>
      <c r="AU1988" s="112"/>
      <c r="AV1988" s="112"/>
      <c r="AW1988" s="112"/>
      <c r="AX1988" s="113"/>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c r="IO1988" s="2"/>
      <c r="IP1988" s="2"/>
      <c r="IQ1988" s="2"/>
    </row>
    <row r="1989" spans="1:251" s="16" customFormat="1" ht="18.75" customHeight="1">
      <c r="A1989" s="8"/>
      <c r="B1989" s="25"/>
      <c r="C1989" s="99" t="s">
        <v>400</v>
      </c>
      <c r="D1989" s="108"/>
      <c r="E1989" s="108"/>
      <c r="F1989" s="108"/>
      <c r="G1989" s="108"/>
      <c r="H1989" s="108"/>
      <c r="I1989" s="108"/>
      <c r="J1989" s="108"/>
      <c r="K1989" s="108"/>
      <c r="L1989" s="108"/>
      <c r="M1989" s="108"/>
      <c r="N1989" s="108"/>
      <c r="O1989" s="108"/>
      <c r="P1989" s="108"/>
      <c r="Q1989" s="108"/>
      <c r="R1989" s="108"/>
      <c r="S1989" s="108"/>
      <c r="T1989" s="108"/>
      <c r="U1989" s="108"/>
      <c r="V1989" s="108"/>
      <c r="W1989" s="108"/>
      <c r="X1989" s="108"/>
      <c r="Y1989" s="108"/>
      <c r="Z1989" s="109"/>
      <c r="AA1989" s="102">
        <v>3036</v>
      </c>
      <c r="AB1989" s="110"/>
      <c r="AC1989" s="110"/>
      <c r="AD1989" s="110"/>
      <c r="AE1989" s="110"/>
      <c r="AF1989" s="110"/>
      <c r="AG1989" s="110"/>
      <c r="AH1989" s="110"/>
      <c r="AI1989" s="111"/>
      <c r="AJ1989" s="102">
        <v>2534</v>
      </c>
      <c r="AK1989" s="110"/>
      <c r="AL1989" s="110"/>
      <c r="AM1989" s="110"/>
      <c r="AN1989" s="110"/>
      <c r="AO1989" s="110"/>
      <c r="AP1989" s="110"/>
      <c r="AQ1989" s="110"/>
      <c r="AR1989" s="111"/>
      <c r="AS1989" s="105"/>
      <c r="AT1989" s="112"/>
      <c r="AU1989" s="112"/>
      <c r="AV1989" s="112"/>
      <c r="AW1989" s="112"/>
      <c r="AX1989" s="113"/>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c r="IO1989" s="2"/>
      <c r="IP1989" s="2"/>
      <c r="IQ1989" s="2"/>
    </row>
    <row r="1990" spans="1:251" s="16" customFormat="1" ht="18.75" customHeight="1">
      <c r="A1990" s="8"/>
      <c r="B1990" s="25"/>
      <c r="C1990" s="99" t="s">
        <v>401</v>
      </c>
      <c r="D1990" s="108"/>
      <c r="E1990" s="108"/>
      <c r="F1990" s="108"/>
      <c r="G1990" s="108"/>
      <c r="H1990" s="108"/>
      <c r="I1990" s="108"/>
      <c r="J1990" s="108"/>
      <c r="K1990" s="108"/>
      <c r="L1990" s="108"/>
      <c r="M1990" s="108"/>
      <c r="N1990" s="108"/>
      <c r="O1990" s="108"/>
      <c r="P1990" s="108"/>
      <c r="Q1990" s="108"/>
      <c r="R1990" s="108"/>
      <c r="S1990" s="108"/>
      <c r="T1990" s="108"/>
      <c r="U1990" s="108"/>
      <c r="V1990" s="108"/>
      <c r="W1990" s="108"/>
      <c r="X1990" s="108"/>
      <c r="Y1990" s="108"/>
      <c r="Z1990" s="109"/>
      <c r="AA1990" s="102">
        <v>2548</v>
      </c>
      <c r="AB1990" s="110"/>
      <c r="AC1990" s="110"/>
      <c r="AD1990" s="110"/>
      <c r="AE1990" s="110"/>
      <c r="AF1990" s="110"/>
      <c r="AG1990" s="110"/>
      <c r="AH1990" s="110"/>
      <c r="AI1990" s="111"/>
      <c r="AJ1990" s="102">
        <v>2265</v>
      </c>
      <c r="AK1990" s="110"/>
      <c r="AL1990" s="110"/>
      <c r="AM1990" s="110"/>
      <c r="AN1990" s="110"/>
      <c r="AO1990" s="110"/>
      <c r="AP1990" s="110"/>
      <c r="AQ1990" s="110"/>
      <c r="AR1990" s="111"/>
      <c r="AS1990" s="105"/>
      <c r="AT1990" s="112"/>
      <c r="AU1990" s="112"/>
      <c r="AV1990" s="112"/>
      <c r="AW1990" s="112"/>
      <c r="AX1990" s="113"/>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c r="IO1990" s="2"/>
      <c r="IP1990" s="2"/>
      <c r="IQ1990" s="2"/>
    </row>
    <row r="1991" spans="1:251" s="16" customFormat="1" ht="18.75" customHeight="1">
      <c r="A1991" s="8"/>
      <c r="B1991" s="25"/>
      <c r="C1991" s="99" t="s">
        <v>860</v>
      </c>
      <c r="D1991" s="108"/>
      <c r="E1991" s="108"/>
      <c r="F1991" s="108"/>
      <c r="G1991" s="108"/>
      <c r="H1991" s="108"/>
      <c r="I1991" s="108"/>
      <c r="J1991" s="108"/>
      <c r="K1991" s="108"/>
      <c r="L1991" s="108"/>
      <c r="M1991" s="108"/>
      <c r="N1991" s="108"/>
      <c r="O1991" s="108"/>
      <c r="P1991" s="108"/>
      <c r="Q1991" s="108"/>
      <c r="R1991" s="108"/>
      <c r="S1991" s="108"/>
      <c r="T1991" s="108"/>
      <c r="U1991" s="108"/>
      <c r="V1991" s="108"/>
      <c r="W1991" s="108"/>
      <c r="X1991" s="108"/>
      <c r="Y1991" s="108"/>
      <c r="Z1991" s="109"/>
      <c r="AA1991" s="102">
        <v>2058</v>
      </c>
      <c r="AB1991" s="110"/>
      <c r="AC1991" s="110"/>
      <c r="AD1991" s="110"/>
      <c r="AE1991" s="110"/>
      <c r="AF1991" s="110"/>
      <c r="AG1991" s="110"/>
      <c r="AH1991" s="110"/>
      <c r="AI1991" s="111"/>
      <c r="AJ1991" s="102">
        <v>2008</v>
      </c>
      <c r="AK1991" s="110"/>
      <c r="AL1991" s="110"/>
      <c r="AM1991" s="110"/>
      <c r="AN1991" s="110"/>
      <c r="AO1991" s="110"/>
      <c r="AP1991" s="110"/>
      <c r="AQ1991" s="110"/>
      <c r="AR1991" s="111"/>
      <c r="AS1991" s="105"/>
      <c r="AT1991" s="112"/>
      <c r="AU1991" s="112"/>
      <c r="AV1991" s="112"/>
      <c r="AW1991" s="112"/>
      <c r="AX1991" s="113"/>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c r="IO1991" s="2"/>
      <c r="IP1991" s="2"/>
      <c r="IQ1991" s="2"/>
    </row>
    <row r="1992" spans="1:251" s="16" customFormat="1" ht="18.75" customHeight="1">
      <c r="A1992" s="8"/>
      <c r="B1992" s="25"/>
      <c r="C1992" s="99" t="s">
        <v>136</v>
      </c>
      <c r="D1992" s="108"/>
      <c r="E1992" s="108"/>
      <c r="F1992" s="108"/>
      <c r="G1992" s="108"/>
      <c r="H1992" s="108"/>
      <c r="I1992" s="108"/>
      <c r="J1992" s="108"/>
      <c r="K1992" s="108"/>
      <c r="L1992" s="108"/>
      <c r="M1992" s="108"/>
      <c r="N1992" s="108"/>
      <c r="O1992" s="108"/>
      <c r="P1992" s="108"/>
      <c r="Q1992" s="108"/>
      <c r="R1992" s="108"/>
      <c r="S1992" s="108"/>
      <c r="T1992" s="108"/>
      <c r="U1992" s="108"/>
      <c r="V1992" s="108"/>
      <c r="W1992" s="108"/>
      <c r="X1992" s="108"/>
      <c r="Y1992" s="108"/>
      <c r="Z1992" s="109"/>
      <c r="AA1992" s="102">
        <v>42</v>
      </c>
      <c r="AB1992" s="110"/>
      <c r="AC1992" s="110"/>
      <c r="AD1992" s="110"/>
      <c r="AE1992" s="110"/>
      <c r="AF1992" s="110"/>
      <c r="AG1992" s="110"/>
      <c r="AH1992" s="110"/>
      <c r="AI1992" s="111"/>
      <c r="AJ1992" s="102">
        <v>56</v>
      </c>
      <c r="AK1992" s="110"/>
      <c r="AL1992" s="110"/>
      <c r="AM1992" s="110"/>
      <c r="AN1992" s="110"/>
      <c r="AO1992" s="110"/>
      <c r="AP1992" s="110"/>
      <c r="AQ1992" s="110"/>
      <c r="AR1992" s="111"/>
      <c r="AS1992" s="105"/>
      <c r="AT1992" s="112"/>
      <c r="AU1992" s="112"/>
      <c r="AV1992" s="112"/>
      <c r="AW1992" s="112"/>
      <c r="AX1992" s="113"/>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c r="HS1992" s="2"/>
      <c r="HT1992" s="2"/>
      <c r="HU1992" s="2"/>
      <c r="HV1992" s="2"/>
      <c r="HW1992" s="2"/>
      <c r="HX1992" s="2"/>
      <c r="HY1992" s="2"/>
      <c r="HZ1992" s="2"/>
      <c r="IA1992" s="2"/>
      <c r="IB1992" s="2"/>
      <c r="IC1992" s="2"/>
      <c r="ID1992" s="2"/>
      <c r="IE1992" s="2"/>
      <c r="IF1992" s="2"/>
      <c r="IG1992" s="2"/>
      <c r="IH1992" s="2"/>
      <c r="II1992" s="2"/>
      <c r="IJ1992" s="2"/>
      <c r="IK1992" s="2"/>
      <c r="IL1992" s="2"/>
      <c r="IM1992" s="2"/>
      <c r="IN1992" s="2"/>
      <c r="IO1992" s="2"/>
      <c r="IP1992" s="2"/>
      <c r="IQ1992" s="2"/>
    </row>
    <row r="1993" spans="1:251" s="16" customFormat="1" ht="18.75" customHeight="1" thickBot="1">
      <c r="A1993" s="17"/>
      <c r="B1993" s="134" t="s">
        <v>13</v>
      </c>
      <c r="C1993" s="135"/>
      <c r="D1993" s="135"/>
      <c r="E1993" s="135"/>
      <c r="F1993" s="135"/>
      <c r="G1993" s="135"/>
      <c r="H1993" s="135"/>
      <c r="I1993" s="135"/>
      <c r="J1993" s="135"/>
      <c r="K1993" s="135"/>
      <c r="L1993" s="135"/>
      <c r="M1993" s="135"/>
      <c r="N1993" s="135"/>
      <c r="O1993" s="135"/>
      <c r="P1993" s="135"/>
      <c r="Q1993" s="135"/>
      <c r="R1993" s="135"/>
      <c r="S1993" s="135"/>
      <c r="T1993" s="135"/>
      <c r="U1993" s="135"/>
      <c r="V1993" s="135"/>
      <c r="W1993" s="135"/>
      <c r="X1993" s="135"/>
      <c r="Y1993" s="135"/>
      <c r="Z1993" s="136"/>
      <c r="AA1993" s="137">
        <f>SUM($AA$1987:$AA$1992)</f>
        <v>845459</v>
      </c>
      <c r="AB1993" s="138"/>
      <c r="AC1993" s="138"/>
      <c r="AD1993" s="138"/>
      <c r="AE1993" s="138"/>
      <c r="AF1993" s="138"/>
      <c r="AG1993" s="138"/>
      <c r="AH1993" s="138"/>
      <c r="AI1993" s="139"/>
      <c r="AJ1993" s="137">
        <f>SUM($AJ$1987:$AJ$1992)</f>
        <v>867351</v>
      </c>
      <c r="AK1993" s="138"/>
      <c r="AL1993" s="138"/>
      <c r="AM1993" s="138"/>
      <c r="AN1993" s="138"/>
      <c r="AO1993" s="138"/>
      <c r="AP1993" s="138"/>
      <c r="AQ1993" s="138"/>
      <c r="AR1993" s="139"/>
      <c r="AS1993" s="140"/>
      <c r="AT1993" s="141"/>
      <c r="AU1993" s="141"/>
      <c r="AV1993" s="141"/>
      <c r="AW1993" s="141"/>
      <c r="AX1993" s="14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c r="FD1993" s="2"/>
      <c r="FE1993" s="2"/>
      <c r="FF1993" s="2"/>
      <c r="FG1993" s="2"/>
      <c r="FH1993" s="2"/>
      <c r="FI1993" s="2"/>
      <c r="FJ1993" s="2"/>
      <c r="FK1993" s="2"/>
      <c r="FL1993" s="2"/>
      <c r="FM1993" s="2"/>
      <c r="FN1993" s="2"/>
      <c r="FO1993" s="2"/>
      <c r="FP1993" s="2"/>
      <c r="FQ1993" s="2"/>
      <c r="FR1993" s="2"/>
      <c r="FS1993" s="2"/>
      <c r="FT1993" s="2"/>
      <c r="FU1993" s="2"/>
      <c r="FV1993" s="2"/>
      <c r="FW1993" s="2"/>
      <c r="FX1993" s="2"/>
      <c r="FY1993" s="2"/>
      <c r="FZ1993" s="2"/>
      <c r="GA1993" s="2"/>
      <c r="GB1993" s="2"/>
      <c r="GC1993" s="2"/>
      <c r="GD1993" s="2"/>
      <c r="GE1993" s="2"/>
      <c r="GF1993" s="2"/>
      <c r="GG1993" s="2"/>
      <c r="GH1993" s="2"/>
      <c r="GI1993" s="2"/>
      <c r="GJ1993" s="2"/>
      <c r="GK1993" s="2"/>
      <c r="GL1993" s="2"/>
      <c r="GM1993" s="2"/>
      <c r="GN1993" s="2"/>
      <c r="GO1993" s="2"/>
      <c r="GP1993" s="2"/>
      <c r="GQ1993" s="2"/>
      <c r="GR1993" s="2"/>
      <c r="GS1993" s="2"/>
      <c r="GT1993" s="2"/>
      <c r="GU1993" s="2"/>
      <c r="GV1993" s="2"/>
      <c r="GW1993" s="2"/>
      <c r="GX1993" s="2"/>
      <c r="GY1993" s="2"/>
      <c r="GZ1993" s="2"/>
      <c r="HA1993" s="2"/>
      <c r="HB1993" s="2"/>
      <c r="HC1993" s="2"/>
      <c r="HD1993" s="2"/>
      <c r="HE1993" s="2"/>
      <c r="HF1993" s="2"/>
      <c r="HG1993" s="2"/>
      <c r="HH1993" s="2"/>
      <c r="HI1993" s="2"/>
      <c r="HJ1993" s="2"/>
      <c r="HK1993" s="2"/>
      <c r="HL1993" s="2"/>
      <c r="HM1993" s="2"/>
      <c r="HN1993" s="2"/>
      <c r="HO1993" s="2"/>
      <c r="HP1993" s="2"/>
      <c r="HQ1993" s="2"/>
      <c r="HR1993" s="2"/>
      <c r="HS1993" s="2"/>
      <c r="HT1993" s="2"/>
      <c r="HU1993" s="2"/>
      <c r="HV1993" s="2"/>
      <c r="HW1993" s="2"/>
      <c r="HX1993" s="2"/>
      <c r="HY1993" s="2"/>
      <c r="HZ1993" s="2"/>
      <c r="IA1993" s="2"/>
      <c r="IB1993" s="2"/>
      <c r="IC1993" s="2"/>
      <c r="ID1993" s="2"/>
      <c r="IE1993" s="2"/>
      <c r="IF1993" s="2"/>
      <c r="IG1993" s="2"/>
      <c r="IH1993" s="2"/>
      <c r="II1993" s="2"/>
      <c r="IJ1993" s="2"/>
      <c r="IK1993" s="2"/>
      <c r="IL1993" s="2"/>
      <c r="IM1993" s="2"/>
      <c r="IN1993" s="2"/>
      <c r="IO1993" s="2"/>
      <c r="IP1993" s="2"/>
      <c r="IQ1993" s="2"/>
    </row>
    <row r="1995" spans="1:251" ht="18.75">
      <c r="A1995" s="1" t="s">
        <v>0</v>
      </c>
      <c r="AW1995" s="3"/>
      <c r="AX1995" s="4"/>
      <c r="AY1995" s="3"/>
    </row>
    <row r="1997" spans="1:251" ht="18.75">
      <c r="B1997" s="114" t="s">
        <v>8</v>
      </c>
      <c r="C1997" s="115"/>
      <c r="D1997" s="115"/>
      <c r="E1997" s="115"/>
      <c r="F1997" s="115"/>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row>
    <row r="1998" spans="1:251">
      <c r="Z1998" s="5"/>
      <c r="AD1998" s="5"/>
      <c r="AE1998" s="5"/>
      <c r="AF1998" s="5"/>
      <c r="AG1998" s="5"/>
      <c r="AH1998" s="5"/>
      <c r="AI1998" s="5"/>
      <c r="AO1998" s="5"/>
    </row>
    <row r="1999" spans="1:251" ht="13.5" thickBot="1">
      <c r="Z1999" s="5"/>
      <c r="AD1999" s="5"/>
      <c r="AE1999" s="5"/>
      <c r="AF1999" s="5"/>
      <c r="AG1999" s="5"/>
      <c r="AH1999" s="5"/>
      <c r="AI1999" s="5"/>
      <c r="AO1999" s="5"/>
      <c r="DI1999" s="6"/>
    </row>
    <row r="2000" spans="1:251" ht="24.75" customHeight="1" thickBot="1">
      <c r="B2000" s="116" t="s">
        <v>1</v>
      </c>
      <c r="C2000" s="117"/>
      <c r="D2000" s="117"/>
      <c r="E2000" s="117"/>
      <c r="F2000" s="117"/>
      <c r="G2000" s="117"/>
      <c r="H2000" s="118" t="s">
        <v>419</v>
      </c>
      <c r="I2000" s="119"/>
      <c r="J2000" s="119"/>
      <c r="K2000" s="119"/>
      <c r="L2000" s="119"/>
      <c r="M2000" s="119"/>
      <c r="N2000" s="119"/>
      <c r="O2000" s="119"/>
      <c r="P2000" s="119"/>
      <c r="Q2000" s="119"/>
      <c r="R2000" s="119"/>
      <c r="S2000" s="119"/>
      <c r="T2000" s="119"/>
      <c r="U2000" s="119"/>
      <c r="V2000" s="119"/>
      <c r="W2000" s="119"/>
      <c r="X2000" s="119"/>
      <c r="Y2000" s="119"/>
      <c r="Z2000" s="119"/>
      <c r="AA2000" s="119"/>
      <c r="AB2000" s="119"/>
      <c r="AC2000" s="119"/>
      <c r="AD2000" s="119"/>
      <c r="AE2000" s="119"/>
      <c r="AF2000" s="119"/>
      <c r="AG2000" s="119"/>
      <c r="AH2000" s="119"/>
      <c r="AI2000" s="119"/>
      <c r="AJ2000" s="119"/>
      <c r="AK2000" s="119"/>
      <c r="AL2000" s="119"/>
      <c r="AM2000" s="119"/>
      <c r="AN2000" s="119"/>
      <c r="AO2000" s="119"/>
      <c r="AP2000" s="119"/>
      <c r="AQ2000" s="119"/>
      <c r="AR2000" s="119"/>
      <c r="AS2000" s="119"/>
      <c r="AT2000" s="119"/>
      <c r="AU2000" s="119"/>
      <c r="AV2000" s="119"/>
      <c r="AW2000" s="119"/>
      <c r="AX2000" s="120"/>
      <c r="DI2000" s="6"/>
    </row>
    <row r="2001" spans="1:113" ht="14.25">
      <c r="B2001" s="7"/>
      <c r="C2001" s="7"/>
      <c r="D2001" s="7"/>
      <c r="E2001" s="7"/>
      <c r="F2001" s="7"/>
      <c r="G2001" s="7"/>
      <c r="H2001" s="8"/>
      <c r="I2001" s="8"/>
      <c r="J2001" s="8"/>
      <c r="K2001" s="8"/>
      <c r="L2001" s="9"/>
      <c r="M2001" s="9"/>
      <c r="N2001" s="9"/>
      <c r="O2001" s="9"/>
      <c r="P2001" s="8"/>
      <c r="Q2001" s="8"/>
      <c r="R2001" s="8"/>
      <c r="S2001" s="8"/>
      <c r="T2001" s="8"/>
      <c r="U2001" s="8"/>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DI2001" s="6"/>
    </row>
    <row r="2002" spans="1:113" ht="15" thickBot="1">
      <c r="A2002" s="11"/>
      <c r="B2002" s="10" t="s">
        <v>2</v>
      </c>
      <c r="C2002" s="8"/>
      <c r="D2002" s="8"/>
      <c r="E2002" s="8"/>
      <c r="F2002" s="8"/>
      <c r="G2002" s="8"/>
      <c r="H2002" s="8"/>
      <c r="I2002" s="8"/>
      <c r="J2002" s="8"/>
      <c r="K2002" s="8"/>
      <c r="L2002" s="9"/>
      <c r="M2002" s="9"/>
      <c r="N2002" s="9"/>
      <c r="O2002" s="9"/>
      <c r="P2002" s="8"/>
      <c r="Q2002" s="8"/>
      <c r="R2002" s="8"/>
      <c r="S2002" s="8"/>
      <c r="T2002" s="8"/>
      <c r="U2002" s="8"/>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DI2002" s="6"/>
    </row>
    <row r="2003" spans="1:113" ht="14.25">
      <c r="A2003" s="8"/>
      <c r="B2003" s="12"/>
      <c r="C2003" s="7"/>
      <c r="D2003" s="7"/>
      <c r="E2003" s="7"/>
      <c r="F2003" s="7"/>
      <c r="G2003" s="7"/>
      <c r="H2003" s="7"/>
      <c r="I2003" s="7"/>
      <c r="J2003" s="7"/>
      <c r="K2003" s="7"/>
      <c r="L2003" s="13"/>
      <c r="M2003" s="13"/>
      <c r="N2003" s="13"/>
      <c r="O2003" s="13"/>
      <c r="P2003" s="7"/>
      <c r="Q2003" s="7"/>
      <c r="R2003" s="7"/>
      <c r="S2003" s="7"/>
      <c r="T2003" s="7"/>
      <c r="U2003" s="7"/>
      <c r="V2003" s="14"/>
      <c r="W2003" s="14"/>
      <c r="X2003" s="14"/>
      <c r="Y2003" s="14"/>
      <c r="Z2003" s="14"/>
      <c r="AA2003" s="14"/>
      <c r="AB2003" s="14"/>
      <c r="AC2003" s="14"/>
      <c r="AD2003" s="14"/>
      <c r="AE2003" s="14"/>
      <c r="AF2003" s="14"/>
      <c r="AG2003" s="14"/>
      <c r="AH2003" s="14"/>
      <c r="AI2003" s="14"/>
      <c r="AJ2003" s="14"/>
      <c r="AK2003" s="14"/>
      <c r="AL2003" s="14"/>
      <c r="AM2003" s="14"/>
      <c r="AN2003" s="14"/>
      <c r="AO2003" s="14"/>
      <c r="AP2003" s="14"/>
      <c r="AQ2003" s="14"/>
      <c r="AR2003" s="14"/>
      <c r="AS2003" s="14"/>
      <c r="AT2003" s="14"/>
      <c r="AU2003" s="14"/>
      <c r="AV2003" s="14"/>
      <c r="AW2003" s="14"/>
      <c r="AX2003" s="15"/>
    </row>
    <row r="2004" spans="1:113" ht="12" customHeight="1">
      <c r="A2004" s="8"/>
      <c r="B2004" s="121" t="s">
        <v>420</v>
      </c>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3"/>
    </row>
    <row r="2005" spans="1:113" ht="12" customHeight="1">
      <c r="A2005" s="8"/>
      <c r="B2005" s="121"/>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3"/>
      <c r="BC2005" s="16"/>
    </row>
    <row r="2006" spans="1:113" ht="12" customHeight="1">
      <c r="A2006" s="8"/>
      <c r="B2006" s="121"/>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3"/>
    </row>
    <row r="2007" spans="1:113" ht="12" customHeight="1">
      <c r="A2007" s="8"/>
      <c r="B2007" s="121"/>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3"/>
    </row>
    <row r="2008" spans="1:113" ht="12" customHeight="1">
      <c r="A2008" s="8"/>
      <c r="B2008" s="121"/>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3"/>
    </row>
    <row r="2009" spans="1:113" ht="15" thickBot="1">
      <c r="A2009" s="17"/>
      <c r="B2009" s="18"/>
      <c r="C2009" s="19"/>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20"/>
    </row>
    <row r="2010" spans="1:113">
      <c r="B2010" s="21"/>
    </row>
    <row r="2011" spans="1:113" ht="15" thickBot="1">
      <c r="A2011" s="11"/>
      <c r="B2011" s="10" t="s">
        <v>3</v>
      </c>
      <c r="C2011" s="8"/>
      <c r="D2011" s="8"/>
      <c r="E2011" s="8"/>
      <c r="F2011" s="8"/>
      <c r="G2011" s="8"/>
      <c r="H2011" s="8"/>
      <c r="I2011" s="8"/>
      <c r="J2011" s="8"/>
      <c r="K2011" s="8"/>
      <c r="L2011" s="9"/>
      <c r="M2011" s="9"/>
      <c r="N2011" s="9"/>
      <c r="O2011" s="9"/>
      <c r="P2011" s="8"/>
      <c r="Q2011" s="8"/>
      <c r="R2011" s="8"/>
      <c r="S2011" s="8"/>
      <c r="T2011" s="8"/>
      <c r="U2011" s="8"/>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DI2011" s="6"/>
    </row>
    <row r="2012" spans="1:113" ht="14.25">
      <c r="A2012" s="8"/>
      <c r="B2012" s="12"/>
      <c r="C2012" s="7"/>
      <c r="D2012" s="7"/>
      <c r="E2012" s="7"/>
      <c r="F2012" s="7"/>
      <c r="G2012" s="7"/>
      <c r="H2012" s="7"/>
      <c r="I2012" s="7"/>
      <c r="J2012" s="7"/>
      <c r="K2012" s="7"/>
      <c r="L2012" s="13"/>
      <c r="M2012" s="13"/>
      <c r="N2012" s="13"/>
      <c r="O2012" s="13"/>
      <c r="P2012" s="7"/>
      <c r="Q2012" s="7"/>
      <c r="R2012" s="7"/>
      <c r="S2012" s="7"/>
      <c r="T2012" s="7"/>
      <c r="U2012" s="7"/>
      <c r="V2012" s="14"/>
      <c r="W2012" s="14"/>
      <c r="X2012" s="14"/>
      <c r="Y2012" s="14"/>
      <c r="Z2012" s="14"/>
      <c r="AA2012" s="14"/>
      <c r="AB2012" s="14"/>
      <c r="AC2012" s="14"/>
      <c r="AD2012" s="14"/>
      <c r="AE2012" s="14"/>
      <c r="AF2012" s="14"/>
      <c r="AG2012" s="14"/>
      <c r="AH2012" s="14"/>
      <c r="AI2012" s="14"/>
      <c r="AJ2012" s="14"/>
      <c r="AK2012" s="14"/>
      <c r="AL2012" s="14"/>
      <c r="AM2012" s="14"/>
      <c r="AN2012" s="14"/>
      <c r="AO2012" s="14"/>
      <c r="AP2012" s="14"/>
      <c r="AQ2012" s="14"/>
      <c r="AR2012" s="14"/>
      <c r="AS2012" s="14"/>
      <c r="AT2012" s="14"/>
      <c r="AU2012" s="14"/>
      <c r="AV2012" s="14"/>
      <c r="AW2012" s="14"/>
      <c r="AX2012" s="15"/>
    </row>
    <row r="2013" spans="1:113" ht="12" customHeight="1">
      <c r="A2013" s="8"/>
      <c r="B2013" s="121" t="s">
        <v>421</v>
      </c>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3"/>
    </row>
    <row r="2014" spans="1:113" ht="12" customHeight="1">
      <c r="A2014" s="8"/>
      <c r="B2014" s="121"/>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3"/>
      <c r="BC2014" s="16"/>
    </row>
    <row r="2015" spans="1:113" ht="12" customHeight="1">
      <c r="A2015" s="8"/>
      <c r="B2015" s="121"/>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3"/>
    </row>
    <row r="2016" spans="1:113" ht="12" customHeight="1">
      <c r="A2016" s="8"/>
      <c r="B2016" s="121"/>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3"/>
    </row>
    <row r="2017" spans="1:251" ht="12" customHeight="1">
      <c r="A2017" s="8"/>
      <c r="B2017" s="121"/>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3"/>
    </row>
    <row r="2018" spans="1:251" ht="15" thickBot="1">
      <c r="A2018" s="17"/>
      <c r="B2018" s="18"/>
      <c r="C2018" s="19"/>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20"/>
    </row>
    <row r="2019" spans="1:251">
      <c r="B2019" s="21"/>
    </row>
    <row r="2020" spans="1:251" ht="14.25">
      <c r="B2020" s="10" t="s">
        <v>4</v>
      </c>
      <c r="C2020" s="8"/>
      <c r="D2020" s="8"/>
      <c r="E2020" s="8"/>
      <c r="F2020" s="8"/>
      <c r="G2020" s="8"/>
      <c r="H2020" s="8"/>
      <c r="I2020" s="8"/>
      <c r="J2020" s="8"/>
      <c r="K2020" s="8"/>
      <c r="L2020" s="9"/>
      <c r="M2020" s="9"/>
      <c r="N2020" s="9"/>
      <c r="O2020" s="9"/>
      <c r="P2020" s="8"/>
      <c r="Q2020" s="8"/>
      <c r="R2020" s="8"/>
      <c r="S2020" s="8"/>
      <c r="T2020" s="8"/>
      <c r="U2020" s="8"/>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row>
    <row r="2021" spans="1:251" ht="15" thickBot="1">
      <c r="B2021" s="8"/>
      <c r="C2021" s="8"/>
      <c r="D2021" s="8"/>
      <c r="E2021" s="8"/>
      <c r="F2021" s="8"/>
      <c r="G2021" s="8"/>
      <c r="H2021" s="8"/>
      <c r="I2021" s="8"/>
      <c r="J2021" s="8"/>
      <c r="K2021" s="8"/>
      <c r="L2021" s="9"/>
      <c r="M2021" s="9"/>
      <c r="N2021" s="9"/>
      <c r="O2021" s="9"/>
      <c r="P2021" s="8"/>
      <c r="Q2021" s="8"/>
      <c r="R2021" s="8"/>
      <c r="S2021" s="8"/>
      <c r="T2021" s="8"/>
      <c r="U2021" s="8"/>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22" t="s">
        <v>5</v>
      </c>
    </row>
    <row r="2022" spans="1:251" s="16" customFormat="1" ht="13.5" customHeight="1">
      <c r="A2022" s="8"/>
      <c r="B2022" s="124" t="s">
        <v>6</v>
      </c>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6"/>
      <c r="AA2022" s="130" t="s">
        <v>11</v>
      </c>
      <c r="AB2022" s="125"/>
      <c r="AC2022" s="125"/>
      <c r="AD2022" s="125"/>
      <c r="AE2022" s="125"/>
      <c r="AF2022" s="125"/>
      <c r="AG2022" s="125"/>
      <c r="AH2022" s="125"/>
      <c r="AI2022" s="126"/>
      <c r="AJ2022" s="130" t="s">
        <v>12</v>
      </c>
      <c r="AK2022" s="125"/>
      <c r="AL2022" s="125"/>
      <c r="AM2022" s="125"/>
      <c r="AN2022" s="125"/>
      <c r="AO2022" s="125"/>
      <c r="AP2022" s="125"/>
      <c r="AQ2022" s="125"/>
      <c r="AR2022" s="126"/>
      <c r="AS2022" s="130" t="s">
        <v>7</v>
      </c>
      <c r="AT2022" s="125"/>
      <c r="AU2022" s="125"/>
      <c r="AV2022" s="125"/>
      <c r="AW2022" s="125"/>
      <c r="AX2022" s="13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c r="HN2022" s="2"/>
      <c r="HO2022" s="2"/>
      <c r="HP2022" s="2"/>
      <c r="HQ2022" s="2"/>
      <c r="HR2022" s="2"/>
      <c r="HS2022" s="2"/>
      <c r="HT2022" s="2"/>
      <c r="HU2022" s="2"/>
      <c r="HV2022" s="2"/>
      <c r="HW2022" s="2"/>
      <c r="HX2022" s="2"/>
      <c r="HY2022" s="2"/>
      <c r="HZ2022" s="2"/>
      <c r="IA2022" s="2"/>
      <c r="IB2022" s="2"/>
      <c r="IC2022" s="2"/>
      <c r="ID2022" s="2"/>
      <c r="IE2022" s="2"/>
      <c r="IF2022" s="2"/>
      <c r="IG2022" s="2"/>
      <c r="IH2022" s="2"/>
      <c r="II2022" s="2"/>
      <c r="IJ2022" s="2"/>
      <c r="IK2022" s="2"/>
      <c r="IL2022" s="2"/>
      <c r="IM2022" s="2"/>
      <c r="IN2022" s="2"/>
      <c r="IO2022" s="2"/>
      <c r="IP2022" s="2"/>
      <c r="IQ2022" s="2"/>
    </row>
    <row r="2023" spans="1:251" s="16" customFormat="1" ht="13.5">
      <c r="A2023" s="8"/>
      <c r="B2023" s="127"/>
      <c r="C2023" s="128"/>
      <c r="D2023" s="128"/>
      <c r="E2023" s="128"/>
      <c r="F2023" s="128"/>
      <c r="G2023" s="128"/>
      <c r="H2023" s="128"/>
      <c r="I2023" s="128"/>
      <c r="J2023" s="128"/>
      <c r="K2023" s="128"/>
      <c r="L2023" s="128"/>
      <c r="M2023" s="128"/>
      <c r="N2023" s="128"/>
      <c r="O2023" s="128"/>
      <c r="P2023" s="128"/>
      <c r="Q2023" s="128"/>
      <c r="R2023" s="128"/>
      <c r="S2023" s="128"/>
      <c r="T2023" s="128"/>
      <c r="U2023" s="128"/>
      <c r="V2023" s="128"/>
      <c r="W2023" s="128"/>
      <c r="X2023" s="128"/>
      <c r="Y2023" s="128"/>
      <c r="Z2023" s="129"/>
      <c r="AA2023" s="131"/>
      <c r="AB2023" s="128"/>
      <c r="AC2023" s="128"/>
      <c r="AD2023" s="128"/>
      <c r="AE2023" s="128"/>
      <c r="AF2023" s="128"/>
      <c r="AG2023" s="128"/>
      <c r="AH2023" s="128"/>
      <c r="AI2023" s="129"/>
      <c r="AJ2023" s="131"/>
      <c r="AK2023" s="128"/>
      <c r="AL2023" s="128"/>
      <c r="AM2023" s="128"/>
      <c r="AN2023" s="128"/>
      <c r="AO2023" s="128"/>
      <c r="AP2023" s="128"/>
      <c r="AQ2023" s="128"/>
      <c r="AR2023" s="129"/>
      <c r="AS2023" s="131"/>
      <c r="AT2023" s="128"/>
      <c r="AU2023" s="128"/>
      <c r="AV2023" s="128"/>
      <c r="AW2023" s="128"/>
      <c r="AX2023" s="133"/>
      <c r="AY2023" s="2"/>
      <c r="AZ2023" s="2"/>
      <c r="BA2023" s="2"/>
      <c r="BB2023" s="23"/>
      <c r="BC2023" s="24"/>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c r="HN2023" s="2"/>
      <c r="HO2023" s="2"/>
      <c r="HP2023" s="2"/>
      <c r="HQ2023" s="2"/>
      <c r="HR2023" s="2"/>
      <c r="HS2023" s="2"/>
      <c r="HT2023" s="2"/>
      <c r="HU2023" s="2"/>
      <c r="HV2023" s="2"/>
      <c r="HW2023" s="2"/>
      <c r="HX2023" s="2"/>
      <c r="HY2023" s="2"/>
      <c r="HZ2023" s="2"/>
      <c r="IA2023" s="2"/>
      <c r="IB2023" s="2"/>
      <c r="IC2023" s="2"/>
      <c r="ID2023" s="2"/>
      <c r="IE2023" s="2"/>
      <c r="IF2023" s="2"/>
      <c r="IG2023" s="2"/>
      <c r="IH2023" s="2"/>
      <c r="II2023" s="2"/>
      <c r="IJ2023" s="2"/>
      <c r="IK2023" s="2"/>
      <c r="IL2023" s="2"/>
      <c r="IM2023" s="2"/>
      <c r="IN2023" s="2"/>
      <c r="IO2023" s="2"/>
      <c r="IP2023" s="2"/>
      <c r="IQ2023" s="2"/>
    </row>
    <row r="2024" spans="1:251" s="16" customFormat="1" ht="18.75" customHeight="1">
      <c r="A2024" s="8"/>
      <c r="B2024" s="25"/>
      <c r="C2024" s="99" t="s">
        <v>422</v>
      </c>
      <c r="D2024" s="108"/>
      <c r="E2024" s="108"/>
      <c r="F2024" s="108"/>
      <c r="G2024" s="108"/>
      <c r="H2024" s="108"/>
      <c r="I2024" s="108"/>
      <c r="J2024" s="108"/>
      <c r="K2024" s="108"/>
      <c r="L2024" s="108"/>
      <c r="M2024" s="108"/>
      <c r="N2024" s="108"/>
      <c r="O2024" s="108"/>
      <c r="P2024" s="108"/>
      <c r="Q2024" s="108"/>
      <c r="R2024" s="108"/>
      <c r="S2024" s="108"/>
      <c r="T2024" s="108"/>
      <c r="U2024" s="108"/>
      <c r="V2024" s="108"/>
      <c r="W2024" s="108"/>
      <c r="X2024" s="108"/>
      <c r="Y2024" s="108"/>
      <c r="Z2024" s="109"/>
      <c r="AA2024" s="102">
        <v>176</v>
      </c>
      <c r="AB2024" s="110"/>
      <c r="AC2024" s="110"/>
      <c r="AD2024" s="110"/>
      <c r="AE2024" s="110"/>
      <c r="AF2024" s="110"/>
      <c r="AG2024" s="110"/>
      <c r="AH2024" s="110"/>
      <c r="AI2024" s="111"/>
      <c r="AJ2024" s="102">
        <v>176</v>
      </c>
      <c r="AK2024" s="110"/>
      <c r="AL2024" s="110"/>
      <c r="AM2024" s="110"/>
      <c r="AN2024" s="110"/>
      <c r="AO2024" s="110"/>
      <c r="AP2024" s="110"/>
      <c r="AQ2024" s="110"/>
      <c r="AR2024" s="111"/>
      <c r="AS2024" s="105"/>
      <c r="AT2024" s="112"/>
      <c r="AU2024" s="112"/>
      <c r="AV2024" s="112"/>
      <c r="AW2024" s="112"/>
      <c r="AX2024" s="113"/>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c r="HN2024" s="2"/>
      <c r="HO2024" s="2"/>
      <c r="HP2024" s="2"/>
      <c r="HQ2024" s="2"/>
      <c r="HR2024" s="2"/>
      <c r="HS2024" s="2"/>
      <c r="HT2024" s="2"/>
      <c r="HU2024" s="2"/>
      <c r="HV2024" s="2"/>
      <c r="HW2024" s="2"/>
      <c r="HX2024" s="2"/>
      <c r="HY2024" s="2"/>
      <c r="HZ2024" s="2"/>
      <c r="IA2024" s="2"/>
      <c r="IB2024" s="2"/>
      <c r="IC2024" s="2"/>
      <c r="ID2024" s="2"/>
      <c r="IE2024" s="2"/>
      <c r="IF2024" s="2"/>
      <c r="IG2024" s="2"/>
      <c r="IH2024" s="2"/>
      <c r="II2024" s="2"/>
      <c r="IJ2024" s="2"/>
      <c r="IK2024" s="2"/>
      <c r="IL2024" s="2"/>
      <c r="IM2024" s="2"/>
      <c r="IN2024" s="2"/>
      <c r="IO2024" s="2"/>
      <c r="IP2024" s="2"/>
      <c r="IQ2024" s="2"/>
    </row>
    <row r="2025" spans="1:251" s="16" customFormat="1" ht="18.75" customHeight="1">
      <c r="A2025" s="8"/>
      <c r="B2025" s="25"/>
      <c r="C2025" s="99" t="s">
        <v>861</v>
      </c>
      <c r="D2025" s="108"/>
      <c r="E2025" s="108"/>
      <c r="F2025" s="108"/>
      <c r="G2025" s="108"/>
      <c r="H2025" s="108"/>
      <c r="I2025" s="108"/>
      <c r="J2025" s="108"/>
      <c r="K2025" s="108"/>
      <c r="L2025" s="108"/>
      <c r="M2025" s="108"/>
      <c r="N2025" s="108"/>
      <c r="O2025" s="108"/>
      <c r="P2025" s="108"/>
      <c r="Q2025" s="108"/>
      <c r="R2025" s="108"/>
      <c r="S2025" s="108"/>
      <c r="T2025" s="108"/>
      <c r="U2025" s="108"/>
      <c r="V2025" s="108"/>
      <c r="W2025" s="108"/>
      <c r="X2025" s="108"/>
      <c r="Y2025" s="108"/>
      <c r="Z2025" s="109"/>
      <c r="AA2025" s="102">
        <v>4</v>
      </c>
      <c r="AB2025" s="110"/>
      <c r="AC2025" s="110"/>
      <c r="AD2025" s="110"/>
      <c r="AE2025" s="110"/>
      <c r="AF2025" s="110"/>
      <c r="AG2025" s="110"/>
      <c r="AH2025" s="110"/>
      <c r="AI2025" s="111"/>
      <c r="AJ2025" s="102">
        <v>4</v>
      </c>
      <c r="AK2025" s="110"/>
      <c r="AL2025" s="110"/>
      <c r="AM2025" s="110"/>
      <c r="AN2025" s="110"/>
      <c r="AO2025" s="110"/>
      <c r="AP2025" s="110"/>
      <c r="AQ2025" s="110"/>
      <c r="AR2025" s="111"/>
      <c r="AS2025" s="105"/>
      <c r="AT2025" s="112"/>
      <c r="AU2025" s="112"/>
      <c r="AV2025" s="112"/>
      <c r="AW2025" s="112"/>
      <c r="AX2025" s="113"/>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c r="HN2025" s="2"/>
      <c r="HO2025" s="2"/>
      <c r="HP2025" s="2"/>
      <c r="HQ2025" s="2"/>
      <c r="HR2025" s="2"/>
      <c r="HS2025" s="2"/>
      <c r="HT2025" s="2"/>
      <c r="HU2025" s="2"/>
      <c r="HV2025" s="2"/>
      <c r="HW2025" s="2"/>
      <c r="HX2025" s="2"/>
      <c r="HY2025" s="2"/>
      <c r="HZ2025" s="2"/>
      <c r="IA2025" s="2"/>
      <c r="IB2025" s="2"/>
      <c r="IC2025" s="2"/>
      <c r="ID2025" s="2"/>
      <c r="IE2025" s="2"/>
      <c r="IF2025" s="2"/>
      <c r="IG2025" s="2"/>
      <c r="IH2025" s="2"/>
      <c r="II2025" s="2"/>
      <c r="IJ2025" s="2"/>
      <c r="IK2025" s="2"/>
      <c r="IL2025" s="2"/>
      <c r="IM2025" s="2"/>
      <c r="IN2025" s="2"/>
      <c r="IO2025" s="2"/>
      <c r="IP2025" s="2"/>
      <c r="IQ2025" s="2"/>
    </row>
    <row r="2026" spans="1:251" s="16" customFormat="1" ht="18.75" customHeight="1" thickBot="1">
      <c r="A2026" s="17"/>
      <c r="B2026" s="134" t="s">
        <v>13</v>
      </c>
      <c r="C2026" s="135"/>
      <c r="D2026" s="135"/>
      <c r="E2026" s="135"/>
      <c r="F2026" s="135"/>
      <c r="G2026" s="135"/>
      <c r="H2026" s="135"/>
      <c r="I2026" s="135"/>
      <c r="J2026" s="135"/>
      <c r="K2026" s="135"/>
      <c r="L2026" s="135"/>
      <c r="M2026" s="135"/>
      <c r="N2026" s="135"/>
      <c r="O2026" s="135"/>
      <c r="P2026" s="135"/>
      <c r="Q2026" s="135"/>
      <c r="R2026" s="135"/>
      <c r="S2026" s="135"/>
      <c r="T2026" s="135"/>
      <c r="U2026" s="135"/>
      <c r="V2026" s="135"/>
      <c r="W2026" s="135"/>
      <c r="X2026" s="135"/>
      <c r="Y2026" s="135"/>
      <c r="Z2026" s="136"/>
      <c r="AA2026" s="137">
        <f>SUM($AA$2024:$AA$2025)</f>
        <v>180</v>
      </c>
      <c r="AB2026" s="138"/>
      <c r="AC2026" s="138"/>
      <c r="AD2026" s="138"/>
      <c r="AE2026" s="138"/>
      <c r="AF2026" s="138"/>
      <c r="AG2026" s="138"/>
      <c r="AH2026" s="138"/>
      <c r="AI2026" s="139"/>
      <c r="AJ2026" s="137">
        <f>SUM($AJ$2024:$AJ$2025)</f>
        <v>180</v>
      </c>
      <c r="AK2026" s="138"/>
      <c r="AL2026" s="138"/>
      <c r="AM2026" s="138"/>
      <c r="AN2026" s="138"/>
      <c r="AO2026" s="138"/>
      <c r="AP2026" s="138"/>
      <c r="AQ2026" s="138"/>
      <c r="AR2026" s="139"/>
      <c r="AS2026" s="140"/>
      <c r="AT2026" s="141"/>
      <c r="AU2026" s="141"/>
      <c r="AV2026" s="141"/>
      <c r="AW2026" s="141"/>
      <c r="AX2026" s="14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c r="IO2026" s="2"/>
      <c r="IP2026" s="2"/>
      <c r="IQ2026" s="2"/>
    </row>
    <row r="2028" spans="1:251" ht="18.75">
      <c r="A2028" s="1" t="s">
        <v>0</v>
      </c>
      <c r="AW2028" s="3"/>
      <c r="AX2028" s="4"/>
      <c r="AY2028" s="3"/>
    </row>
    <row r="2030" spans="1:251" ht="18.75">
      <c r="B2030" s="114" t="s">
        <v>8</v>
      </c>
      <c r="C2030" s="115"/>
      <c r="D2030" s="115"/>
      <c r="E2030" s="115"/>
      <c r="F2030" s="115"/>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row>
    <row r="2031" spans="1:251">
      <c r="Z2031" s="5"/>
      <c r="AD2031" s="5"/>
      <c r="AE2031" s="5"/>
      <c r="AF2031" s="5"/>
      <c r="AG2031" s="5"/>
      <c r="AH2031" s="5"/>
      <c r="AI2031" s="5"/>
      <c r="AO2031" s="5"/>
    </row>
    <row r="2032" spans="1:251" ht="13.5" thickBot="1">
      <c r="Z2032" s="5"/>
      <c r="AD2032" s="5"/>
      <c r="AE2032" s="5"/>
      <c r="AF2032" s="5"/>
      <c r="AG2032" s="5"/>
      <c r="AH2032" s="5"/>
      <c r="AI2032" s="5"/>
      <c r="AO2032" s="5"/>
      <c r="DI2032" s="6"/>
    </row>
    <row r="2033" spans="1:113" ht="24.75" customHeight="1" thickBot="1">
      <c r="B2033" s="116" t="s">
        <v>1</v>
      </c>
      <c r="C2033" s="117"/>
      <c r="D2033" s="117"/>
      <c r="E2033" s="117"/>
      <c r="F2033" s="117"/>
      <c r="G2033" s="117"/>
      <c r="H2033" s="118" t="s">
        <v>284</v>
      </c>
      <c r="I2033" s="119"/>
      <c r="J2033" s="119"/>
      <c r="K2033" s="119"/>
      <c r="L2033" s="119"/>
      <c r="M2033" s="119"/>
      <c r="N2033" s="119"/>
      <c r="O2033" s="119"/>
      <c r="P2033" s="119"/>
      <c r="Q2033" s="119"/>
      <c r="R2033" s="119"/>
      <c r="S2033" s="119"/>
      <c r="T2033" s="119"/>
      <c r="U2033" s="119"/>
      <c r="V2033" s="119"/>
      <c r="W2033" s="119"/>
      <c r="X2033" s="119"/>
      <c r="Y2033" s="119"/>
      <c r="Z2033" s="119"/>
      <c r="AA2033" s="119"/>
      <c r="AB2033" s="119"/>
      <c r="AC2033" s="119"/>
      <c r="AD2033" s="119"/>
      <c r="AE2033" s="119"/>
      <c r="AF2033" s="119"/>
      <c r="AG2033" s="119"/>
      <c r="AH2033" s="119"/>
      <c r="AI2033" s="119"/>
      <c r="AJ2033" s="119"/>
      <c r="AK2033" s="119"/>
      <c r="AL2033" s="119"/>
      <c r="AM2033" s="119"/>
      <c r="AN2033" s="119"/>
      <c r="AO2033" s="119"/>
      <c r="AP2033" s="119"/>
      <c r="AQ2033" s="119"/>
      <c r="AR2033" s="119"/>
      <c r="AS2033" s="119"/>
      <c r="AT2033" s="119"/>
      <c r="AU2033" s="119"/>
      <c r="AV2033" s="119"/>
      <c r="AW2033" s="119"/>
      <c r="AX2033" s="120"/>
      <c r="DI2033" s="6"/>
    </row>
    <row r="2034" spans="1:113" ht="14.25">
      <c r="B2034" s="7"/>
      <c r="C2034" s="7"/>
      <c r="D2034" s="7"/>
      <c r="E2034" s="7"/>
      <c r="F2034" s="7"/>
      <c r="G2034" s="7"/>
      <c r="H2034" s="8"/>
      <c r="I2034" s="8"/>
      <c r="J2034" s="8"/>
      <c r="K2034" s="8"/>
      <c r="L2034" s="9"/>
      <c r="M2034" s="9"/>
      <c r="N2034" s="9"/>
      <c r="O2034" s="9"/>
      <c r="P2034" s="8"/>
      <c r="Q2034" s="8"/>
      <c r="R2034" s="8"/>
      <c r="S2034" s="8"/>
      <c r="T2034" s="8"/>
      <c r="U2034" s="8"/>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DI2034" s="6"/>
    </row>
    <row r="2035" spans="1:113" ht="15" thickBot="1">
      <c r="A2035" s="11"/>
      <c r="B2035" s="10" t="s">
        <v>2</v>
      </c>
      <c r="C2035" s="8"/>
      <c r="D2035" s="8"/>
      <c r="E2035" s="8"/>
      <c r="F2035" s="8"/>
      <c r="G2035" s="8"/>
      <c r="H2035" s="8"/>
      <c r="I2035" s="8"/>
      <c r="J2035" s="8"/>
      <c r="K2035" s="8"/>
      <c r="L2035" s="9"/>
      <c r="M2035" s="9"/>
      <c r="N2035" s="9"/>
      <c r="O2035" s="9"/>
      <c r="P2035" s="8"/>
      <c r="Q2035" s="8"/>
      <c r="R2035" s="8"/>
      <c r="S2035" s="8"/>
      <c r="T2035" s="8"/>
      <c r="U2035" s="8"/>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DI2035" s="6"/>
    </row>
    <row r="2036" spans="1:113" ht="14.25">
      <c r="A2036" s="8"/>
      <c r="B2036" s="12"/>
      <c r="C2036" s="7"/>
      <c r="D2036" s="7"/>
      <c r="E2036" s="7"/>
      <c r="F2036" s="7"/>
      <c r="G2036" s="7"/>
      <c r="H2036" s="7"/>
      <c r="I2036" s="7"/>
      <c r="J2036" s="7"/>
      <c r="K2036" s="7"/>
      <c r="L2036" s="13"/>
      <c r="M2036" s="13"/>
      <c r="N2036" s="13"/>
      <c r="O2036" s="13"/>
      <c r="P2036" s="7"/>
      <c r="Q2036" s="7"/>
      <c r="R2036" s="7"/>
      <c r="S2036" s="7"/>
      <c r="T2036" s="7"/>
      <c r="U2036" s="7"/>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5"/>
    </row>
    <row r="2037" spans="1:113" ht="12" customHeight="1">
      <c r="A2037" s="8"/>
      <c r="B2037" s="121" t="s">
        <v>285</v>
      </c>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3"/>
    </row>
    <row r="2038" spans="1:113" ht="12" customHeight="1">
      <c r="A2038" s="8"/>
      <c r="B2038" s="121"/>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3"/>
      <c r="BC2038" s="16"/>
    </row>
    <row r="2039" spans="1:113" ht="12" customHeight="1">
      <c r="A2039" s="8"/>
      <c r="B2039" s="121"/>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3"/>
    </row>
    <row r="2040" spans="1:113" ht="12" customHeight="1">
      <c r="A2040" s="8"/>
      <c r="B2040" s="121"/>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3"/>
    </row>
    <row r="2041" spans="1:113" ht="12" customHeight="1">
      <c r="A2041" s="8"/>
      <c r="B2041" s="121"/>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3"/>
    </row>
    <row r="2042" spans="1:113" ht="15" thickBot="1">
      <c r="A2042" s="17"/>
      <c r="B2042" s="18"/>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20"/>
    </row>
    <row r="2043" spans="1:113">
      <c r="B2043" s="21"/>
    </row>
    <row r="2044" spans="1:113" ht="15" thickBot="1">
      <c r="A2044" s="11"/>
      <c r="B2044" s="10" t="s">
        <v>3</v>
      </c>
      <c r="C2044" s="8"/>
      <c r="D2044" s="8"/>
      <c r="E2044" s="8"/>
      <c r="F2044" s="8"/>
      <c r="G2044" s="8"/>
      <c r="H2044" s="8"/>
      <c r="I2044" s="8"/>
      <c r="J2044" s="8"/>
      <c r="K2044" s="8"/>
      <c r="L2044" s="9"/>
      <c r="M2044" s="9"/>
      <c r="N2044" s="9"/>
      <c r="O2044" s="9"/>
      <c r="P2044" s="8"/>
      <c r="Q2044" s="8"/>
      <c r="R2044" s="8"/>
      <c r="S2044" s="8"/>
      <c r="T2044" s="8"/>
      <c r="U2044" s="8"/>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DI2044" s="6"/>
    </row>
    <row r="2045" spans="1:113" ht="14.25">
      <c r="A2045" s="8"/>
      <c r="B2045" s="12"/>
      <c r="C2045" s="7"/>
      <c r="D2045" s="7"/>
      <c r="E2045" s="7"/>
      <c r="F2045" s="7"/>
      <c r="G2045" s="7"/>
      <c r="H2045" s="7"/>
      <c r="I2045" s="7"/>
      <c r="J2045" s="7"/>
      <c r="K2045" s="7"/>
      <c r="L2045" s="13"/>
      <c r="M2045" s="13"/>
      <c r="N2045" s="13"/>
      <c r="O2045" s="13"/>
      <c r="P2045" s="7"/>
      <c r="Q2045" s="7"/>
      <c r="R2045" s="7"/>
      <c r="S2045" s="7"/>
      <c r="T2045" s="7"/>
      <c r="U2045" s="7"/>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5"/>
    </row>
    <row r="2046" spans="1:113" ht="12" customHeight="1">
      <c r="A2046" s="8"/>
      <c r="B2046" s="121" t="s">
        <v>286</v>
      </c>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3"/>
    </row>
    <row r="2047" spans="1:113" ht="12" customHeight="1">
      <c r="A2047" s="8"/>
      <c r="B2047" s="121"/>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3"/>
    </row>
    <row r="2048" spans="1:113" ht="12" customHeight="1">
      <c r="A2048" s="8"/>
      <c r="B2048" s="121"/>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3"/>
    </row>
    <row r="2049" spans="1:251" ht="12" customHeight="1">
      <c r="A2049" s="8"/>
      <c r="B2049" s="121"/>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3"/>
    </row>
    <row r="2050" spans="1:251" ht="12" customHeight="1">
      <c r="A2050" s="8"/>
      <c r="B2050" s="121"/>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3"/>
    </row>
    <row r="2051" spans="1:251" ht="12" customHeight="1">
      <c r="A2051" s="8"/>
      <c r="B2051" s="121"/>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3"/>
    </row>
    <row r="2052" spans="1:251" ht="12" customHeight="1">
      <c r="A2052" s="8"/>
      <c r="B2052" s="121"/>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3"/>
    </row>
    <row r="2053" spans="1:251" ht="12" customHeight="1">
      <c r="A2053" s="8"/>
      <c r="B2053" s="121"/>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3"/>
    </row>
    <row r="2054" spans="1:251" ht="12" customHeight="1">
      <c r="A2054" s="8"/>
      <c r="B2054" s="121"/>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3"/>
      <c r="BC2054" s="16"/>
    </row>
    <row r="2055" spans="1:251" ht="12" customHeight="1">
      <c r="A2055" s="8"/>
      <c r="B2055" s="121"/>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3"/>
    </row>
    <row r="2056" spans="1:251" ht="12" customHeight="1">
      <c r="A2056" s="8"/>
      <c r="B2056" s="121"/>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3"/>
    </row>
    <row r="2057" spans="1:251" ht="12" customHeight="1">
      <c r="A2057" s="8"/>
      <c r="B2057" s="121"/>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3"/>
    </row>
    <row r="2058" spans="1:251" ht="15" thickBot="1">
      <c r="A2058" s="17"/>
      <c r="B2058" s="18"/>
      <c r="C2058" s="19"/>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20"/>
    </row>
    <row r="2059" spans="1:251">
      <c r="B2059" s="21"/>
    </row>
    <row r="2060" spans="1:251" ht="14.25">
      <c r="B2060" s="10" t="s">
        <v>4</v>
      </c>
      <c r="C2060" s="8"/>
      <c r="D2060" s="8"/>
      <c r="E2060" s="8"/>
      <c r="F2060" s="8"/>
      <c r="G2060" s="8"/>
      <c r="H2060" s="8"/>
      <c r="I2060" s="8"/>
      <c r="J2060" s="8"/>
      <c r="K2060" s="8"/>
      <c r="L2060" s="9"/>
      <c r="M2060" s="9"/>
      <c r="N2060" s="9"/>
      <c r="O2060" s="9"/>
      <c r="P2060" s="8"/>
      <c r="Q2060" s="8"/>
      <c r="R2060" s="8"/>
      <c r="S2060" s="8"/>
      <c r="T2060" s="8"/>
      <c r="U2060" s="8"/>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row>
    <row r="2061" spans="1:251" ht="15" thickBot="1">
      <c r="B2061" s="8"/>
      <c r="C2061" s="8"/>
      <c r="D2061" s="8"/>
      <c r="E2061" s="8"/>
      <c r="F2061" s="8"/>
      <c r="G2061" s="8"/>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22" t="s">
        <v>5</v>
      </c>
    </row>
    <row r="2062" spans="1:251" s="16" customFormat="1" ht="13.5" customHeight="1">
      <c r="A2062" s="8"/>
      <c r="B2062" s="124" t="s">
        <v>6</v>
      </c>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6"/>
      <c r="AA2062" s="130" t="s">
        <v>11</v>
      </c>
      <c r="AB2062" s="125"/>
      <c r="AC2062" s="125"/>
      <c r="AD2062" s="125"/>
      <c r="AE2062" s="125"/>
      <c r="AF2062" s="125"/>
      <c r="AG2062" s="125"/>
      <c r="AH2062" s="125"/>
      <c r="AI2062" s="126"/>
      <c r="AJ2062" s="130" t="s">
        <v>12</v>
      </c>
      <c r="AK2062" s="125"/>
      <c r="AL2062" s="125"/>
      <c r="AM2062" s="125"/>
      <c r="AN2062" s="125"/>
      <c r="AO2062" s="125"/>
      <c r="AP2062" s="125"/>
      <c r="AQ2062" s="125"/>
      <c r="AR2062" s="126"/>
      <c r="AS2062" s="130" t="s">
        <v>7</v>
      </c>
      <c r="AT2062" s="125"/>
      <c r="AU2062" s="125"/>
      <c r="AV2062" s="125"/>
      <c r="AW2062" s="125"/>
      <c r="AX2062" s="13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row>
    <row r="2063" spans="1:251" s="16" customFormat="1" ht="13.5">
      <c r="A2063" s="8"/>
      <c r="B2063" s="127"/>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X2063" s="128"/>
      <c r="Y2063" s="128"/>
      <c r="Z2063" s="129"/>
      <c r="AA2063" s="131"/>
      <c r="AB2063" s="128"/>
      <c r="AC2063" s="128"/>
      <c r="AD2063" s="128"/>
      <c r="AE2063" s="128"/>
      <c r="AF2063" s="128"/>
      <c r="AG2063" s="128"/>
      <c r="AH2063" s="128"/>
      <c r="AI2063" s="129"/>
      <c r="AJ2063" s="131"/>
      <c r="AK2063" s="128"/>
      <c r="AL2063" s="128"/>
      <c r="AM2063" s="128"/>
      <c r="AN2063" s="128"/>
      <c r="AO2063" s="128"/>
      <c r="AP2063" s="128"/>
      <c r="AQ2063" s="128"/>
      <c r="AR2063" s="129"/>
      <c r="AS2063" s="131"/>
      <c r="AT2063" s="128"/>
      <c r="AU2063" s="128"/>
      <c r="AV2063" s="128"/>
      <c r="AW2063" s="128"/>
      <c r="AX2063" s="133"/>
      <c r="AY2063" s="2"/>
      <c r="AZ2063" s="2"/>
      <c r="BA2063" s="2"/>
      <c r="BB2063" s="23"/>
      <c r="BC2063" s="24"/>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row>
    <row r="2064" spans="1:251" s="16" customFormat="1" ht="18.75" customHeight="1">
      <c r="A2064" s="8"/>
      <c r="B2064" s="25"/>
      <c r="C2064" s="99" t="s">
        <v>283</v>
      </c>
      <c r="D2064" s="108"/>
      <c r="E2064" s="108"/>
      <c r="F2064" s="108"/>
      <c r="G2064" s="108"/>
      <c r="H2064" s="108"/>
      <c r="I2064" s="108"/>
      <c r="J2064" s="108"/>
      <c r="K2064" s="108"/>
      <c r="L2064" s="108"/>
      <c r="M2064" s="108"/>
      <c r="N2064" s="108"/>
      <c r="O2064" s="108"/>
      <c r="P2064" s="108"/>
      <c r="Q2064" s="108"/>
      <c r="R2064" s="108"/>
      <c r="S2064" s="108"/>
      <c r="T2064" s="108"/>
      <c r="U2064" s="108"/>
      <c r="V2064" s="108"/>
      <c r="W2064" s="108"/>
      <c r="X2064" s="108"/>
      <c r="Y2064" s="108"/>
      <c r="Z2064" s="109"/>
      <c r="AA2064" s="102">
        <v>30000</v>
      </c>
      <c r="AB2064" s="110"/>
      <c r="AC2064" s="110"/>
      <c r="AD2064" s="110"/>
      <c r="AE2064" s="110"/>
      <c r="AF2064" s="110"/>
      <c r="AG2064" s="110"/>
      <c r="AH2064" s="110"/>
      <c r="AI2064" s="111"/>
      <c r="AJ2064" s="102">
        <v>30000</v>
      </c>
      <c r="AK2064" s="110"/>
      <c r="AL2064" s="110"/>
      <c r="AM2064" s="110"/>
      <c r="AN2064" s="110"/>
      <c r="AO2064" s="110"/>
      <c r="AP2064" s="110"/>
      <c r="AQ2064" s="110"/>
      <c r="AR2064" s="111"/>
      <c r="AS2064" s="105"/>
      <c r="AT2064" s="112"/>
      <c r="AU2064" s="112"/>
      <c r="AV2064" s="112"/>
      <c r="AW2064" s="112"/>
      <c r="AX2064" s="113"/>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row>
    <row r="2065" spans="1:251" s="16" customFormat="1" ht="18.75" customHeight="1" thickBot="1">
      <c r="A2065" s="17"/>
      <c r="B2065" s="134" t="s">
        <v>13</v>
      </c>
      <c r="C2065" s="135"/>
      <c r="D2065" s="135"/>
      <c r="E2065" s="135"/>
      <c r="F2065" s="135"/>
      <c r="G2065" s="135"/>
      <c r="H2065" s="135"/>
      <c r="I2065" s="135"/>
      <c r="J2065" s="135"/>
      <c r="K2065" s="135"/>
      <c r="L2065" s="135"/>
      <c r="M2065" s="135"/>
      <c r="N2065" s="135"/>
      <c r="O2065" s="135"/>
      <c r="P2065" s="135"/>
      <c r="Q2065" s="135"/>
      <c r="R2065" s="135"/>
      <c r="S2065" s="135"/>
      <c r="T2065" s="135"/>
      <c r="U2065" s="135"/>
      <c r="V2065" s="135"/>
      <c r="W2065" s="135"/>
      <c r="X2065" s="135"/>
      <c r="Y2065" s="135"/>
      <c r="Z2065" s="136"/>
      <c r="AA2065" s="137">
        <f>SUM($AA$2064:$AA$2064)</f>
        <v>30000</v>
      </c>
      <c r="AB2065" s="138"/>
      <c r="AC2065" s="138"/>
      <c r="AD2065" s="138"/>
      <c r="AE2065" s="138"/>
      <c r="AF2065" s="138"/>
      <c r="AG2065" s="138"/>
      <c r="AH2065" s="138"/>
      <c r="AI2065" s="139"/>
      <c r="AJ2065" s="137">
        <f>SUM($AJ$2064:$AJ$2064)</f>
        <v>30000</v>
      </c>
      <c r="AK2065" s="138"/>
      <c r="AL2065" s="138"/>
      <c r="AM2065" s="138"/>
      <c r="AN2065" s="138"/>
      <c r="AO2065" s="138"/>
      <c r="AP2065" s="138"/>
      <c r="AQ2065" s="138"/>
      <c r="AR2065" s="139"/>
      <c r="AS2065" s="140"/>
      <c r="AT2065" s="141"/>
      <c r="AU2065" s="141"/>
      <c r="AV2065" s="141"/>
      <c r="AW2065" s="141"/>
      <c r="AX2065" s="14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c r="IO2065" s="2"/>
      <c r="IP2065" s="2"/>
      <c r="IQ2065" s="2"/>
    </row>
    <row r="2067" spans="1:251" ht="18.75">
      <c r="A2067" s="1" t="s">
        <v>0</v>
      </c>
      <c r="AW2067" s="3"/>
      <c r="AX2067" s="4"/>
      <c r="AY2067" s="3"/>
    </row>
    <row r="2069" spans="1:251" ht="18.75">
      <c r="B2069" s="114" t="s">
        <v>8</v>
      </c>
      <c r="C2069" s="115"/>
      <c r="D2069" s="115"/>
      <c r="E2069" s="115"/>
      <c r="F2069" s="115"/>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row>
    <row r="2070" spans="1:251">
      <c r="Z2070" s="5"/>
      <c r="AD2070" s="5"/>
      <c r="AE2070" s="5"/>
      <c r="AF2070" s="5"/>
      <c r="AG2070" s="5"/>
      <c r="AH2070" s="5"/>
      <c r="AI2070" s="5"/>
      <c r="AO2070" s="5"/>
    </row>
    <row r="2071" spans="1:251" ht="13.5" thickBot="1">
      <c r="Z2071" s="5"/>
      <c r="AD2071" s="5"/>
      <c r="AE2071" s="5"/>
      <c r="AF2071" s="5"/>
      <c r="AG2071" s="5"/>
      <c r="AH2071" s="5"/>
      <c r="AI2071" s="5"/>
      <c r="AO2071" s="5"/>
      <c r="DI2071" s="6"/>
    </row>
    <row r="2072" spans="1:251" ht="24.75" customHeight="1" thickBot="1">
      <c r="B2072" s="116" t="s">
        <v>1</v>
      </c>
      <c r="C2072" s="117"/>
      <c r="D2072" s="117"/>
      <c r="E2072" s="117"/>
      <c r="F2072" s="117"/>
      <c r="G2072" s="117"/>
      <c r="H2072" s="118" t="s">
        <v>412</v>
      </c>
      <c r="I2072" s="119"/>
      <c r="J2072" s="119"/>
      <c r="K2072" s="119"/>
      <c r="L2072" s="119"/>
      <c r="M2072" s="119"/>
      <c r="N2072" s="119"/>
      <c r="O2072" s="119"/>
      <c r="P2072" s="119"/>
      <c r="Q2072" s="119"/>
      <c r="R2072" s="119"/>
      <c r="S2072" s="119"/>
      <c r="T2072" s="119"/>
      <c r="U2072" s="119"/>
      <c r="V2072" s="119"/>
      <c r="W2072" s="119"/>
      <c r="X2072" s="119"/>
      <c r="Y2072" s="119"/>
      <c r="Z2072" s="119"/>
      <c r="AA2072" s="119"/>
      <c r="AB2072" s="119"/>
      <c r="AC2072" s="119"/>
      <c r="AD2072" s="119"/>
      <c r="AE2072" s="119"/>
      <c r="AF2072" s="119"/>
      <c r="AG2072" s="119"/>
      <c r="AH2072" s="119"/>
      <c r="AI2072" s="119"/>
      <c r="AJ2072" s="119"/>
      <c r="AK2072" s="119"/>
      <c r="AL2072" s="119"/>
      <c r="AM2072" s="119"/>
      <c r="AN2072" s="119"/>
      <c r="AO2072" s="119"/>
      <c r="AP2072" s="119"/>
      <c r="AQ2072" s="119"/>
      <c r="AR2072" s="119"/>
      <c r="AS2072" s="119"/>
      <c r="AT2072" s="119"/>
      <c r="AU2072" s="119"/>
      <c r="AV2072" s="119"/>
      <c r="AW2072" s="119"/>
      <c r="AX2072" s="120"/>
      <c r="DI2072" s="6"/>
    </row>
    <row r="2073" spans="1:251" ht="14.25">
      <c r="B2073" s="7"/>
      <c r="C2073" s="7"/>
      <c r="D2073" s="7"/>
      <c r="E2073" s="7"/>
      <c r="F2073" s="7"/>
      <c r="G2073" s="7"/>
      <c r="H2073" s="8"/>
      <c r="I2073" s="8"/>
      <c r="J2073" s="8"/>
      <c r="K2073" s="8"/>
      <c r="L2073" s="9"/>
      <c r="M2073" s="9"/>
      <c r="N2073" s="9"/>
      <c r="O2073" s="9"/>
      <c r="P2073" s="8"/>
      <c r="Q2073" s="8"/>
      <c r="R2073" s="8"/>
      <c r="S2073" s="8"/>
      <c r="T2073" s="8"/>
      <c r="U2073" s="8"/>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DI2073" s="6"/>
    </row>
    <row r="2074" spans="1:251" ht="15" thickBot="1">
      <c r="A2074" s="11"/>
      <c r="B2074" s="10" t="s">
        <v>2</v>
      </c>
      <c r="C2074" s="8"/>
      <c r="D2074" s="8"/>
      <c r="E2074" s="8"/>
      <c r="F2074" s="8"/>
      <c r="G2074" s="8"/>
      <c r="H2074" s="8"/>
      <c r="I2074" s="8"/>
      <c r="J2074" s="8"/>
      <c r="K2074" s="8"/>
      <c r="L2074" s="9"/>
      <c r="M2074" s="9"/>
      <c r="N2074" s="9"/>
      <c r="O2074" s="9"/>
      <c r="P2074" s="8"/>
      <c r="Q2074" s="8"/>
      <c r="R2074" s="8"/>
      <c r="S2074" s="8"/>
      <c r="T2074" s="8"/>
      <c r="U2074" s="8"/>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DI2074" s="6"/>
    </row>
    <row r="2075" spans="1:251" ht="14.25">
      <c r="A2075" s="8"/>
      <c r="B2075" s="12"/>
      <c r="C2075" s="7"/>
      <c r="D2075" s="7"/>
      <c r="E2075" s="7"/>
      <c r="F2075" s="7"/>
      <c r="G2075" s="7"/>
      <c r="H2075" s="7"/>
      <c r="I2075" s="7"/>
      <c r="J2075" s="7"/>
      <c r="K2075" s="7"/>
      <c r="L2075" s="13"/>
      <c r="M2075" s="13"/>
      <c r="N2075" s="13"/>
      <c r="O2075" s="13"/>
      <c r="P2075" s="7"/>
      <c r="Q2075" s="7"/>
      <c r="R2075" s="7"/>
      <c r="S2075" s="7"/>
      <c r="T2075" s="7"/>
      <c r="U2075" s="7"/>
      <c r="V2075" s="14"/>
      <c r="W2075" s="14"/>
      <c r="X2075" s="14"/>
      <c r="Y2075" s="14"/>
      <c r="Z2075" s="14"/>
      <c r="AA2075" s="14"/>
      <c r="AB2075" s="14"/>
      <c r="AC2075" s="14"/>
      <c r="AD2075" s="14"/>
      <c r="AE2075" s="14"/>
      <c r="AF2075" s="14"/>
      <c r="AG2075" s="14"/>
      <c r="AH2075" s="14"/>
      <c r="AI2075" s="14"/>
      <c r="AJ2075" s="14"/>
      <c r="AK2075" s="14"/>
      <c r="AL2075" s="14"/>
      <c r="AM2075" s="14"/>
      <c r="AN2075" s="14"/>
      <c r="AO2075" s="14"/>
      <c r="AP2075" s="14"/>
      <c r="AQ2075" s="14"/>
      <c r="AR2075" s="14"/>
      <c r="AS2075" s="14"/>
      <c r="AT2075" s="14"/>
      <c r="AU2075" s="14"/>
      <c r="AV2075" s="14"/>
      <c r="AW2075" s="14"/>
      <c r="AX2075" s="15"/>
    </row>
    <row r="2076" spans="1:251" ht="12" customHeight="1">
      <c r="A2076" s="8"/>
      <c r="B2076" s="121" t="s">
        <v>413</v>
      </c>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3"/>
    </row>
    <row r="2077" spans="1:251" ht="12" customHeight="1">
      <c r="A2077" s="8"/>
      <c r="B2077" s="121"/>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3"/>
      <c r="BC2077" s="16"/>
    </row>
    <row r="2078" spans="1:251" ht="12" customHeight="1">
      <c r="A2078" s="8"/>
      <c r="B2078" s="121"/>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3"/>
    </row>
    <row r="2079" spans="1:251" ht="12" customHeight="1">
      <c r="A2079" s="8"/>
      <c r="B2079" s="121"/>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3"/>
    </row>
    <row r="2080" spans="1:251" ht="12" customHeight="1">
      <c r="A2080" s="8"/>
      <c r="B2080" s="121"/>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3"/>
    </row>
    <row r="2081" spans="1:251" ht="15" thickBot="1">
      <c r="A2081" s="17"/>
      <c r="B2081" s="18"/>
      <c r="C2081" s="19"/>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20"/>
    </row>
    <row r="2082" spans="1:251">
      <c r="B2082" s="21"/>
    </row>
    <row r="2083" spans="1:251" ht="15" thickBot="1">
      <c r="A2083" s="11"/>
      <c r="B2083" s="10" t="s">
        <v>3</v>
      </c>
      <c r="C2083" s="8"/>
      <c r="D2083" s="8"/>
      <c r="E2083" s="8"/>
      <c r="F2083" s="8"/>
      <c r="G2083" s="8"/>
      <c r="H2083" s="8"/>
      <c r="I2083" s="8"/>
      <c r="J2083" s="8"/>
      <c r="K2083" s="8"/>
      <c r="L2083" s="9"/>
      <c r="M2083" s="9"/>
      <c r="N2083" s="9"/>
      <c r="O2083" s="9"/>
      <c r="P2083" s="8"/>
      <c r="Q2083" s="8"/>
      <c r="R2083" s="8"/>
      <c r="S2083" s="8"/>
      <c r="T2083" s="8"/>
      <c r="U2083" s="8"/>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DI2083" s="6"/>
    </row>
    <row r="2084" spans="1:251" ht="14.25">
      <c r="A2084" s="8"/>
      <c r="B2084" s="12"/>
      <c r="C2084" s="7"/>
      <c r="D2084" s="7"/>
      <c r="E2084" s="7"/>
      <c r="F2084" s="7"/>
      <c r="G2084" s="7"/>
      <c r="H2084" s="7"/>
      <c r="I2084" s="7"/>
      <c r="J2084" s="7"/>
      <c r="K2084" s="7"/>
      <c r="L2084" s="13"/>
      <c r="M2084" s="13"/>
      <c r="N2084" s="13"/>
      <c r="O2084" s="13"/>
      <c r="P2084" s="7"/>
      <c r="Q2084" s="7"/>
      <c r="R2084" s="7"/>
      <c r="S2084" s="7"/>
      <c r="T2084" s="7"/>
      <c r="U2084" s="7"/>
      <c r="V2084" s="14"/>
      <c r="W2084" s="14"/>
      <c r="X2084" s="14"/>
      <c r="Y2084" s="14"/>
      <c r="Z2084" s="14"/>
      <c r="AA2084" s="14"/>
      <c r="AB2084" s="14"/>
      <c r="AC2084" s="14"/>
      <c r="AD2084" s="14"/>
      <c r="AE2084" s="14"/>
      <c r="AF2084" s="14"/>
      <c r="AG2084" s="14"/>
      <c r="AH2084" s="14"/>
      <c r="AI2084" s="14"/>
      <c r="AJ2084" s="14"/>
      <c r="AK2084" s="14"/>
      <c r="AL2084" s="14"/>
      <c r="AM2084" s="14"/>
      <c r="AN2084" s="14"/>
      <c r="AO2084" s="14"/>
      <c r="AP2084" s="14"/>
      <c r="AQ2084" s="14"/>
      <c r="AR2084" s="14"/>
      <c r="AS2084" s="14"/>
      <c r="AT2084" s="14"/>
      <c r="AU2084" s="14"/>
      <c r="AV2084" s="14"/>
      <c r="AW2084" s="14"/>
      <c r="AX2084" s="15"/>
    </row>
    <row r="2085" spans="1:251" ht="12" customHeight="1">
      <c r="A2085" s="8"/>
      <c r="B2085" s="121" t="s">
        <v>414</v>
      </c>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3"/>
    </row>
    <row r="2086" spans="1:251" ht="12" customHeight="1">
      <c r="A2086" s="8"/>
      <c r="B2086" s="121"/>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3"/>
    </row>
    <row r="2087" spans="1:251" ht="12" customHeight="1">
      <c r="A2087" s="8"/>
      <c r="B2087" s="121"/>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3"/>
    </row>
    <row r="2088" spans="1:251" ht="12" customHeight="1">
      <c r="A2088" s="8"/>
      <c r="B2088" s="121"/>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3"/>
      <c r="BC2088" s="16"/>
    </row>
    <row r="2089" spans="1:251" ht="12" customHeight="1">
      <c r="A2089" s="8"/>
      <c r="B2089" s="121"/>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3"/>
    </row>
    <row r="2090" spans="1:251" ht="12" customHeight="1">
      <c r="A2090" s="8"/>
      <c r="B2090" s="121"/>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3"/>
    </row>
    <row r="2091" spans="1:251" ht="12" customHeight="1">
      <c r="A2091" s="8"/>
      <c r="B2091" s="121"/>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3"/>
    </row>
    <row r="2092" spans="1:251" ht="15" thickBot="1">
      <c r="A2092" s="17"/>
      <c r="B2092" s="18"/>
      <c r="C2092" s="19"/>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20"/>
    </row>
    <row r="2093" spans="1:251">
      <c r="B2093" s="21"/>
    </row>
    <row r="2094" spans="1:251" ht="14.25">
      <c r="B2094" s="10" t="s">
        <v>4</v>
      </c>
      <c r="C2094" s="8"/>
      <c r="D2094" s="8"/>
      <c r="E2094" s="8"/>
      <c r="F2094" s="8"/>
      <c r="G2094" s="8"/>
      <c r="H2094" s="8"/>
      <c r="I2094" s="8"/>
      <c r="J2094" s="8"/>
      <c r="K2094" s="8"/>
      <c r="L2094" s="9"/>
      <c r="M2094" s="9"/>
      <c r="N2094" s="9"/>
      <c r="O2094" s="9"/>
      <c r="P2094" s="8"/>
      <c r="Q2094" s="8"/>
      <c r="R2094" s="8"/>
      <c r="S2094" s="8"/>
      <c r="T2094" s="8"/>
      <c r="U2094" s="8"/>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row>
    <row r="2095" spans="1:251" ht="15" thickBot="1">
      <c r="B2095" s="8"/>
      <c r="C2095" s="8"/>
      <c r="D2095" s="8"/>
      <c r="E2095" s="8"/>
      <c r="F2095" s="8"/>
      <c r="G2095" s="8"/>
      <c r="H2095" s="8"/>
      <c r="I2095" s="8"/>
      <c r="J2095" s="8"/>
      <c r="K2095" s="8"/>
      <c r="L2095" s="9"/>
      <c r="M2095" s="9"/>
      <c r="N2095" s="9"/>
      <c r="O2095" s="9"/>
      <c r="P2095" s="8"/>
      <c r="Q2095" s="8"/>
      <c r="R2095" s="8"/>
      <c r="S2095" s="8"/>
      <c r="T2095" s="8"/>
      <c r="U2095" s="8"/>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22" t="s">
        <v>5</v>
      </c>
    </row>
    <row r="2096" spans="1:251" s="16" customFormat="1" ht="13.5" customHeight="1">
      <c r="A2096" s="8"/>
      <c r="B2096" s="124" t="s">
        <v>6</v>
      </c>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6"/>
      <c r="AA2096" s="130" t="s">
        <v>11</v>
      </c>
      <c r="AB2096" s="125"/>
      <c r="AC2096" s="125"/>
      <c r="AD2096" s="125"/>
      <c r="AE2096" s="125"/>
      <c r="AF2096" s="125"/>
      <c r="AG2096" s="125"/>
      <c r="AH2096" s="125"/>
      <c r="AI2096" s="126"/>
      <c r="AJ2096" s="130" t="s">
        <v>12</v>
      </c>
      <c r="AK2096" s="125"/>
      <c r="AL2096" s="125"/>
      <c r="AM2096" s="125"/>
      <c r="AN2096" s="125"/>
      <c r="AO2096" s="125"/>
      <c r="AP2096" s="125"/>
      <c r="AQ2096" s="125"/>
      <c r="AR2096" s="126"/>
      <c r="AS2096" s="130" t="s">
        <v>7</v>
      </c>
      <c r="AT2096" s="125"/>
      <c r="AU2096" s="125"/>
      <c r="AV2096" s="125"/>
      <c r="AW2096" s="125"/>
      <c r="AX2096" s="13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row>
    <row r="2097" spans="1:251" s="16" customFormat="1" ht="13.5">
      <c r="A2097" s="8"/>
      <c r="B2097" s="127"/>
      <c r="C2097" s="128"/>
      <c r="D2097" s="128"/>
      <c r="E2097" s="128"/>
      <c r="F2097" s="128"/>
      <c r="G2097" s="128"/>
      <c r="H2097" s="128"/>
      <c r="I2097" s="128"/>
      <c r="J2097" s="128"/>
      <c r="K2097" s="128"/>
      <c r="L2097" s="128"/>
      <c r="M2097" s="128"/>
      <c r="N2097" s="128"/>
      <c r="O2097" s="128"/>
      <c r="P2097" s="128"/>
      <c r="Q2097" s="128"/>
      <c r="R2097" s="128"/>
      <c r="S2097" s="128"/>
      <c r="T2097" s="128"/>
      <c r="U2097" s="128"/>
      <c r="V2097" s="128"/>
      <c r="W2097" s="128"/>
      <c r="X2097" s="128"/>
      <c r="Y2097" s="128"/>
      <c r="Z2097" s="129"/>
      <c r="AA2097" s="131"/>
      <c r="AB2097" s="128"/>
      <c r="AC2097" s="128"/>
      <c r="AD2097" s="128"/>
      <c r="AE2097" s="128"/>
      <c r="AF2097" s="128"/>
      <c r="AG2097" s="128"/>
      <c r="AH2097" s="128"/>
      <c r="AI2097" s="129"/>
      <c r="AJ2097" s="131"/>
      <c r="AK2097" s="128"/>
      <c r="AL2097" s="128"/>
      <c r="AM2097" s="128"/>
      <c r="AN2097" s="128"/>
      <c r="AO2097" s="128"/>
      <c r="AP2097" s="128"/>
      <c r="AQ2097" s="128"/>
      <c r="AR2097" s="129"/>
      <c r="AS2097" s="131"/>
      <c r="AT2097" s="128"/>
      <c r="AU2097" s="128"/>
      <c r="AV2097" s="128"/>
      <c r="AW2097" s="128"/>
      <c r="AX2097" s="133"/>
      <c r="AY2097" s="2"/>
      <c r="AZ2097" s="2"/>
      <c r="BA2097" s="2"/>
      <c r="BB2097" s="23"/>
      <c r="BC2097" s="24"/>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row>
    <row r="2098" spans="1:251" s="16" customFormat="1" ht="18.75" customHeight="1">
      <c r="A2098" s="8"/>
      <c r="B2098" s="25"/>
      <c r="C2098" s="99" t="s">
        <v>411</v>
      </c>
      <c r="D2098" s="108"/>
      <c r="E2098" s="108"/>
      <c r="F2098" s="108"/>
      <c r="G2098" s="108"/>
      <c r="H2098" s="108"/>
      <c r="I2098" s="108"/>
      <c r="J2098" s="108"/>
      <c r="K2098" s="108"/>
      <c r="L2098" s="108"/>
      <c r="M2098" s="108"/>
      <c r="N2098" s="108"/>
      <c r="O2098" s="108"/>
      <c r="P2098" s="108"/>
      <c r="Q2098" s="108"/>
      <c r="R2098" s="108"/>
      <c r="S2098" s="108"/>
      <c r="T2098" s="108"/>
      <c r="U2098" s="108"/>
      <c r="V2098" s="108"/>
      <c r="W2098" s="108"/>
      <c r="X2098" s="108"/>
      <c r="Y2098" s="108"/>
      <c r="Z2098" s="109"/>
      <c r="AA2098" s="102">
        <v>35590</v>
      </c>
      <c r="AB2098" s="110"/>
      <c r="AC2098" s="110"/>
      <c r="AD2098" s="110"/>
      <c r="AE2098" s="110"/>
      <c r="AF2098" s="110"/>
      <c r="AG2098" s="110"/>
      <c r="AH2098" s="110"/>
      <c r="AI2098" s="111"/>
      <c r="AJ2098" s="102">
        <v>34869</v>
      </c>
      <c r="AK2098" s="110"/>
      <c r="AL2098" s="110"/>
      <c r="AM2098" s="110"/>
      <c r="AN2098" s="110"/>
      <c r="AO2098" s="110"/>
      <c r="AP2098" s="110"/>
      <c r="AQ2098" s="110"/>
      <c r="AR2098" s="111"/>
      <c r="AS2098" s="105"/>
      <c r="AT2098" s="112"/>
      <c r="AU2098" s="112"/>
      <c r="AV2098" s="112"/>
      <c r="AW2098" s="112"/>
      <c r="AX2098" s="113"/>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c r="IO2098" s="2"/>
      <c r="IP2098" s="2"/>
      <c r="IQ2098" s="2"/>
    </row>
    <row r="2099" spans="1:251" s="16" customFormat="1" ht="18.75" customHeight="1" thickBot="1">
      <c r="A2099" s="17"/>
      <c r="B2099" s="134" t="s">
        <v>13</v>
      </c>
      <c r="C2099" s="135"/>
      <c r="D2099" s="135"/>
      <c r="E2099" s="135"/>
      <c r="F2099" s="135"/>
      <c r="G2099" s="135"/>
      <c r="H2099" s="135"/>
      <c r="I2099" s="135"/>
      <c r="J2099" s="135"/>
      <c r="K2099" s="135"/>
      <c r="L2099" s="135"/>
      <c r="M2099" s="135"/>
      <c r="N2099" s="135"/>
      <c r="O2099" s="135"/>
      <c r="P2099" s="135"/>
      <c r="Q2099" s="135"/>
      <c r="R2099" s="135"/>
      <c r="S2099" s="135"/>
      <c r="T2099" s="135"/>
      <c r="U2099" s="135"/>
      <c r="V2099" s="135"/>
      <c r="W2099" s="135"/>
      <c r="X2099" s="135"/>
      <c r="Y2099" s="135"/>
      <c r="Z2099" s="136"/>
      <c r="AA2099" s="137">
        <f>SUM($AA$2098:$AA$2098)</f>
        <v>35590</v>
      </c>
      <c r="AB2099" s="138"/>
      <c r="AC2099" s="138"/>
      <c r="AD2099" s="138"/>
      <c r="AE2099" s="138"/>
      <c r="AF2099" s="138"/>
      <c r="AG2099" s="138"/>
      <c r="AH2099" s="138"/>
      <c r="AI2099" s="139"/>
      <c r="AJ2099" s="137">
        <f>SUM($AJ$2098:$AJ$2098)</f>
        <v>34869</v>
      </c>
      <c r="AK2099" s="138"/>
      <c r="AL2099" s="138"/>
      <c r="AM2099" s="138"/>
      <c r="AN2099" s="138"/>
      <c r="AO2099" s="138"/>
      <c r="AP2099" s="138"/>
      <c r="AQ2099" s="138"/>
      <c r="AR2099" s="139"/>
      <c r="AS2099" s="140"/>
      <c r="AT2099" s="141"/>
      <c r="AU2099" s="141"/>
      <c r="AV2099" s="141"/>
      <c r="AW2099" s="141"/>
      <c r="AX2099" s="14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row>
    <row r="2101" spans="1:251" ht="18.75">
      <c r="A2101" s="1" t="s">
        <v>0</v>
      </c>
      <c r="AW2101" s="3"/>
      <c r="AX2101" s="4"/>
      <c r="AY2101" s="3"/>
    </row>
    <row r="2103" spans="1:251" ht="18.75">
      <c r="B2103" s="114" t="s">
        <v>8</v>
      </c>
      <c r="C2103" s="115"/>
      <c r="D2103" s="115"/>
      <c r="E2103" s="115"/>
      <c r="F2103" s="115"/>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row>
    <row r="2104" spans="1:251">
      <c r="Z2104" s="5"/>
      <c r="AD2104" s="5"/>
      <c r="AE2104" s="5"/>
      <c r="AF2104" s="5"/>
      <c r="AG2104" s="5"/>
      <c r="AH2104" s="5"/>
      <c r="AI2104" s="5"/>
      <c r="AO2104" s="5"/>
    </row>
    <row r="2105" spans="1:251" ht="13.5" thickBot="1">
      <c r="Z2105" s="5"/>
      <c r="AD2105" s="5"/>
      <c r="AE2105" s="5"/>
      <c r="AF2105" s="5"/>
      <c r="AG2105" s="5"/>
      <c r="AH2105" s="5"/>
      <c r="AI2105" s="5"/>
      <c r="AO2105" s="5"/>
      <c r="DI2105" s="6"/>
    </row>
    <row r="2106" spans="1:251" ht="24.75" customHeight="1" thickBot="1">
      <c r="B2106" s="116" t="s">
        <v>1</v>
      </c>
      <c r="C2106" s="117"/>
      <c r="D2106" s="117"/>
      <c r="E2106" s="117"/>
      <c r="F2106" s="117"/>
      <c r="G2106" s="117"/>
      <c r="H2106" s="118" t="s">
        <v>408</v>
      </c>
      <c r="I2106" s="119"/>
      <c r="J2106" s="119"/>
      <c r="K2106" s="119"/>
      <c r="L2106" s="119"/>
      <c r="M2106" s="119"/>
      <c r="N2106" s="119"/>
      <c r="O2106" s="119"/>
      <c r="P2106" s="119"/>
      <c r="Q2106" s="119"/>
      <c r="R2106" s="119"/>
      <c r="S2106" s="119"/>
      <c r="T2106" s="119"/>
      <c r="U2106" s="119"/>
      <c r="V2106" s="119"/>
      <c r="W2106" s="119"/>
      <c r="X2106" s="119"/>
      <c r="Y2106" s="119"/>
      <c r="Z2106" s="119"/>
      <c r="AA2106" s="119"/>
      <c r="AB2106" s="119"/>
      <c r="AC2106" s="119"/>
      <c r="AD2106" s="119"/>
      <c r="AE2106" s="119"/>
      <c r="AF2106" s="119"/>
      <c r="AG2106" s="119"/>
      <c r="AH2106" s="119"/>
      <c r="AI2106" s="119"/>
      <c r="AJ2106" s="119"/>
      <c r="AK2106" s="119"/>
      <c r="AL2106" s="119"/>
      <c r="AM2106" s="119"/>
      <c r="AN2106" s="119"/>
      <c r="AO2106" s="119"/>
      <c r="AP2106" s="119"/>
      <c r="AQ2106" s="119"/>
      <c r="AR2106" s="119"/>
      <c r="AS2106" s="119"/>
      <c r="AT2106" s="119"/>
      <c r="AU2106" s="119"/>
      <c r="AV2106" s="119"/>
      <c r="AW2106" s="119"/>
      <c r="AX2106" s="120"/>
      <c r="DI2106" s="6"/>
    </row>
    <row r="2107" spans="1:251" ht="14.25">
      <c r="B2107" s="7"/>
      <c r="C2107" s="7"/>
      <c r="D2107" s="7"/>
      <c r="E2107" s="7"/>
      <c r="F2107" s="7"/>
      <c r="G2107" s="7"/>
      <c r="H2107" s="8"/>
      <c r="I2107" s="8"/>
      <c r="J2107" s="8"/>
      <c r="K2107" s="8"/>
      <c r="L2107" s="9"/>
      <c r="M2107" s="9"/>
      <c r="N2107" s="9"/>
      <c r="O2107" s="9"/>
      <c r="P2107" s="8"/>
      <c r="Q2107" s="8"/>
      <c r="R2107" s="8"/>
      <c r="S2107" s="8"/>
      <c r="T2107" s="8"/>
      <c r="U2107" s="8"/>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DI2107" s="6"/>
    </row>
    <row r="2108" spans="1:251" ht="15" thickBot="1">
      <c r="A2108" s="11"/>
      <c r="B2108" s="10" t="s">
        <v>2</v>
      </c>
      <c r="C2108" s="8"/>
      <c r="D2108" s="8"/>
      <c r="E2108" s="8"/>
      <c r="F2108" s="8"/>
      <c r="G2108" s="8"/>
      <c r="H2108" s="8"/>
      <c r="I2108" s="8"/>
      <c r="J2108" s="8"/>
      <c r="K2108" s="8"/>
      <c r="L2108" s="9"/>
      <c r="M2108" s="9"/>
      <c r="N2108" s="9"/>
      <c r="O2108" s="9"/>
      <c r="P2108" s="8"/>
      <c r="Q2108" s="8"/>
      <c r="R2108" s="8"/>
      <c r="S2108" s="8"/>
      <c r="T2108" s="8"/>
      <c r="U2108" s="8"/>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DI2108" s="6"/>
    </row>
    <row r="2109" spans="1:251" ht="14.25">
      <c r="A2109" s="8"/>
      <c r="B2109" s="12"/>
      <c r="C2109" s="7"/>
      <c r="D2109" s="7"/>
      <c r="E2109" s="7"/>
      <c r="F2109" s="7"/>
      <c r="G2109" s="7"/>
      <c r="H2109" s="7"/>
      <c r="I2109" s="7"/>
      <c r="J2109" s="7"/>
      <c r="K2109" s="7"/>
      <c r="L2109" s="13"/>
      <c r="M2109" s="13"/>
      <c r="N2109" s="13"/>
      <c r="O2109" s="13"/>
      <c r="P2109" s="7"/>
      <c r="Q2109" s="7"/>
      <c r="R2109" s="7"/>
      <c r="S2109" s="7"/>
      <c r="T2109" s="7"/>
      <c r="U2109" s="7"/>
      <c r="V2109" s="14"/>
      <c r="W2109" s="14"/>
      <c r="X2109" s="14"/>
      <c r="Y2109" s="14"/>
      <c r="Z2109" s="14"/>
      <c r="AA2109" s="14"/>
      <c r="AB2109" s="14"/>
      <c r="AC2109" s="14"/>
      <c r="AD2109" s="14"/>
      <c r="AE2109" s="14"/>
      <c r="AF2109" s="14"/>
      <c r="AG2109" s="14"/>
      <c r="AH2109" s="14"/>
      <c r="AI2109" s="14"/>
      <c r="AJ2109" s="14"/>
      <c r="AK2109" s="14"/>
      <c r="AL2109" s="14"/>
      <c r="AM2109" s="14"/>
      <c r="AN2109" s="14"/>
      <c r="AO2109" s="14"/>
      <c r="AP2109" s="14"/>
      <c r="AQ2109" s="14"/>
      <c r="AR2109" s="14"/>
      <c r="AS2109" s="14"/>
      <c r="AT2109" s="14"/>
      <c r="AU2109" s="14"/>
      <c r="AV2109" s="14"/>
      <c r="AW2109" s="14"/>
      <c r="AX2109" s="15"/>
    </row>
    <row r="2110" spans="1:251" ht="12" customHeight="1">
      <c r="A2110" s="8"/>
      <c r="B2110" s="121" t="s">
        <v>409</v>
      </c>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3"/>
    </row>
    <row r="2111" spans="1:251" ht="12" customHeight="1">
      <c r="A2111" s="8"/>
      <c r="B2111" s="121"/>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3"/>
      <c r="BC2111" s="16"/>
    </row>
    <row r="2112" spans="1:251" ht="12" customHeight="1">
      <c r="A2112" s="8"/>
      <c r="B2112" s="121"/>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3"/>
    </row>
    <row r="2113" spans="1:251" ht="12" customHeight="1">
      <c r="A2113" s="8"/>
      <c r="B2113" s="121"/>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3"/>
    </row>
    <row r="2114" spans="1:251" ht="12" customHeight="1">
      <c r="A2114" s="8"/>
      <c r="B2114" s="121"/>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3"/>
    </row>
    <row r="2115" spans="1:251" ht="15" thickBot="1">
      <c r="A2115" s="17"/>
      <c r="B2115" s="18"/>
      <c r="C2115" s="19"/>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20"/>
    </row>
    <row r="2116" spans="1:251">
      <c r="B2116" s="21"/>
    </row>
    <row r="2117" spans="1:251" ht="15" thickBot="1">
      <c r="A2117" s="11"/>
      <c r="B2117" s="10" t="s">
        <v>3</v>
      </c>
      <c r="C2117" s="8"/>
      <c r="D2117" s="8"/>
      <c r="E2117" s="8"/>
      <c r="F2117" s="8"/>
      <c r="G2117" s="8"/>
      <c r="H2117" s="8"/>
      <c r="I2117" s="8"/>
      <c r="J2117" s="8"/>
      <c r="K2117" s="8"/>
      <c r="L2117" s="9"/>
      <c r="M2117" s="9"/>
      <c r="N2117" s="9"/>
      <c r="O2117" s="9"/>
      <c r="P2117" s="8"/>
      <c r="Q2117" s="8"/>
      <c r="R2117" s="8"/>
      <c r="S2117" s="8"/>
      <c r="T2117" s="8"/>
      <c r="U2117" s="8"/>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DI2117" s="6"/>
    </row>
    <row r="2118" spans="1:251" ht="14.25">
      <c r="A2118" s="8"/>
      <c r="B2118" s="12"/>
      <c r="C2118" s="7"/>
      <c r="D2118" s="7"/>
      <c r="E2118" s="7"/>
      <c r="F2118" s="7"/>
      <c r="G2118" s="7"/>
      <c r="H2118" s="7"/>
      <c r="I2118" s="7"/>
      <c r="J2118" s="7"/>
      <c r="K2118" s="7"/>
      <c r="L2118" s="13"/>
      <c r="M2118" s="13"/>
      <c r="N2118" s="13"/>
      <c r="O2118" s="13"/>
      <c r="P2118" s="7"/>
      <c r="Q2118" s="7"/>
      <c r="R2118" s="7"/>
      <c r="S2118" s="7"/>
      <c r="T2118" s="7"/>
      <c r="U2118" s="7"/>
      <c r="V2118" s="14"/>
      <c r="W2118" s="14"/>
      <c r="X2118" s="14"/>
      <c r="Y2118" s="14"/>
      <c r="Z2118" s="14"/>
      <c r="AA2118" s="14"/>
      <c r="AB2118" s="14"/>
      <c r="AC2118" s="14"/>
      <c r="AD2118" s="14"/>
      <c r="AE2118" s="14"/>
      <c r="AF2118" s="14"/>
      <c r="AG2118" s="14"/>
      <c r="AH2118" s="14"/>
      <c r="AI2118" s="14"/>
      <c r="AJ2118" s="14"/>
      <c r="AK2118" s="14"/>
      <c r="AL2118" s="14"/>
      <c r="AM2118" s="14"/>
      <c r="AN2118" s="14"/>
      <c r="AO2118" s="14"/>
      <c r="AP2118" s="14"/>
      <c r="AQ2118" s="14"/>
      <c r="AR2118" s="14"/>
      <c r="AS2118" s="14"/>
      <c r="AT2118" s="14"/>
      <c r="AU2118" s="14"/>
      <c r="AV2118" s="14"/>
      <c r="AW2118" s="14"/>
      <c r="AX2118" s="15"/>
    </row>
    <row r="2119" spans="1:251" ht="12" customHeight="1">
      <c r="A2119" s="8"/>
      <c r="B2119" s="121" t="s">
        <v>410</v>
      </c>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3"/>
    </row>
    <row r="2120" spans="1:251" ht="12" customHeight="1">
      <c r="A2120" s="8"/>
      <c r="B2120" s="121"/>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3"/>
      <c r="BC2120" s="16"/>
    </row>
    <row r="2121" spans="1:251" ht="12" customHeight="1">
      <c r="A2121" s="8"/>
      <c r="B2121" s="121"/>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3"/>
    </row>
    <row r="2122" spans="1:251" ht="12" customHeight="1">
      <c r="A2122" s="8"/>
      <c r="B2122" s="121"/>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3"/>
    </row>
    <row r="2123" spans="1:251" ht="12" customHeight="1">
      <c r="A2123" s="8"/>
      <c r="B2123" s="121"/>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3"/>
    </row>
    <row r="2124" spans="1:251" ht="15" thickBot="1">
      <c r="A2124" s="17"/>
      <c r="B2124" s="18"/>
      <c r="C2124" s="19"/>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20"/>
    </row>
    <row r="2125" spans="1:251">
      <c r="B2125" s="21"/>
    </row>
    <row r="2126" spans="1:251" ht="14.25">
      <c r="B2126" s="10" t="s">
        <v>4</v>
      </c>
      <c r="C2126" s="8"/>
      <c r="D2126" s="8"/>
      <c r="E2126" s="8"/>
      <c r="F2126" s="8"/>
      <c r="G2126" s="8"/>
      <c r="H2126" s="8"/>
      <c r="I2126" s="8"/>
      <c r="J2126" s="8"/>
      <c r="K2126" s="8"/>
      <c r="L2126" s="9"/>
      <c r="M2126" s="9"/>
      <c r="N2126" s="9"/>
      <c r="O2126" s="9"/>
      <c r="P2126" s="8"/>
      <c r="Q2126" s="8"/>
      <c r="R2126" s="8"/>
      <c r="S2126" s="8"/>
      <c r="T2126" s="8"/>
      <c r="U2126" s="8"/>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row>
    <row r="2127" spans="1:251" ht="15" thickBot="1">
      <c r="B2127" s="8"/>
      <c r="C2127" s="8"/>
      <c r="D2127" s="8"/>
      <c r="E2127" s="8"/>
      <c r="F2127" s="8"/>
      <c r="G2127" s="8"/>
      <c r="H2127" s="8"/>
      <c r="I2127" s="8"/>
      <c r="J2127" s="8"/>
      <c r="K2127" s="8"/>
      <c r="L2127" s="9"/>
      <c r="M2127" s="9"/>
      <c r="N2127" s="9"/>
      <c r="O2127" s="9"/>
      <c r="P2127" s="8"/>
      <c r="Q2127" s="8"/>
      <c r="R2127" s="8"/>
      <c r="S2127" s="8"/>
      <c r="T2127" s="8"/>
      <c r="U2127" s="8"/>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22" t="s">
        <v>5</v>
      </c>
    </row>
    <row r="2128" spans="1:251" s="16" customFormat="1" ht="13.5" customHeight="1">
      <c r="A2128" s="8"/>
      <c r="B2128" s="124" t="s">
        <v>6</v>
      </c>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6"/>
      <c r="AA2128" s="130" t="s">
        <v>11</v>
      </c>
      <c r="AB2128" s="125"/>
      <c r="AC2128" s="125"/>
      <c r="AD2128" s="125"/>
      <c r="AE2128" s="125"/>
      <c r="AF2128" s="125"/>
      <c r="AG2128" s="125"/>
      <c r="AH2128" s="125"/>
      <c r="AI2128" s="126"/>
      <c r="AJ2128" s="130" t="s">
        <v>12</v>
      </c>
      <c r="AK2128" s="125"/>
      <c r="AL2128" s="125"/>
      <c r="AM2128" s="125"/>
      <c r="AN2128" s="125"/>
      <c r="AO2128" s="125"/>
      <c r="AP2128" s="125"/>
      <c r="AQ2128" s="125"/>
      <c r="AR2128" s="126"/>
      <c r="AS2128" s="130" t="s">
        <v>7</v>
      </c>
      <c r="AT2128" s="125"/>
      <c r="AU2128" s="125"/>
      <c r="AV2128" s="125"/>
      <c r="AW2128" s="125"/>
      <c r="AX2128" s="13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row>
    <row r="2129" spans="1:251" s="16" customFormat="1" ht="13.5">
      <c r="A2129" s="8"/>
      <c r="B2129" s="127"/>
      <c r="C2129" s="128"/>
      <c r="D2129" s="128"/>
      <c r="E2129" s="128"/>
      <c r="F2129" s="128"/>
      <c r="G2129" s="128"/>
      <c r="H2129" s="128"/>
      <c r="I2129" s="128"/>
      <c r="J2129" s="128"/>
      <c r="K2129" s="128"/>
      <c r="L2129" s="128"/>
      <c r="M2129" s="128"/>
      <c r="N2129" s="128"/>
      <c r="O2129" s="128"/>
      <c r="P2129" s="128"/>
      <c r="Q2129" s="128"/>
      <c r="R2129" s="128"/>
      <c r="S2129" s="128"/>
      <c r="T2129" s="128"/>
      <c r="U2129" s="128"/>
      <c r="V2129" s="128"/>
      <c r="W2129" s="128"/>
      <c r="X2129" s="128"/>
      <c r="Y2129" s="128"/>
      <c r="Z2129" s="129"/>
      <c r="AA2129" s="131"/>
      <c r="AB2129" s="128"/>
      <c r="AC2129" s="128"/>
      <c r="AD2129" s="128"/>
      <c r="AE2129" s="128"/>
      <c r="AF2129" s="128"/>
      <c r="AG2129" s="128"/>
      <c r="AH2129" s="128"/>
      <c r="AI2129" s="129"/>
      <c r="AJ2129" s="131"/>
      <c r="AK2129" s="128"/>
      <c r="AL2129" s="128"/>
      <c r="AM2129" s="128"/>
      <c r="AN2129" s="128"/>
      <c r="AO2129" s="128"/>
      <c r="AP2129" s="128"/>
      <c r="AQ2129" s="128"/>
      <c r="AR2129" s="129"/>
      <c r="AS2129" s="131"/>
      <c r="AT2129" s="128"/>
      <c r="AU2129" s="128"/>
      <c r="AV2129" s="128"/>
      <c r="AW2129" s="128"/>
      <c r="AX2129" s="133"/>
      <c r="AY2129" s="2"/>
      <c r="AZ2129" s="2"/>
      <c r="BA2129" s="2"/>
      <c r="BB2129" s="23"/>
      <c r="BC2129" s="24"/>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row>
    <row r="2130" spans="1:251" s="16" customFormat="1" ht="18.75" customHeight="1">
      <c r="A2130" s="8"/>
      <c r="B2130" s="25"/>
      <c r="C2130" s="99" t="s">
        <v>407</v>
      </c>
      <c r="D2130" s="108"/>
      <c r="E2130" s="108"/>
      <c r="F2130" s="108"/>
      <c r="G2130" s="108"/>
      <c r="H2130" s="108"/>
      <c r="I2130" s="108"/>
      <c r="J2130" s="108"/>
      <c r="K2130" s="108"/>
      <c r="L2130" s="108"/>
      <c r="M2130" s="108"/>
      <c r="N2130" s="108"/>
      <c r="O2130" s="108"/>
      <c r="P2130" s="108"/>
      <c r="Q2130" s="108"/>
      <c r="R2130" s="108"/>
      <c r="S2130" s="108"/>
      <c r="T2130" s="108"/>
      <c r="U2130" s="108"/>
      <c r="V2130" s="108"/>
      <c r="W2130" s="108"/>
      <c r="X2130" s="108"/>
      <c r="Y2130" s="108"/>
      <c r="Z2130" s="109"/>
      <c r="AA2130" s="102">
        <v>178886</v>
      </c>
      <c r="AB2130" s="110"/>
      <c r="AC2130" s="110"/>
      <c r="AD2130" s="110"/>
      <c r="AE2130" s="110"/>
      <c r="AF2130" s="110"/>
      <c r="AG2130" s="110"/>
      <c r="AH2130" s="110"/>
      <c r="AI2130" s="111"/>
      <c r="AJ2130" s="102">
        <v>111994</v>
      </c>
      <c r="AK2130" s="110"/>
      <c r="AL2130" s="110"/>
      <c r="AM2130" s="110"/>
      <c r="AN2130" s="110"/>
      <c r="AO2130" s="110"/>
      <c r="AP2130" s="110"/>
      <c r="AQ2130" s="110"/>
      <c r="AR2130" s="111"/>
      <c r="AS2130" s="105"/>
      <c r="AT2130" s="112"/>
      <c r="AU2130" s="112"/>
      <c r="AV2130" s="112"/>
      <c r="AW2130" s="112"/>
      <c r="AX2130" s="113"/>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row>
    <row r="2131" spans="1:251" s="16" customFormat="1" ht="18.75" customHeight="1" thickBot="1">
      <c r="A2131" s="17"/>
      <c r="B2131" s="134" t="s">
        <v>13</v>
      </c>
      <c r="C2131" s="135"/>
      <c r="D2131" s="135"/>
      <c r="E2131" s="135"/>
      <c r="F2131" s="135"/>
      <c r="G2131" s="135"/>
      <c r="H2131" s="135"/>
      <c r="I2131" s="135"/>
      <c r="J2131" s="135"/>
      <c r="K2131" s="135"/>
      <c r="L2131" s="135"/>
      <c r="M2131" s="135"/>
      <c r="N2131" s="135"/>
      <c r="O2131" s="135"/>
      <c r="P2131" s="135"/>
      <c r="Q2131" s="135"/>
      <c r="R2131" s="135"/>
      <c r="S2131" s="135"/>
      <c r="T2131" s="135"/>
      <c r="U2131" s="135"/>
      <c r="V2131" s="135"/>
      <c r="W2131" s="135"/>
      <c r="X2131" s="135"/>
      <c r="Y2131" s="135"/>
      <c r="Z2131" s="136"/>
      <c r="AA2131" s="137">
        <f>SUM($AA$2130:$AA$2130)</f>
        <v>178886</v>
      </c>
      <c r="AB2131" s="138"/>
      <c r="AC2131" s="138"/>
      <c r="AD2131" s="138"/>
      <c r="AE2131" s="138"/>
      <c r="AF2131" s="138"/>
      <c r="AG2131" s="138"/>
      <c r="AH2131" s="138"/>
      <c r="AI2131" s="139"/>
      <c r="AJ2131" s="137">
        <f>SUM($AJ$2130:$AJ$2130)</f>
        <v>111994</v>
      </c>
      <c r="AK2131" s="138"/>
      <c r="AL2131" s="138"/>
      <c r="AM2131" s="138"/>
      <c r="AN2131" s="138"/>
      <c r="AO2131" s="138"/>
      <c r="AP2131" s="138"/>
      <c r="AQ2131" s="138"/>
      <c r="AR2131" s="139"/>
      <c r="AS2131" s="140"/>
      <c r="AT2131" s="141"/>
      <c r="AU2131" s="141"/>
      <c r="AV2131" s="141"/>
      <c r="AW2131" s="141"/>
      <c r="AX2131" s="14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row>
    <row r="2133" spans="1:251" ht="18.75">
      <c r="A2133" s="1" t="s">
        <v>0</v>
      </c>
      <c r="AW2133" s="3"/>
      <c r="AX2133" s="4"/>
      <c r="AY2133" s="3"/>
    </row>
    <row r="2135" spans="1:251" ht="18.75">
      <c r="B2135" s="114" t="s">
        <v>8</v>
      </c>
      <c r="C2135" s="115"/>
      <c r="D2135" s="115"/>
      <c r="E2135" s="115"/>
      <c r="F2135" s="115"/>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row>
    <row r="2136" spans="1:251">
      <c r="Z2136" s="5"/>
      <c r="AD2136" s="5"/>
      <c r="AE2136" s="5"/>
      <c r="AF2136" s="5"/>
      <c r="AG2136" s="5"/>
      <c r="AH2136" s="5"/>
      <c r="AI2136" s="5"/>
      <c r="AO2136" s="5"/>
    </row>
    <row r="2137" spans="1:251" ht="13.5" thickBot="1">
      <c r="Z2137" s="5"/>
      <c r="AD2137" s="5"/>
      <c r="AE2137" s="5"/>
      <c r="AF2137" s="5"/>
      <c r="AG2137" s="5"/>
      <c r="AH2137" s="5"/>
      <c r="AI2137" s="5"/>
      <c r="AO2137" s="5"/>
      <c r="DI2137" s="6"/>
    </row>
    <row r="2138" spans="1:251" ht="24.75" customHeight="1" thickBot="1">
      <c r="B2138" s="116" t="s">
        <v>1</v>
      </c>
      <c r="C2138" s="117"/>
      <c r="D2138" s="117"/>
      <c r="E2138" s="117"/>
      <c r="F2138" s="117"/>
      <c r="G2138" s="117"/>
      <c r="H2138" s="118" t="s">
        <v>387</v>
      </c>
      <c r="I2138" s="119"/>
      <c r="J2138" s="119"/>
      <c r="K2138" s="119"/>
      <c r="L2138" s="119"/>
      <c r="M2138" s="119"/>
      <c r="N2138" s="119"/>
      <c r="O2138" s="119"/>
      <c r="P2138" s="119"/>
      <c r="Q2138" s="119"/>
      <c r="R2138" s="119"/>
      <c r="S2138" s="119"/>
      <c r="T2138" s="119"/>
      <c r="U2138" s="119"/>
      <c r="V2138" s="119"/>
      <c r="W2138" s="119"/>
      <c r="X2138" s="119"/>
      <c r="Y2138" s="119"/>
      <c r="Z2138" s="119"/>
      <c r="AA2138" s="119"/>
      <c r="AB2138" s="119"/>
      <c r="AC2138" s="119"/>
      <c r="AD2138" s="119"/>
      <c r="AE2138" s="119"/>
      <c r="AF2138" s="119"/>
      <c r="AG2138" s="119"/>
      <c r="AH2138" s="119"/>
      <c r="AI2138" s="119"/>
      <c r="AJ2138" s="119"/>
      <c r="AK2138" s="119"/>
      <c r="AL2138" s="119"/>
      <c r="AM2138" s="119"/>
      <c r="AN2138" s="119"/>
      <c r="AO2138" s="119"/>
      <c r="AP2138" s="119"/>
      <c r="AQ2138" s="119"/>
      <c r="AR2138" s="119"/>
      <c r="AS2138" s="119"/>
      <c r="AT2138" s="119"/>
      <c r="AU2138" s="119"/>
      <c r="AV2138" s="119"/>
      <c r="AW2138" s="119"/>
      <c r="AX2138" s="120"/>
      <c r="DI2138" s="6"/>
    </row>
    <row r="2139" spans="1:251" ht="14.25">
      <c r="B2139" s="7"/>
      <c r="C2139" s="7"/>
      <c r="D2139" s="7"/>
      <c r="E2139" s="7"/>
      <c r="F2139" s="7"/>
      <c r="G2139" s="7"/>
      <c r="H2139" s="8"/>
      <c r="I2139" s="8"/>
      <c r="J2139" s="8"/>
      <c r="K2139" s="8"/>
      <c r="L2139" s="9"/>
      <c r="M2139" s="9"/>
      <c r="N2139" s="9"/>
      <c r="O2139" s="9"/>
      <c r="P2139" s="8"/>
      <c r="Q2139" s="8"/>
      <c r="R2139" s="8"/>
      <c r="S2139" s="8"/>
      <c r="T2139" s="8"/>
      <c r="U2139" s="8"/>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DI2139" s="6"/>
    </row>
    <row r="2140" spans="1:251" ht="15" thickBot="1">
      <c r="A2140" s="11"/>
      <c r="B2140" s="10" t="s">
        <v>2</v>
      </c>
      <c r="C2140" s="8"/>
      <c r="D2140" s="8"/>
      <c r="E2140" s="8"/>
      <c r="F2140" s="8"/>
      <c r="G2140" s="8"/>
      <c r="H2140" s="8"/>
      <c r="I2140" s="8"/>
      <c r="J2140" s="8"/>
      <c r="K2140" s="8"/>
      <c r="L2140" s="9"/>
      <c r="M2140" s="9"/>
      <c r="N2140" s="9"/>
      <c r="O2140" s="9"/>
      <c r="P2140" s="8"/>
      <c r="Q2140" s="8"/>
      <c r="R2140" s="8"/>
      <c r="S2140" s="8"/>
      <c r="T2140" s="8"/>
      <c r="U2140" s="8"/>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DI2140" s="6"/>
    </row>
    <row r="2141" spans="1:251" ht="14.25">
      <c r="A2141" s="8"/>
      <c r="B2141" s="12"/>
      <c r="C2141" s="7"/>
      <c r="D2141" s="7"/>
      <c r="E2141" s="7"/>
      <c r="F2141" s="7"/>
      <c r="G2141" s="7"/>
      <c r="H2141" s="7"/>
      <c r="I2141" s="7"/>
      <c r="J2141" s="7"/>
      <c r="K2141" s="7"/>
      <c r="L2141" s="13"/>
      <c r="M2141" s="13"/>
      <c r="N2141" s="13"/>
      <c r="O2141" s="13"/>
      <c r="P2141" s="7"/>
      <c r="Q2141" s="7"/>
      <c r="R2141" s="7"/>
      <c r="S2141" s="7"/>
      <c r="T2141" s="7"/>
      <c r="U2141" s="7"/>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5"/>
    </row>
    <row r="2142" spans="1:251" ht="12" customHeight="1">
      <c r="A2142" s="8"/>
      <c r="B2142" s="121" t="s">
        <v>388</v>
      </c>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3"/>
    </row>
    <row r="2143" spans="1:251" ht="12" customHeight="1">
      <c r="A2143" s="8"/>
      <c r="B2143" s="121"/>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3"/>
      <c r="BC2143" s="16"/>
    </row>
    <row r="2144" spans="1:251" ht="12" customHeight="1">
      <c r="A2144" s="8"/>
      <c r="B2144" s="121"/>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3"/>
    </row>
    <row r="2145" spans="1:251" ht="12" customHeight="1">
      <c r="A2145" s="8"/>
      <c r="B2145" s="121"/>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3"/>
    </row>
    <row r="2146" spans="1:251" ht="12" customHeight="1">
      <c r="A2146" s="8"/>
      <c r="B2146" s="121"/>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3"/>
    </row>
    <row r="2147" spans="1:251" ht="15" thickBot="1">
      <c r="A2147" s="17"/>
      <c r="B2147" s="18"/>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20"/>
    </row>
    <row r="2148" spans="1:251">
      <c r="B2148" s="21"/>
    </row>
    <row r="2149" spans="1:251" ht="15" thickBot="1">
      <c r="A2149" s="11"/>
      <c r="B2149" s="10" t="s">
        <v>3</v>
      </c>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DI2149" s="6"/>
    </row>
    <row r="2150" spans="1:251" ht="14.25">
      <c r="A2150" s="8"/>
      <c r="B2150" s="12"/>
      <c r="C2150" s="7"/>
      <c r="D2150" s="7"/>
      <c r="E2150" s="7"/>
      <c r="F2150" s="7"/>
      <c r="G2150" s="7"/>
      <c r="H2150" s="7"/>
      <c r="I2150" s="7"/>
      <c r="J2150" s="7"/>
      <c r="K2150" s="7"/>
      <c r="L2150" s="13"/>
      <c r="M2150" s="13"/>
      <c r="N2150" s="13"/>
      <c r="O2150" s="13"/>
      <c r="P2150" s="7"/>
      <c r="Q2150" s="7"/>
      <c r="R2150" s="7"/>
      <c r="S2150" s="7"/>
      <c r="T2150" s="7"/>
      <c r="U2150" s="7"/>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5"/>
    </row>
    <row r="2151" spans="1:251" ht="12" customHeight="1">
      <c r="A2151" s="8"/>
      <c r="B2151" s="121" t="s">
        <v>389</v>
      </c>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3"/>
    </row>
    <row r="2152" spans="1:251" ht="12" customHeight="1">
      <c r="A2152" s="8"/>
      <c r="B2152" s="121"/>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3"/>
      <c r="BC2152" s="16"/>
    </row>
    <row r="2153" spans="1:251" ht="12" customHeight="1">
      <c r="A2153" s="8"/>
      <c r="B2153" s="121"/>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3"/>
    </row>
    <row r="2154" spans="1:251" ht="12" customHeight="1">
      <c r="A2154" s="8"/>
      <c r="B2154" s="121"/>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3"/>
    </row>
    <row r="2155" spans="1:251" ht="12" customHeight="1">
      <c r="A2155" s="8"/>
      <c r="B2155" s="121"/>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3"/>
    </row>
    <row r="2156" spans="1:251" ht="15" thickBot="1">
      <c r="A2156" s="17"/>
      <c r="B2156" s="18"/>
      <c r="C2156" s="19"/>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20"/>
    </row>
    <row r="2157" spans="1:251">
      <c r="B2157" s="21"/>
    </row>
    <row r="2158" spans="1:251" ht="14.25">
      <c r="B2158" s="10" t="s">
        <v>4</v>
      </c>
      <c r="C2158" s="8"/>
      <c r="D2158" s="8"/>
      <c r="E2158" s="8"/>
      <c r="F2158" s="8"/>
      <c r="G2158" s="8"/>
      <c r="H2158" s="8"/>
      <c r="I2158" s="8"/>
      <c r="J2158" s="8"/>
      <c r="K2158" s="8"/>
      <c r="L2158" s="9"/>
      <c r="M2158" s="9"/>
      <c r="N2158" s="9"/>
      <c r="O2158" s="9"/>
      <c r="P2158" s="8"/>
      <c r="Q2158" s="8"/>
      <c r="R2158" s="8"/>
      <c r="S2158" s="8"/>
      <c r="T2158" s="8"/>
      <c r="U2158" s="8"/>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row>
    <row r="2159" spans="1:251" ht="15" thickBot="1">
      <c r="B2159" s="8"/>
      <c r="C2159" s="8"/>
      <c r="D2159" s="8"/>
      <c r="E2159" s="8"/>
      <c r="F2159" s="8"/>
      <c r="G2159" s="8"/>
      <c r="H2159" s="8"/>
      <c r="I2159" s="8"/>
      <c r="J2159" s="8"/>
      <c r="K2159" s="8"/>
      <c r="L2159" s="9"/>
      <c r="M2159" s="9"/>
      <c r="N2159" s="9"/>
      <c r="O2159" s="9"/>
      <c r="P2159" s="8"/>
      <c r="Q2159" s="8"/>
      <c r="R2159" s="8"/>
      <c r="S2159" s="8"/>
      <c r="T2159" s="8"/>
      <c r="U2159" s="8"/>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22" t="s">
        <v>5</v>
      </c>
    </row>
    <row r="2160" spans="1:251" s="16" customFormat="1" ht="13.5" customHeight="1">
      <c r="A2160" s="8"/>
      <c r="B2160" s="124" t="s">
        <v>6</v>
      </c>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6"/>
      <c r="AA2160" s="130" t="s">
        <v>11</v>
      </c>
      <c r="AB2160" s="125"/>
      <c r="AC2160" s="125"/>
      <c r="AD2160" s="125"/>
      <c r="AE2160" s="125"/>
      <c r="AF2160" s="125"/>
      <c r="AG2160" s="125"/>
      <c r="AH2160" s="125"/>
      <c r="AI2160" s="126"/>
      <c r="AJ2160" s="130" t="s">
        <v>12</v>
      </c>
      <c r="AK2160" s="125"/>
      <c r="AL2160" s="125"/>
      <c r="AM2160" s="125"/>
      <c r="AN2160" s="125"/>
      <c r="AO2160" s="125"/>
      <c r="AP2160" s="125"/>
      <c r="AQ2160" s="125"/>
      <c r="AR2160" s="126"/>
      <c r="AS2160" s="130" t="s">
        <v>7</v>
      </c>
      <c r="AT2160" s="125"/>
      <c r="AU2160" s="125"/>
      <c r="AV2160" s="125"/>
      <c r="AW2160" s="125"/>
      <c r="AX2160" s="13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c r="IO2160" s="2"/>
      <c r="IP2160" s="2"/>
      <c r="IQ2160" s="2"/>
    </row>
    <row r="2161" spans="1:251" s="16" customFormat="1" ht="13.5">
      <c r="A2161" s="8"/>
      <c r="B2161" s="127"/>
      <c r="C2161" s="128"/>
      <c r="D2161" s="128"/>
      <c r="E2161" s="128"/>
      <c r="F2161" s="128"/>
      <c r="G2161" s="128"/>
      <c r="H2161" s="128"/>
      <c r="I2161" s="128"/>
      <c r="J2161" s="128"/>
      <c r="K2161" s="128"/>
      <c r="L2161" s="128"/>
      <c r="M2161" s="128"/>
      <c r="N2161" s="128"/>
      <c r="O2161" s="128"/>
      <c r="P2161" s="128"/>
      <c r="Q2161" s="128"/>
      <c r="R2161" s="128"/>
      <c r="S2161" s="128"/>
      <c r="T2161" s="128"/>
      <c r="U2161" s="128"/>
      <c r="V2161" s="128"/>
      <c r="W2161" s="128"/>
      <c r="X2161" s="128"/>
      <c r="Y2161" s="128"/>
      <c r="Z2161" s="129"/>
      <c r="AA2161" s="131"/>
      <c r="AB2161" s="128"/>
      <c r="AC2161" s="128"/>
      <c r="AD2161" s="128"/>
      <c r="AE2161" s="128"/>
      <c r="AF2161" s="128"/>
      <c r="AG2161" s="128"/>
      <c r="AH2161" s="128"/>
      <c r="AI2161" s="129"/>
      <c r="AJ2161" s="131"/>
      <c r="AK2161" s="128"/>
      <c r="AL2161" s="128"/>
      <c r="AM2161" s="128"/>
      <c r="AN2161" s="128"/>
      <c r="AO2161" s="128"/>
      <c r="AP2161" s="128"/>
      <c r="AQ2161" s="128"/>
      <c r="AR2161" s="129"/>
      <c r="AS2161" s="131"/>
      <c r="AT2161" s="128"/>
      <c r="AU2161" s="128"/>
      <c r="AV2161" s="128"/>
      <c r="AW2161" s="128"/>
      <c r="AX2161" s="133"/>
      <c r="AY2161" s="2"/>
      <c r="AZ2161" s="2"/>
      <c r="BA2161" s="2"/>
      <c r="BB2161" s="23"/>
      <c r="BC2161" s="24"/>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c r="IO2161" s="2"/>
      <c r="IP2161" s="2"/>
      <c r="IQ2161" s="2"/>
    </row>
    <row r="2162" spans="1:251" s="16" customFormat="1" ht="18.75" customHeight="1">
      <c r="A2162" s="8"/>
      <c r="B2162" s="25"/>
      <c r="C2162" s="99" t="s">
        <v>390</v>
      </c>
      <c r="D2162" s="108"/>
      <c r="E2162" s="108"/>
      <c r="F2162" s="108"/>
      <c r="G2162" s="108"/>
      <c r="H2162" s="108"/>
      <c r="I2162" s="108"/>
      <c r="J2162" s="108"/>
      <c r="K2162" s="108"/>
      <c r="L2162" s="108"/>
      <c r="M2162" s="108"/>
      <c r="N2162" s="108"/>
      <c r="O2162" s="108"/>
      <c r="P2162" s="108"/>
      <c r="Q2162" s="108"/>
      <c r="R2162" s="108"/>
      <c r="S2162" s="108"/>
      <c r="T2162" s="108"/>
      <c r="U2162" s="108"/>
      <c r="V2162" s="108"/>
      <c r="W2162" s="108"/>
      <c r="X2162" s="108"/>
      <c r="Y2162" s="108"/>
      <c r="Z2162" s="109"/>
      <c r="AA2162" s="102">
        <v>9262498</v>
      </c>
      <c r="AB2162" s="110"/>
      <c r="AC2162" s="110"/>
      <c r="AD2162" s="110"/>
      <c r="AE2162" s="110"/>
      <c r="AF2162" s="110"/>
      <c r="AG2162" s="110"/>
      <c r="AH2162" s="110"/>
      <c r="AI2162" s="111"/>
      <c r="AJ2162" s="102">
        <v>8959683</v>
      </c>
      <c r="AK2162" s="110"/>
      <c r="AL2162" s="110"/>
      <c r="AM2162" s="110"/>
      <c r="AN2162" s="110"/>
      <c r="AO2162" s="110"/>
      <c r="AP2162" s="110"/>
      <c r="AQ2162" s="110"/>
      <c r="AR2162" s="111"/>
      <c r="AS2162" s="105"/>
      <c r="AT2162" s="112"/>
      <c r="AU2162" s="112"/>
      <c r="AV2162" s="112"/>
      <c r="AW2162" s="112"/>
      <c r="AX2162" s="113"/>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row>
    <row r="2163" spans="1:251" s="16" customFormat="1" ht="18.75" customHeight="1">
      <c r="A2163" s="8"/>
      <c r="B2163" s="25"/>
      <c r="C2163" s="99" t="s">
        <v>862</v>
      </c>
      <c r="D2163" s="108"/>
      <c r="E2163" s="108"/>
      <c r="F2163" s="108"/>
      <c r="G2163" s="108"/>
      <c r="H2163" s="108"/>
      <c r="I2163" s="108"/>
      <c r="J2163" s="108"/>
      <c r="K2163" s="108"/>
      <c r="L2163" s="108"/>
      <c r="M2163" s="108"/>
      <c r="N2163" s="108"/>
      <c r="O2163" s="108"/>
      <c r="P2163" s="108"/>
      <c r="Q2163" s="108"/>
      <c r="R2163" s="108"/>
      <c r="S2163" s="108"/>
      <c r="T2163" s="108"/>
      <c r="U2163" s="108"/>
      <c r="V2163" s="108"/>
      <c r="W2163" s="108"/>
      <c r="X2163" s="108"/>
      <c r="Y2163" s="108"/>
      <c r="Z2163" s="109"/>
      <c r="AA2163" s="102">
        <v>48163</v>
      </c>
      <c r="AB2163" s="110"/>
      <c r="AC2163" s="110"/>
      <c r="AD2163" s="110"/>
      <c r="AE2163" s="110"/>
      <c r="AF2163" s="110"/>
      <c r="AG2163" s="110"/>
      <c r="AH2163" s="110"/>
      <c r="AI2163" s="111"/>
      <c r="AJ2163" s="102">
        <v>49963</v>
      </c>
      <c r="AK2163" s="110"/>
      <c r="AL2163" s="110"/>
      <c r="AM2163" s="110"/>
      <c r="AN2163" s="110"/>
      <c r="AO2163" s="110"/>
      <c r="AP2163" s="110"/>
      <c r="AQ2163" s="110"/>
      <c r="AR2163" s="111"/>
      <c r="AS2163" s="105"/>
      <c r="AT2163" s="112"/>
      <c r="AU2163" s="112"/>
      <c r="AV2163" s="112"/>
      <c r="AW2163" s="112"/>
      <c r="AX2163" s="113"/>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row>
    <row r="2164" spans="1:251" s="16" customFormat="1" ht="18.75" customHeight="1">
      <c r="A2164" s="8"/>
      <c r="B2164" s="25"/>
      <c r="C2164" s="99" t="s">
        <v>391</v>
      </c>
      <c r="D2164" s="108"/>
      <c r="E2164" s="108"/>
      <c r="F2164" s="108"/>
      <c r="G2164" s="108"/>
      <c r="H2164" s="108"/>
      <c r="I2164" s="108"/>
      <c r="J2164" s="108"/>
      <c r="K2164" s="108"/>
      <c r="L2164" s="108"/>
      <c r="M2164" s="108"/>
      <c r="N2164" s="108"/>
      <c r="O2164" s="108"/>
      <c r="P2164" s="108"/>
      <c r="Q2164" s="108"/>
      <c r="R2164" s="108"/>
      <c r="S2164" s="108"/>
      <c r="T2164" s="108"/>
      <c r="U2164" s="108"/>
      <c r="V2164" s="108"/>
      <c r="W2164" s="108"/>
      <c r="X2164" s="108"/>
      <c r="Y2164" s="108"/>
      <c r="Z2164" s="109"/>
      <c r="AA2164" s="102">
        <v>50002</v>
      </c>
      <c r="AB2164" s="110"/>
      <c r="AC2164" s="110"/>
      <c r="AD2164" s="110"/>
      <c r="AE2164" s="110"/>
      <c r="AF2164" s="110"/>
      <c r="AG2164" s="110"/>
      <c r="AH2164" s="110"/>
      <c r="AI2164" s="111"/>
      <c r="AJ2164" s="102">
        <v>47303</v>
      </c>
      <c r="AK2164" s="110"/>
      <c r="AL2164" s="110"/>
      <c r="AM2164" s="110"/>
      <c r="AN2164" s="110"/>
      <c r="AO2164" s="110"/>
      <c r="AP2164" s="110"/>
      <c r="AQ2164" s="110"/>
      <c r="AR2164" s="111"/>
      <c r="AS2164" s="105"/>
      <c r="AT2164" s="112"/>
      <c r="AU2164" s="112"/>
      <c r="AV2164" s="112"/>
      <c r="AW2164" s="112"/>
      <c r="AX2164" s="113"/>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c r="IO2164" s="2"/>
      <c r="IP2164" s="2"/>
      <c r="IQ2164" s="2"/>
    </row>
    <row r="2165" spans="1:251" s="16" customFormat="1" ht="18.75" customHeight="1">
      <c r="A2165" s="8"/>
      <c r="B2165" s="25"/>
      <c r="C2165" s="99" t="s">
        <v>392</v>
      </c>
      <c r="D2165" s="108"/>
      <c r="E2165" s="108"/>
      <c r="F2165" s="108"/>
      <c r="G2165" s="108"/>
      <c r="H2165" s="108"/>
      <c r="I2165" s="108"/>
      <c r="J2165" s="108"/>
      <c r="K2165" s="108"/>
      <c r="L2165" s="108"/>
      <c r="M2165" s="108"/>
      <c r="N2165" s="108"/>
      <c r="O2165" s="108"/>
      <c r="P2165" s="108"/>
      <c r="Q2165" s="108"/>
      <c r="R2165" s="108"/>
      <c r="S2165" s="108"/>
      <c r="T2165" s="108"/>
      <c r="U2165" s="108"/>
      <c r="V2165" s="108"/>
      <c r="W2165" s="108"/>
      <c r="X2165" s="108"/>
      <c r="Y2165" s="108"/>
      <c r="Z2165" s="109"/>
      <c r="AA2165" s="102">
        <v>0</v>
      </c>
      <c r="AB2165" s="110"/>
      <c r="AC2165" s="110"/>
      <c r="AD2165" s="110"/>
      <c r="AE2165" s="110"/>
      <c r="AF2165" s="110"/>
      <c r="AG2165" s="110"/>
      <c r="AH2165" s="110"/>
      <c r="AI2165" s="111"/>
      <c r="AJ2165" s="102">
        <v>13310</v>
      </c>
      <c r="AK2165" s="110"/>
      <c r="AL2165" s="110"/>
      <c r="AM2165" s="110"/>
      <c r="AN2165" s="110"/>
      <c r="AO2165" s="110"/>
      <c r="AP2165" s="110"/>
      <c r="AQ2165" s="110"/>
      <c r="AR2165" s="111"/>
      <c r="AS2165" s="105"/>
      <c r="AT2165" s="112"/>
      <c r="AU2165" s="112"/>
      <c r="AV2165" s="112"/>
      <c r="AW2165" s="112"/>
      <c r="AX2165" s="113"/>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c r="IO2165" s="2"/>
      <c r="IP2165" s="2"/>
      <c r="IQ2165" s="2"/>
    </row>
    <row r="2166" spans="1:251" s="16" customFormat="1" ht="18.75" customHeight="1">
      <c r="A2166" s="8"/>
      <c r="B2166" s="25"/>
      <c r="C2166" s="99" t="s">
        <v>393</v>
      </c>
      <c r="D2166" s="108"/>
      <c r="E2166" s="108"/>
      <c r="F2166" s="108"/>
      <c r="G2166" s="108"/>
      <c r="H2166" s="108"/>
      <c r="I2166" s="108"/>
      <c r="J2166" s="108"/>
      <c r="K2166" s="108"/>
      <c r="L2166" s="108"/>
      <c r="M2166" s="108"/>
      <c r="N2166" s="108"/>
      <c r="O2166" s="108"/>
      <c r="P2166" s="108"/>
      <c r="Q2166" s="108"/>
      <c r="R2166" s="108"/>
      <c r="S2166" s="108"/>
      <c r="T2166" s="108"/>
      <c r="U2166" s="108"/>
      <c r="V2166" s="108"/>
      <c r="W2166" s="108"/>
      <c r="X2166" s="108"/>
      <c r="Y2166" s="108"/>
      <c r="Z2166" s="109"/>
      <c r="AA2166" s="102">
        <v>0</v>
      </c>
      <c r="AB2166" s="110"/>
      <c r="AC2166" s="110"/>
      <c r="AD2166" s="110"/>
      <c r="AE2166" s="110"/>
      <c r="AF2166" s="110"/>
      <c r="AG2166" s="110"/>
      <c r="AH2166" s="110"/>
      <c r="AI2166" s="111"/>
      <c r="AJ2166" s="102">
        <v>8250</v>
      </c>
      <c r="AK2166" s="110"/>
      <c r="AL2166" s="110"/>
      <c r="AM2166" s="110"/>
      <c r="AN2166" s="110"/>
      <c r="AO2166" s="110"/>
      <c r="AP2166" s="110"/>
      <c r="AQ2166" s="110"/>
      <c r="AR2166" s="111"/>
      <c r="AS2166" s="105"/>
      <c r="AT2166" s="112"/>
      <c r="AU2166" s="112"/>
      <c r="AV2166" s="112"/>
      <c r="AW2166" s="112"/>
      <c r="AX2166" s="113"/>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c r="IO2166" s="2"/>
      <c r="IP2166" s="2"/>
      <c r="IQ2166" s="2"/>
    </row>
    <row r="2167" spans="1:251" s="16" customFormat="1" ht="18.75" customHeight="1">
      <c r="A2167" s="8"/>
      <c r="B2167" s="25"/>
      <c r="C2167" s="99" t="s">
        <v>394</v>
      </c>
      <c r="D2167" s="108"/>
      <c r="E2167" s="108"/>
      <c r="F2167" s="108"/>
      <c r="G2167" s="108"/>
      <c r="H2167" s="108"/>
      <c r="I2167" s="108"/>
      <c r="J2167" s="108"/>
      <c r="K2167" s="108"/>
      <c r="L2167" s="108"/>
      <c r="M2167" s="108"/>
      <c r="N2167" s="108"/>
      <c r="O2167" s="108"/>
      <c r="P2167" s="108"/>
      <c r="Q2167" s="108"/>
      <c r="R2167" s="108"/>
      <c r="S2167" s="108"/>
      <c r="T2167" s="108"/>
      <c r="U2167" s="108"/>
      <c r="V2167" s="108"/>
      <c r="W2167" s="108"/>
      <c r="X2167" s="108"/>
      <c r="Y2167" s="108"/>
      <c r="Z2167" s="109"/>
      <c r="AA2167" s="102">
        <v>3693</v>
      </c>
      <c r="AB2167" s="110"/>
      <c r="AC2167" s="110"/>
      <c r="AD2167" s="110"/>
      <c r="AE2167" s="110"/>
      <c r="AF2167" s="110"/>
      <c r="AG2167" s="110"/>
      <c r="AH2167" s="110"/>
      <c r="AI2167" s="111"/>
      <c r="AJ2167" s="102">
        <v>4099</v>
      </c>
      <c r="AK2167" s="110"/>
      <c r="AL2167" s="110"/>
      <c r="AM2167" s="110"/>
      <c r="AN2167" s="110"/>
      <c r="AO2167" s="110"/>
      <c r="AP2167" s="110"/>
      <c r="AQ2167" s="110"/>
      <c r="AR2167" s="111"/>
      <c r="AS2167" s="105"/>
      <c r="AT2167" s="112"/>
      <c r="AU2167" s="112"/>
      <c r="AV2167" s="112"/>
      <c r="AW2167" s="112"/>
      <c r="AX2167" s="113"/>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c r="IO2167" s="2"/>
      <c r="IP2167" s="2"/>
      <c r="IQ2167" s="2"/>
    </row>
    <row r="2168" spans="1:251" s="16" customFormat="1" ht="18.75" customHeight="1" thickBot="1">
      <c r="A2168" s="17"/>
      <c r="B2168" s="134" t="s">
        <v>13</v>
      </c>
      <c r="C2168" s="135"/>
      <c r="D2168" s="135"/>
      <c r="E2168" s="135"/>
      <c r="F2168" s="135"/>
      <c r="G2168" s="135"/>
      <c r="H2168" s="135"/>
      <c r="I2168" s="135"/>
      <c r="J2168" s="135"/>
      <c r="K2168" s="135"/>
      <c r="L2168" s="135"/>
      <c r="M2168" s="135"/>
      <c r="N2168" s="135"/>
      <c r="O2168" s="135"/>
      <c r="P2168" s="135"/>
      <c r="Q2168" s="135"/>
      <c r="R2168" s="135"/>
      <c r="S2168" s="135"/>
      <c r="T2168" s="135"/>
      <c r="U2168" s="135"/>
      <c r="V2168" s="135"/>
      <c r="W2168" s="135"/>
      <c r="X2168" s="135"/>
      <c r="Y2168" s="135"/>
      <c r="Z2168" s="136"/>
      <c r="AA2168" s="137">
        <f>SUM($AA$2162:$AA$2167)</f>
        <v>9364356</v>
      </c>
      <c r="AB2168" s="138"/>
      <c r="AC2168" s="138"/>
      <c r="AD2168" s="138"/>
      <c r="AE2168" s="138"/>
      <c r="AF2168" s="138"/>
      <c r="AG2168" s="138"/>
      <c r="AH2168" s="138"/>
      <c r="AI2168" s="139"/>
      <c r="AJ2168" s="137">
        <f>SUM($AJ$2162:$AJ$2167)</f>
        <v>9082608</v>
      </c>
      <c r="AK2168" s="138"/>
      <c r="AL2168" s="138"/>
      <c r="AM2168" s="138"/>
      <c r="AN2168" s="138"/>
      <c r="AO2168" s="138"/>
      <c r="AP2168" s="138"/>
      <c r="AQ2168" s="138"/>
      <c r="AR2168" s="139"/>
      <c r="AS2168" s="140"/>
      <c r="AT2168" s="141"/>
      <c r="AU2168" s="141"/>
      <c r="AV2168" s="141"/>
      <c r="AW2168" s="141"/>
      <c r="AX2168" s="14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c r="IO2168" s="2"/>
      <c r="IP2168" s="2"/>
      <c r="IQ2168" s="2"/>
    </row>
    <row r="2170" spans="1:251" ht="18.75">
      <c r="A2170" s="1" t="s">
        <v>0</v>
      </c>
      <c r="AW2170" s="3"/>
      <c r="AX2170" s="4"/>
      <c r="AY2170" s="3"/>
    </row>
    <row r="2172" spans="1:251" ht="18.75">
      <c r="B2172" s="114" t="s">
        <v>8</v>
      </c>
      <c r="C2172" s="115"/>
      <c r="D2172" s="115"/>
      <c r="E2172" s="115"/>
      <c r="F2172" s="115"/>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row>
    <row r="2173" spans="1:251">
      <c r="Z2173" s="5"/>
      <c r="AD2173" s="5"/>
      <c r="AE2173" s="5"/>
      <c r="AF2173" s="5"/>
      <c r="AG2173" s="5"/>
      <c r="AH2173" s="5"/>
      <c r="AI2173" s="5"/>
      <c r="AO2173" s="5"/>
    </row>
    <row r="2174" spans="1:251" ht="13.5" thickBot="1">
      <c r="Z2174" s="5"/>
      <c r="AD2174" s="5"/>
      <c r="AE2174" s="5"/>
      <c r="AF2174" s="5"/>
      <c r="AG2174" s="5"/>
      <c r="AH2174" s="5"/>
      <c r="AI2174" s="5"/>
      <c r="AO2174" s="5"/>
      <c r="DI2174" s="6"/>
    </row>
    <row r="2175" spans="1:251" ht="24.75" customHeight="1" thickBot="1">
      <c r="B2175" s="116" t="s">
        <v>1</v>
      </c>
      <c r="C2175" s="117"/>
      <c r="D2175" s="117"/>
      <c r="E2175" s="117"/>
      <c r="F2175" s="117"/>
      <c r="G2175" s="117"/>
      <c r="H2175" s="118" t="s">
        <v>303</v>
      </c>
      <c r="I2175" s="119"/>
      <c r="J2175" s="119"/>
      <c r="K2175" s="119"/>
      <c r="L2175" s="119"/>
      <c r="M2175" s="119"/>
      <c r="N2175" s="119"/>
      <c r="O2175" s="119"/>
      <c r="P2175" s="119"/>
      <c r="Q2175" s="119"/>
      <c r="R2175" s="119"/>
      <c r="S2175" s="119"/>
      <c r="T2175" s="119"/>
      <c r="U2175" s="119"/>
      <c r="V2175" s="119"/>
      <c r="W2175" s="119"/>
      <c r="X2175" s="119"/>
      <c r="Y2175" s="119"/>
      <c r="Z2175" s="119"/>
      <c r="AA2175" s="119"/>
      <c r="AB2175" s="119"/>
      <c r="AC2175" s="119"/>
      <c r="AD2175" s="119"/>
      <c r="AE2175" s="119"/>
      <c r="AF2175" s="119"/>
      <c r="AG2175" s="119"/>
      <c r="AH2175" s="119"/>
      <c r="AI2175" s="119"/>
      <c r="AJ2175" s="119"/>
      <c r="AK2175" s="119"/>
      <c r="AL2175" s="119"/>
      <c r="AM2175" s="119"/>
      <c r="AN2175" s="119"/>
      <c r="AO2175" s="119"/>
      <c r="AP2175" s="119"/>
      <c r="AQ2175" s="119"/>
      <c r="AR2175" s="119"/>
      <c r="AS2175" s="119"/>
      <c r="AT2175" s="119"/>
      <c r="AU2175" s="119"/>
      <c r="AV2175" s="119"/>
      <c r="AW2175" s="119"/>
      <c r="AX2175" s="120"/>
      <c r="DI2175" s="6"/>
    </row>
    <row r="2176" spans="1:251" ht="14.25">
      <c r="B2176" s="7"/>
      <c r="C2176" s="7"/>
      <c r="D2176" s="7"/>
      <c r="E2176" s="7"/>
      <c r="F2176" s="7"/>
      <c r="G2176" s="7"/>
      <c r="H2176" s="8"/>
      <c r="I2176" s="8"/>
      <c r="J2176" s="8"/>
      <c r="K2176" s="8"/>
      <c r="L2176" s="9"/>
      <c r="M2176" s="9"/>
      <c r="N2176" s="9"/>
      <c r="O2176" s="9"/>
      <c r="P2176" s="8"/>
      <c r="Q2176" s="8"/>
      <c r="R2176" s="8"/>
      <c r="S2176" s="8"/>
      <c r="T2176" s="8"/>
      <c r="U2176" s="8"/>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DI2176" s="6"/>
    </row>
    <row r="2177" spans="1:113" ht="15" thickBot="1">
      <c r="A2177" s="11"/>
      <c r="B2177" s="10" t="s">
        <v>2</v>
      </c>
      <c r="C2177" s="8"/>
      <c r="D2177" s="8"/>
      <c r="E2177" s="8"/>
      <c r="F2177" s="8"/>
      <c r="G2177" s="8"/>
      <c r="H2177" s="8"/>
      <c r="I2177" s="8"/>
      <c r="J2177" s="8"/>
      <c r="K2177" s="8"/>
      <c r="L2177" s="9"/>
      <c r="M2177" s="9"/>
      <c r="N2177" s="9"/>
      <c r="O2177" s="9"/>
      <c r="P2177" s="8"/>
      <c r="Q2177" s="8"/>
      <c r="R2177" s="8"/>
      <c r="S2177" s="8"/>
      <c r="T2177" s="8"/>
      <c r="U2177" s="8"/>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DI2177" s="6"/>
    </row>
    <row r="2178" spans="1:113" ht="14.25">
      <c r="A2178" s="8"/>
      <c r="B2178" s="12"/>
      <c r="C2178" s="7"/>
      <c r="D2178" s="7"/>
      <c r="E2178" s="7"/>
      <c r="F2178" s="7"/>
      <c r="G2178" s="7"/>
      <c r="H2178" s="7"/>
      <c r="I2178" s="7"/>
      <c r="J2178" s="7"/>
      <c r="K2178" s="7"/>
      <c r="L2178" s="13"/>
      <c r="M2178" s="13"/>
      <c r="N2178" s="13"/>
      <c r="O2178" s="13"/>
      <c r="P2178" s="7"/>
      <c r="Q2178" s="7"/>
      <c r="R2178" s="7"/>
      <c r="S2178" s="7"/>
      <c r="T2178" s="7"/>
      <c r="U2178" s="7"/>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5"/>
    </row>
    <row r="2179" spans="1:113" ht="12" customHeight="1">
      <c r="A2179" s="8"/>
      <c r="B2179" s="121" t="s">
        <v>304</v>
      </c>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3"/>
    </row>
    <row r="2180" spans="1:113" ht="12" customHeight="1">
      <c r="A2180" s="8"/>
      <c r="B2180" s="121"/>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3"/>
      <c r="BC2180" s="16"/>
    </row>
    <row r="2181" spans="1:113" ht="12" customHeight="1">
      <c r="A2181" s="8"/>
      <c r="B2181" s="121"/>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3"/>
    </row>
    <row r="2182" spans="1:113" ht="12" customHeight="1">
      <c r="A2182" s="8"/>
      <c r="B2182" s="121"/>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3"/>
    </row>
    <row r="2183" spans="1:113" ht="12" customHeight="1">
      <c r="A2183" s="8"/>
      <c r="B2183" s="121"/>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3"/>
    </row>
    <row r="2184" spans="1:113" ht="15" thickBot="1">
      <c r="A2184" s="17"/>
      <c r="B2184" s="18"/>
      <c r="C2184" s="19"/>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20"/>
    </row>
    <row r="2185" spans="1:113">
      <c r="B2185" s="21"/>
    </row>
    <row r="2186" spans="1:113" ht="15" thickBot="1">
      <c r="A2186" s="11"/>
      <c r="B2186" s="10" t="s">
        <v>3</v>
      </c>
      <c r="C2186" s="8"/>
      <c r="D2186" s="8"/>
      <c r="E2186" s="8"/>
      <c r="F2186" s="8"/>
      <c r="G2186" s="8"/>
      <c r="H2186" s="8"/>
      <c r="I2186" s="8"/>
      <c r="J2186" s="8"/>
      <c r="K2186" s="8"/>
      <c r="L2186" s="9"/>
      <c r="M2186" s="9"/>
      <c r="N2186" s="9"/>
      <c r="O2186" s="9"/>
      <c r="P2186" s="8"/>
      <c r="Q2186" s="8"/>
      <c r="R2186" s="8"/>
      <c r="S2186" s="8"/>
      <c r="T2186" s="8"/>
      <c r="U2186" s="8"/>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DI2186" s="6"/>
    </row>
    <row r="2187" spans="1:113" ht="14.25">
      <c r="A2187" s="8"/>
      <c r="B2187" s="12"/>
      <c r="C2187" s="7"/>
      <c r="D2187" s="7"/>
      <c r="E2187" s="7"/>
      <c r="F2187" s="7"/>
      <c r="G2187" s="7"/>
      <c r="H2187" s="7"/>
      <c r="I2187" s="7"/>
      <c r="J2187" s="7"/>
      <c r="K2187" s="7"/>
      <c r="L2187" s="13"/>
      <c r="M2187" s="13"/>
      <c r="N2187" s="13"/>
      <c r="O2187" s="13"/>
      <c r="P2187" s="7"/>
      <c r="Q2187" s="7"/>
      <c r="R2187" s="7"/>
      <c r="S2187" s="7"/>
      <c r="T2187" s="7"/>
      <c r="U2187" s="7"/>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5"/>
    </row>
    <row r="2188" spans="1:113" ht="12" customHeight="1">
      <c r="A2188" s="8"/>
      <c r="B2188" s="121" t="s">
        <v>305</v>
      </c>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3"/>
    </row>
    <row r="2189" spans="1:113" ht="12" customHeight="1">
      <c r="A2189" s="8"/>
      <c r="B2189" s="121"/>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3"/>
      <c r="BC2189" s="16"/>
    </row>
    <row r="2190" spans="1:113" ht="12" customHeight="1">
      <c r="A2190" s="8"/>
      <c r="B2190" s="121"/>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3"/>
    </row>
    <row r="2191" spans="1:113" ht="12" customHeight="1">
      <c r="A2191" s="8"/>
      <c r="B2191" s="121"/>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3"/>
    </row>
    <row r="2192" spans="1:113" ht="12" customHeight="1">
      <c r="A2192" s="8"/>
      <c r="B2192" s="121"/>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3"/>
    </row>
    <row r="2193" spans="1:251" ht="15" thickBot="1">
      <c r="A2193" s="17"/>
      <c r="B2193" s="18"/>
      <c r="C2193" s="19"/>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20"/>
    </row>
    <row r="2194" spans="1:251">
      <c r="B2194" s="21"/>
    </row>
    <row r="2195" spans="1:251" ht="14.25">
      <c r="B2195" s="10" t="s">
        <v>4</v>
      </c>
      <c r="C2195" s="8"/>
      <c r="D2195" s="8"/>
      <c r="E2195" s="8"/>
      <c r="F2195" s="8"/>
      <c r="G2195" s="8"/>
      <c r="H2195" s="8"/>
      <c r="I2195" s="8"/>
      <c r="J2195" s="8"/>
      <c r="K2195" s="8"/>
      <c r="L2195" s="9"/>
      <c r="M2195" s="9"/>
      <c r="N2195" s="9"/>
      <c r="O2195" s="9"/>
      <c r="P2195" s="8"/>
      <c r="Q2195" s="8"/>
      <c r="R2195" s="8"/>
      <c r="S2195" s="8"/>
      <c r="T2195" s="8"/>
      <c r="U2195" s="8"/>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c r="AR2195" s="10"/>
      <c r="AS2195" s="10"/>
      <c r="AT2195" s="10"/>
      <c r="AU2195" s="10"/>
      <c r="AV2195" s="10"/>
      <c r="AW2195" s="10"/>
      <c r="AX2195" s="10"/>
    </row>
    <row r="2196" spans="1:251" ht="15" thickBot="1">
      <c r="B2196" s="8"/>
      <c r="C2196" s="8"/>
      <c r="D2196" s="8"/>
      <c r="E2196" s="8"/>
      <c r="F2196" s="8"/>
      <c r="G2196" s="8"/>
      <c r="H2196" s="8"/>
      <c r="I2196" s="8"/>
      <c r="J2196" s="8"/>
      <c r="K2196" s="8"/>
      <c r="L2196" s="9"/>
      <c r="M2196" s="9"/>
      <c r="N2196" s="9"/>
      <c r="O2196" s="9"/>
      <c r="P2196" s="8"/>
      <c r="Q2196" s="8"/>
      <c r="R2196" s="8"/>
      <c r="S2196" s="8"/>
      <c r="T2196" s="8"/>
      <c r="U2196" s="8"/>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22" t="s">
        <v>5</v>
      </c>
    </row>
    <row r="2197" spans="1:251" s="16" customFormat="1" ht="13.5" customHeight="1">
      <c r="A2197" s="8"/>
      <c r="B2197" s="124" t="s">
        <v>6</v>
      </c>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6"/>
      <c r="AA2197" s="130" t="s">
        <v>11</v>
      </c>
      <c r="AB2197" s="125"/>
      <c r="AC2197" s="125"/>
      <c r="AD2197" s="125"/>
      <c r="AE2197" s="125"/>
      <c r="AF2197" s="125"/>
      <c r="AG2197" s="125"/>
      <c r="AH2197" s="125"/>
      <c r="AI2197" s="126"/>
      <c r="AJ2197" s="130" t="s">
        <v>12</v>
      </c>
      <c r="AK2197" s="125"/>
      <c r="AL2197" s="125"/>
      <c r="AM2197" s="125"/>
      <c r="AN2197" s="125"/>
      <c r="AO2197" s="125"/>
      <c r="AP2197" s="125"/>
      <c r="AQ2197" s="125"/>
      <c r="AR2197" s="126"/>
      <c r="AS2197" s="130" t="s">
        <v>7</v>
      </c>
      <c r="AT2197" s="125"/>
      <c r="AU2197" s="125"/>
      <c r="AV2197" s="125"/>
      <c r="AW2197" s="125"/>
      <c r="AX2197" s="13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row>
    <row r="2198" spans="1:251" s="16" customFormat="1" ht="13.5">
      <c r="A2198" s="8"/>
      <c r="B2198" s="127"/>
      <c r="C2198" s="128"/>
      <c r="D2198" s="128"/>
      <c r="E2198" s="128"/>
      <c r="F2198" s="128"/>
      <c r="G2198" s="128"/>
      <c r="H2198" s="128"/>
      <c r="I2198" s="128"/>
      <c r="J2198" s="128"/>
      <c r="K2198" s="128"/>
      <c r="L2198" s="128"/>
      <c r="M2198" s="128"/>
      <c r="N2198" s="128"/>
      <c r="O2198" s="128"/>
      <c r="P2198" s="128"/>
      <c r="Q2198" s="128"/>
      <c r="R2198" s="128"/>
      <c r="S2198" s="128"/>
      <c r="T2198" s="128"/>
      <c r="U2198" s="128"/>
      <c r="V2198" s="128"/>
      <c r="W2198" s="128"/>
      <c r="X2198" s="128"/>
      <c r="Y2198" s="128"/>
      <c r="Z2198" s="129"/>
      <c r="AA2198" s="131"/>
      <c r="AB2198" s="128"/>
      <c r="AC2198" s="128"/>
      <c r="AD2198" s="128"/>
      <c r="AE2198" s="128"/>
      <c r="AF2198" s="128"/>
      <c r="AG2198" s="128"/>
      <c r="AH2198" s="128"/>
      <c r="AI2198" s="129"/>
      <c r="AJ2198" s="131"/>
      <c r="AK2198" s="128"/>
      <c r="AL2198" s="128"/>
      <c r="AM2198" s="128"/>
      <c r="AN2198" s="128"/>
      <c r="AO2198" s="128"/>
      <c r="AP2198" s="128"/>
      <c r="AQ2198" s="128"/>
      <c r="AR2198" s="129"/>
      <c r="AS2198" s="131"/>
      <c r="AT2198" s="128"/>
      <c r="AU2198" s="128"/>
      <c r="AV2198" s="128"/>
      <c r="AW2198" s="128"/>
      <c r="AX2198" s="133"/>
      <c r="AY2198" s="2"/>
      <c r="AZ2198" s="2"/>
      <c r="BA2198" s="2"/>
      <c r="BB2198" s="23"/>
      <c r="BC2198" s="24"/>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row>
    <row r="2199" spans="1:251" s="16" customFormat="1" ht="18.75" customHeight="1">
      <c r="A2199" s="8"/>
      <c r="B2199" s="25"/>
      <c r="C2199" s="99" t="s">
        <v>302</v>
      </c>
      <c r="D2199" s="108"/>
      <c r="E2199" s="108"/>
      <c r="F2199" s="108"/>
      <c r="G2199" s="108"/>
      <c r="H2199" s="108"/>
      <c r="I2199" s="108"/>
      <c r="J2199" s="108"/>
      <c r="K2199" s="108"/>
      <c r="L2199" s="108"/>
      <c r="M2199" s="108"/>
      <c r="N2199" s="108"/>
      <c r="O2199" s="108"/>
      <c r="P2199" s="108"/>
      <c r="Q2199" s="108"/>
      <c r="R2199" s="108"/>
      <c r="S2199" s="108"/>
      <c r="T2199" s="108"/>
      <c r="U2199" s="108"/>
      <c r="V2199" s="108"/>
      <c r="W2199" s="108"/>
      <c r="X2199" s="108"/>
      <c r="Y2199" s="108"/>
      <c r="Z2199" s="109"/>
      <c r="AA2199" s="102">
        <v>2355</v>
      </c>
      <c r="AB2199" s="110"/>
      <c r="AC2199" s="110"/>
      <c r="AD2199" s="110"/>
      <c r="AE2199" s="110"/>
      <c r="AF2199" s="110"/>
      <c r="AG2199" s="110"/>
      <c r="AH2199" s="110"/>
      <c r="AI2199" s="111"/>
      <c r="AJ2199" s="102">
        <v>2355</v>
      </c>
      <c r="AK2199" s="110"/>
      <c r="AL2199" s="110"/>
      <c r="AM2199" s="110"/>
      <c r="AN2199" s="110"/>
      <c r="AO2199" s="110"/>
      <c r="AP2199" s="110"/>
      <c r="AQ2199" s="110"/>
      <c r="AR2199" s="111"/>
      <c r="AS2199" s="105"/>
      <c r="AT2199" s="112"/>
      <c r="AU2199" s="112"/>
      <c r="AV2199" s="112"/>
      <c r="AW2199" s="112"/>
      <c r="AX2199" s="113"/>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c r="IO2199" s="2"/>
      <c r="IP2199" s="2"/>
      <c r="IQ2199" s="2"/>
    </row>
    <row r="2200" spans="1:251" s="16" customFormat="1" ht="18.75" customHeight="1" thickBot="1">
      <c r="A2200" s="17"/>
      <c r="B2200" s="134" t="s">
        <v>13</v>
      </c>
      <c r="C2200" s="135"/>
      <c r="D2200" s="135"/>
      <c r="E2200" s="135"/>
      <c r="F2200" s="135"/>
      <c r="G2200" s="135"/>
      <c r="H2200" s="135"/>
      <c r="I2200" s="135"/>
      <c r="J2200" s="135"/>
      <c r="K2200" s="135"/>
      <c r="L2200" s="135"/>
      <c r="M2200" s="135"/>
      <c r="N2200" s="135"/>
      <c r="O2200" s="135"/>
      <c r="P2200" s="135"/>
      <c r="Q2200" s="135"/>
      <c r="R2200" s="135"/>
      <c r="S2200" s="135"/>
      <c r="T2200" s="135"/>
      <c r="U2200" s="135"/>
      <c r="V2200" s="135"/>
      <c r="W2200" s="135"/>
      <c r="X2200" s="135"/>
      <c r="Y2200" s="135"/>
      <c r="Z2200" s="136"/>
      <c r="AA2200" s="137">
        <f>SUM($AA$2199:$AA$2199)</f>
        <v>2355</v>
      </c>
      <c r="AB2200" s="138"/>
      <c r="AC2200" s="138"/>
      <c r="AD2200" s="138"/>
      <c r="AE2200" s="138"/>
      <c r="AF2200" s="138"/>
      <c r="AG2200" s="138"/>
      <c r="AH2200" s="138"/>
      <c r="AI2200" s="139"/>
      <c r="AJ2200" s="137">
        <f>SUM($AJ$2199:$AJ$2199)</f>
        <v>2355</v>
      </c>
      <c r="AK2200" s="138"/>
      <c r="AL2200" s="138"/>
      <c r="AM2200" s="138"/>
      <c r="AN2200" s="138"/>
      <c r="AO2200" s="138"/>
      <c r="AP2200" s="138"/>
      <c r="AQ2200" s="138"/>
      <c r="AR2200" s="139"/>
      <c r="AS2200" s="140"/>
      <c r="AT2200" s="141"/>
      <c r="AU2200" s="141"/>
      <c r="AV2200" s="141"/>
      <c r="AW2200" s="141"/>
      <c r="AX2200" s="14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c r="ED2200" s="2"/>
      <c r="EE2200" s="2"/>
      <c r="EF2200" s="2"/>
      <c r="EG2200" s="2"/>
      <c r="EH2200" s="2"/>
      <c r="EI2200" s="2"/>
      <c r="EJ2200" s="2"/>
      <c r="EK2200" s="2"/>
      <c r="EL2200" s="2"/>
      <c r="EM2200" s="2"/>
      <c r="EN2200" s="2"/>
      <c r="EO2200" s="2"/>
      <c r="EP2200" s="2"/>
      <c r="EQ2200" s="2"/>
      <c r="ER2200" s="2"/>
      <c r="ES2200" s="2"/>
      <c r="ET2200" s="2"/>
      <c r="EU2200" s="2"/>
      <c r="EV2200" s="2"/>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c r="HN2200" s="2"/>
      <c r="HO2200" s="2"/>
      <c r="HP2200" s="2"/>
      <c r="HQ2200" s="2"/>
      <c r="HR2200" s="2"/>
      <c r="HS2200" s="2"/>
      <c r="HT2200" s="2"/>
      <c r="HU2200" s="2"/>
      <c r="HV2200" s="2"/>
      <c r="HW2200" s="2"/>
      <c r="HX2200" s="2"/>
      <c r="HY2200" s="2"/>
      <c r="HZ2200" s="2"/>
      <c r="IA2200" s="2"/>
      <c r="IB2200" s="2"/>
      <c r="IC2200" s="2"/>
      <c r="ID2200" s="2"/>
      <c r="IE2200" s="2"/>
      <c r="IF2200" s="2"/>
      <c r="IG2200" s="2"/>
      <c r="IH2200" s="2"/>
      <c r="II2200" s="2"/>
      <c r="IJ2200" s="2"/>
      <c r="IK2200" s="2"/>
      <c r="IL2200" s="2"/>
      <c r="IM2200" s="2"/>
      <c r="IN2200" s="2"/>
      <c r="IO2200" s="2"/>
      <c r="IP2200" s="2"/>
      <c r="IQ2200" s="2"/>
    </row>
    <row r="2202" spans="1:251" ht="18.75">
      <c r="A2202" s="1" t="s">
        <v>0</v>
      </c>
      <c r="AW2202" s="3"/>
      <c r="AX2202" s="4"/>
      <c r="AY2202" s="3"/>
    </row>
    <row r="2204" spans="1:251" ht="18.75">
      <c r="B2204" s="114" t="s">
        <v>8</v>
      </c>
      <c r="C2204" s="115"/>
      <c r="D2204" s="115"/>
      <c r="E2204" s="115"/>
      <c r="F2204" s="115"/>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row>
    <row r="2205" spans="1:251">
      <c r="Z2205" s="5"/>
      <c r="AD2205" s="5"/>
      <c r="AE2205" s="5"/>
      <c r="AF2205" s="5"/>
      <c r="AG2205" s="5"/>
      <c r="AH2205" s="5"/>
      <c r="AI2205" s="5"/>
      <c r="AO2205" s="5"/>
    </row>
    <row r="2206" spans="1:251" ht="13.5" thickBot="1">
      <c r="Z2206" s="5"/>
      <c r="AD2206" s="5"/>
      <c r="AE2206" s="5"/>
      <c r="AF2206" s="5"/>
      <c r="AG2206" s="5"/>
      <c r="AH2206" s="5"/>
      <c r="AI2206" s="5"/>
      <c r="AO2206" s="5"/>
      <c r="DI2206" s="6"/>
    </row>
    <row r="2207" spans="1:251" ht="24.75" customHeight="1" thickBot="1">
      <c r="B2207" s="116" t="s">
        <v>1</v>
      </c>
      <c r="C2207" s="117"/>
      <c r="D2207" s="117"/>
      <c r="E2207" s="117"/>
      <c r="F2207" s="117"/>
      <c r="G2207" s="117"/>
      <c r="H2207" s="118" t="s">
        <v>461</v>
      </c>
      <c r="I2207" s="119"/>
      <c r="J2207" s="119"/>
      <c r="K2207" s="119"/>
      <c r="L2207" s="119"/>
      <c r="M2207" s="119"/>
      <c r="N2207" s="119"/>
      <c r="O2207" s="119"/>
      <c r="P2207" s="119"/>
      <c r="Q2207" s="119"/>
      <c r="R2207" s="119"/>
      <c r="S2207" s="119"/>
      <c r="T2207" s="119"/>
      <c r="U2207" s="119"/>
      <c r="V2207" s="119"/>
      <c r="W2207" s="119"/>
      <c r="X2207" s="119"/>
      <c r="Y2207" s="119"/>
      <c r="Z2207" s="119"/>
      <c r="AA2207" s="119"/>
      <c r="AB2207" s="119"/>
      <c r="AC2207" s="119"/>
      <c r="AD2207" s="119"/>
      <c r="AE2207" s="119"/>
      <c r="AF2207" s="119"/>
      <c r="AG2207" s="119"/>
      <c r="AH2207" s="119"/>
      <c r="AI2207" s="119"/>
      <c r="AJ2207" s="119"/>
      <c r="AK2207" s="119"/>
      <c r="AL2207" s="119"/>
      <c r="AM2207" s="119"/>
      <c r="AN2207" s="119"/>
      <c r="AO2207" s="119"/>
      <c r="AP2207" s="119"/>
      <c r="AQ2207" s="119"/>
      <c r="AR2207" s="119"/>
      <c r="AS2207" s="119"/>
      <c r="AT2207" s="119"/>
      <c r="AU2207" s="119"/>
      <c r="AV2207" s="119"/>
      <c r="AW2207" s="119"/>
      <c r="AX2207" s="120"/>
      <c r="DI2207" s="6"/>
    </row>
    <row r="2208" spans="1:251" ht="14.25">
      <c r="B2208" s="7"/>
      <c r="C2208" s="7"/>
      <c r="D2208" s="7"/>
      <c r="E2208" s="7"/>
      <c r="F2208" s="7"/>
      <c r="G2208" s="7"/>
      <c r="H2208" s="8"/>
      <c r="I2208" s="8"/>
      <c r="J2208" s="8"/>
      <c r="K2208" s="8"/>
      <c r="L2208" s="9"/>
      <c r="M2208" s="9"/>
      <c r="N2208" s="9"/>
      <c r="O2208" s="9"/>
      <c r="P2208" s="8"/>
      <c r="Q2208" s="8"/>
      <c r="R2208" s="8"/>
      <c r="S2208" s="8"/>
      <c r="T2208" s="8"/>
      <c r="U2208" s="8"/>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DI2208" s="6"/>
    </row>
    <row r="2209" spans="1:113" ht="15" thickBot="1">
      <c r="A2209" s="11"/>
      <c r="B2209" s="10" t="s">
        <v>2</v>
      </c>
      <c r="C2209" s="8"/>
      <c r="D2209" s="8"/>
      <c r="E2209" s="8"/>
      <c r="F2209" s="8"/>
      <c r="G2209" s="8"/>
      <c r="H2209" s="8"/>
      <c r="I2209" s="8"/>
      <c r="J2209" s="8"/>
      <c r="K2209" s="8"/>
      <c r="L2209" s="9"/>
      <c r="M2209" s="9"/>
      <c r="N2209" s="9"/>
      <c r="O2209" s="9"/>
      <c r="P2209" s="8"/>
      <c r="Q2209" s="8"/>
      <c r="R2209" s="8"/>
      <c r="S2209" s="8"/>
      <c r="T2209" s="8"/>
      <c r="U2209" s="8"/>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DI2209" s="6"/>
    </row>
    <row r="2210" spans="1:113" ht="14.25">
      <c r="A2210" s="8"/>
      <c r="B2210" s="12"/>
      <c r="C2210" s="7"/>
      <c r="D2210" s="7"/>
      <c r="E2210" s="7"/>
      <c r="F2210" s="7"/>
      <c r="G2210" s="7"/>
      <c r="H2210" s="7"/>
      <c r="I2210" s="7"/>
      <c r="J2210" s="7"/>
      <c r="K2210" s="7"/>
      <c r="L2210" s="13"/>
      <c r="M2210" s="13"/>
      <c r="N2210" s="13"/>
      <c r="O2210" s="13"/>
      <c r="P2210" s="7"/>
      <c r="Q2210" s="7"/>
      <c r="R2210" s="7"/>
      <c r="S2210" s="7"/>
      <c r="T2210" s="7"/>
      <c r="U2210" s="7"/>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5"/>
    </row>
    <row r="2211" spans="1:113" ht="12" customHeight="1">
      <c r="A2211" s="8"/>
      <c r="B2211" s="121" t="s">
        <v>462</v>
      </c>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3"/>
    </row>
    <row r="2212" spans="1:113" ht="12" customHeight="1">
      <c r="A2212" s="8"/>
      <c r="B2212" s="121"/>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3"/>
      <c r="BC2212" s="16"/>
    </row>
    <row r="2213" spans="1:113" ht="12" customHeight="1">
      <c r="A2213" s="8"/>
      <c r="B2213" s="121"/>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3"/>
    </row>
    <row r="2214" spans="1:113" ht="12" customHeight="1">
      <c r="A2214" s="8"/>
      <c r="B2214" s="121"/>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3"/>
    </row>
    <row r="2215" spans="1:113" ht="12" customHeight="1">
      <c r="A2215" s="8"/>
      <c r="B2215" s="121"/>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3"/>
    </row>
    <row r="2216" spans="1:113" ht="15" thickBot="1">
      <c r="A2216" s="17"/>
      <c r="B2216" s="18"/>
      <c r="C2216" s="19"/>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20"/>
    </row>
    <row r="2217" spans="1:113">
      <c r="B2217" s="21"/>
    </row>
    <row r="2218" spans="1:113" ht="15" thickBot="1">
      <c r="A2218" s="11"/>
      <c r="B2218" s="10" t="s">
        <v>3</v>
      </c>
      <c r="C2218" s="8"/>
      <c r="D2218" s="8"/>
      <c r="E2218" s="8"/>
      <c r="F2218" s="8"/>
      <c r="G2218" s="8"/>
      <c r="H2218" s="8"/>
      <c r="I2218" s="8"/>
      <c r="J2218" s="8"/>
      <c r="K2218" s="8"/>
      <c r="L2218" s="9"/>
      <c r="M2218" s="9"/>
      <c r="N2218" s="9"/>
      <c r="O2218" s="9"/>
      <c r="P2218" s="8"/>
      <c r="Q2218" s="8"/>
      <c r="R2218" s="8"/>
      <c r="S2218" s="8"/>
      <c r="T2218" s="8"/>
      <c r="U2218" s="8"/>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DI2218" s="6"/>
    </row>
    <row r="2219" spans="1:113" ht="14.25">
      <c r="A2219" s="8"/>
      <c r="B2219" s="12"/>
      <c r="C2219" s="7"/>
      <c r="D2219" s="7"/>
      <c r="E2219" s="7"/>
      <c r="F2219" s="7"/>
      <c r="G2219" s="7"/>
      <c r="H2219" s="7"/>
      <c r="I2219" s="7"/>
      <c r="J2219" s="7"/>
      <c r="K2219" s="7"/>
      <c r="L2219" s="13"/>
      <c r="M2219" s="13"/>
      <c r="N2219" s="13"/>
      <c r="O2219" s="13"/>
      <c r="P2219" s="7"/>
      <c r="Q2219" s="7"/>
      <c r="R2219" s="7"/>
      <c r="S2219" s="7"/>
      <c r="T2219" s="7"/>
      <c r="U2219" s="7"/>
      <c r="V2219" s="14"/>
      <c r="W2219" s="14"/>
      <c r="X2219" s="14"/>
      <c r="Y2219" s="14"/>
      <c r="Z2219" s="14"/>
      <c r="AA2219" s="14"/>
      <c r="AB2219" s="14"/>
      <c r="AC2219" s="14"/>
      <c r="AD2219" s="14"/>
      <c r="AE2219" s="14"/>
      <c r="AF2219" s="14"/>
      <c r="AG2219" s="14"/>
      <c r="AH2219" s="14"/>
      <c r="AI2219" s="14"/>
      <c r="AJ2219" s="14"/>
      <c r="AK2219" s="14"/>
      <c r="AL2219" s="14"/>
      <c r="AM2219" s="14"/>
      <c r="AN2219" s="14"/>
      <c r="AO2219" s="14"/>
      <c r="AP2219" s="14"/>
      <c r="AQ2219" s="14"/>
      <c r="AR2219" s="14"/>
      <c r="AS2219" s="14"/>
      <c r="AT2219" s="14"/>
      <c r="AU2219" s="14"/>
      <c r="AV2219" s="14"/>
      <c r="AW2219" s="14"/>
      <c r="AX2219" s="15"/>
    </row>
    <row r="2220" spans="1:113" ht="12" customHeight="1">
      <c r="A2220" s="8"/>
      <c r="B2220" s="121" t="s">
        <v>463</v>
      </c>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3"/>
    </row>
    <row r="2221" spans="1:113" ht="12" customHeight="1">
      <c r="A2221" s="8"/>
      <c r="B2221" s="121"/>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3"/>
    </row>
    <row r="2222" spans="1:113" ht="12" customHeight="1">
      <c r="A2222" s="8"/>
      <c r="B2222" s="121"/>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3"/>
    </row>
    <row r="2223" spans="1:113" ht="12" customHeight="1">
      <c r="A2223" s="8"/>
      <c r="B2223" s="121"/>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3"/>
    </row>
    <row r="2224" spans="1:113" ht="12" customHeight="1">
      <c r="A2224" s="8"/>
      <c r="B2224" s="121"/>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3"/>
    </row>
    <row r="2225" spans="1:251" ht="12" customHeight="1">
      <c r="A2225" s="8"/>
      <c r="B2225" s="121"/>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3"/>
      <c r="BC2225" s="16"/>
    </row>
    <row r="2226" spans="1:251" ht="12" customHeight="1">
      <c r="A2226" s="8"/>
      <c r="B2226" s="121"/>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3"/>
    </row>
    <row r="2227" spans="1:251" ht="12" customHeight="1">
      <c r="A2227" s="8"/>
      <c r="B2227" s="121"/>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3"/>
    </row>
    <row r="2228" spans="1:251" ht="12" customHeight="1">
      <c r="A2228" s="8"/>
      <c r="B2228" s="121"/>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3"/>
    </row>
    <row r="2229" spans="1:251" ht="15" thickBot="1">
      <c r="A2229" s="17"/>
      <c r="B2229" s="18"/>
      <c r="C2229" s="19"/>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20"/>
    </row>
    <row r="2230" spans="1:251">
      <c r="B2230" s="21"/>
    </row>
    <row r="2231" spans="1:251" ht="14.25">
      <c r="B2231" s="10" t="s">
        <v>4</v>
      </c>
      <c r="C2231" s="8"/>
      <c r="D2231" s="8"/>
      <c r="E2231" s="8"/>
      <c r="F2231" s="8"/>
      <c r="G2231" s="8"/>
      <c r="H2231" s="8"/>
      <c r="I2231" s="8"/>
      <c r="J2231" s="8"/>
      <c r="K2231" s="8"/>
      <c r="L2231" s="9"/>
      <c r="M2231" s="9"/>
      <c r="N2231" s="9"/>
      <c r="O2231" s="9"/>
      <c r="P2231" s="8"/>
      <c r="Q2231" s="8"/>
      <c r="R2231" s="8"/>
      <c r="S2231" s="8"/>
      <c r="T2231" s="8"/>
      <c r="U2231" s="8"/>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row>
    <row r="2232" spans="1:251" ht="15" thickBot="1">
      <c r="B2232" s="8"/>
      <c r="C2232" s="8"/>
      <c r="D2232" s="8"/>
      <c r="E2232" s="8"/>
      <c r="F2232" s="8"/>
      <c r="G2232" s="8"/>
      <c r="H2232" s="8"/>
      <c r="I2232" s="8"/>
      <c r="J2232" s="8"/>
      <c r="K2232" s="8"/>
      <c r="L2232" s="9"/>
      <c r="M2232" s="9"/>
      <c r="N2232" s="9"/>
      <c r="O2232" s="9"/>
      <c r="P2232" s="8"/>
      <c r="Q2232" s="8"/>
      <c r="R2232" s="8"/>
      <c r="S2232" s="8"/>
      <c r="T2232" s="8"/>
      <c r="U2232" s="8"/>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22" t="s">
        <v>5</v>
      </c>
    </row>
    <row r="2233" spans="1:251" s="16" customFormat="1" ht="13.5" customHeight="1">
      <c r="A2233" s="8"/>
      <c r="B2233" s="124" t="s">
        <v>6</v>
      </c>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6"/>
      <c r="AA2233" s="130" t="s">
        <v>11</v>
      </c>
      <c r="AB2233" s="125"/>
      <c r="AC2233" s="125"/>
      <c r="AD2233" s="125"/>
      <c r="AE2233" s="125"/>
      <c r="AF2233" s="125"/>
      <c r="AG2233" s="125"/>
      <c r="AH2233" s="125"/>
      <c r="AI2233" s="126"/>
      <c r="AJ2233" s="130" t="s">
        <v>12</v>
      </c>
      <c r="AK2233" s="125"/>
      <c r="AL2233" s="125"/>
      <c r="AM2233" s="125"/>
      <c r="AN2233" s="125"/>
      <c r="AO2233" s="125"/>
      <c r="AP2233" s="125"/>
      <c r="AQ2233" s="125"/>
      <c r="AR2233" s="126"/>
      <c r="AS2233" s="130" t="s">
        <v>7</v>
      </c>
      <c r="AT2233" s="125"/>
      <c r="AU2233" s="125"/>
      <c r="AV2233" s="125"/>
      <c r="AW2233" s="125"/>
      <c r="AX2233" s="13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row>
    <row r="2234" spans="1:251" s="16" customFormat="1" ht="13.5">
      <c r="A2234" s="8"/>
      <c r="B2234" s="127"/>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X2234" s="128"/>
      <c r="Y2234" s="128"/>
      <c r="Z2234" s="129"/>
      <c r="AA2234" s="131"/>
      <c r="AB2234" s="128"/>
      <c r="AC2234" s="128"/>
      <c r="AD2234" s="128"/>
      <c r="AE2234" s="128"/>
      <c r="AF2234" s="128"/>
      <c r="AG2234" s="128"/>
      <c r="AH2234" s="128"/>
      <c r="AI2234" s="129"/>
      <c r="AJ2234" s="131"/>
      <c r="AK2234" s="128"/>
      <c r="AL2234" s="128"/>
      <c r="AM2234" s="128"/>
      <c r="AN2234" s="128"/>
      <c r="AO2234" s="128"/>
      <c r="AP2234" s="128"/>
      <c r="AQ2234" s="128"/>
      <c r="AR2234" s="129"/>
      <c r="AS2234" s="131"/>
      <c r="AT2234" s="128"/>
      <c r="AU2234" s="128"/>
      <c r="AV2234" s="128"/>
      <c r="AW2234" s="128"/>
      <c r="AX2234" s="133"/>
      <c r="AY2234" s="2"/>
      <c r="AZ2234" s="2"/>
      <c r="BA2234" s="2"/>
      <c r="BB2234" s="23"/>
      <c r="BC2234" s="24"/>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c r="ED2234" s="2"/>
      <c r="EE2234" s="2"/>
      <c r="EF2234" s="2"/>
      <c r="EG2234" s="2"/>
      <c r="EH2234" s="2"/>
      <c r="EI2234" s="2"/>
      <c r="EJ2234" s="2"/>
      <c r="EK2234" s="2"/>
      <c r="EL2234" s="2"/>
      <c r="EM2234" s="2"/>
      <c r="EN2234" s="2"/>
      <c r="EO2234" s="2"/>
      <c r="EP2234" s="2"/>
      <c r="EQ2234" s="2"/>
      <c r="ER2234" s="2"/>
      <c r="ES2234" s="2"/>
      <c r="ET2234" s="2"/>
      <c r="EU2234" s="2"/>
      <c r="EV2234" s="2"/>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c r="IO2234" s="2"/>
      <c r="IP2234" s="2"/>
      <c r="IQ2234" s="2"/>
    </row>
    <row r="2235" spans="1:251" s="16" customFormat="1" ht="18.75" customHeight="1">
      <c r="A2235" s="8"/>
      <c r="B2235" s="25"/>
      <c r="C2235" s="99" t="s">
        <v>460</v>
      </c>
      <c r="D2235" s="108"/>
      <c r="E2235" s="108"/>
      <c r="F2235" s="108"/>
      <c r="G2235" s="108"/>
      <c r="H2235" s="108"/>
      <c r="I2235" s="108"/>
      <c r="J2235" s="108"/>
      <c r="K2235" s="108"/>
      <c r="L2235" s="108"/>
      <c r="M2235" s="108"/>
      <c r="N2235" s="108"/>
      <c r="O2235" s="108"/>
      <c r="P2235" s="108"/>
      <c r="Q2235" s="108"/>
      <c r="R2235" s="108"/>
      <c r="S2235" s="108"/>
      <c r="T2235" s="108"/>
      <c r="U2235" s="108"/>
      <c r="V2235" s="108"/>
      <c r="W2235" s="108"/>
      <c r="X2235" s="108"/>
      <c r="Y2235" s="108"/>
      <c r="Z2235" s="109"/>
      <c r="AA2235" s="102">
        <v>471</v>
      </c>
      <c r="AB2235" s="110"/>
      <c r="AC2235" s="110"/>
      <c r="AD2235" s="110"/>
      <c r="AE2235" s="110"/>
      <c r="AF2235" s="110"/>
      <c r="AG2235" s="110"/>
      <c r="AH2235" s="110"/>
      <c r="AI2235" s="111"/>
      <c r="AJ2235" s="102">
        <v>471</v>
      </c>
      <c r="AK2235" s="110"/>
      <c r="AL2235" s="110"/>
      <c r="AM2235" s="110"/>
      <c r="AN2235" s="110"/>
      <c r="AO2235" s="110"/>
      <c r="AP2235" s="110"/>
      <c r="AQ2235" s="110"/>
      <c r="AR2235" s="111"/>
      <c r="AS2235" s="105" t="s">
        <v>206</v>
      </c>
      <c r="AT2235" s="112"/>
      <c r="AU2235" s="112"/>
      <c r="AV2235" s="112"/>
      <c r="AW2235" s="112"/>
      <c r="AX2235" s="113"/>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c r="ED2235" s="2"/>
      <c r="EE2235" s="2"/>
      <c r="EF2235" s="2"/>
      <c r="EG2235" s="2"/>
      <c r="EH2235" s="2"/>
      <c r="EI2235" s="2"/>
      <c r="EJ2235" s="2"/>
      <c r="EK2235" s="2"/>
      <c r="EL2235" s="2"/>
      <c r="EM2235" s="2"/>
      <c r="EN2235" s="2"/>
      <c r="EO2235" s="2"/>
      <c r="EP2235" s="2"/>
      <c r="EQ2235" s="2"/>
      <c r="ER2235" s="2"/>
      <c r="ES2235" s="2"/>
      <c r="ET2235" s="2"/>
      <c r="EU2235" s="2"/>
      <c r="EV2235" s="2"/>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c r="IO2235" s="2"/>
      <c r="IP2235" s="2"/>
      <c r="IQ2235" s="2"/>
    </row>
    <row r="2236" spans="1:251" s="16" customFormat="1" ht="18.75" customHeight="1" thickBot="1">
      <c r="A2236" s="17"/>
      <c r="B2236" s="134" t="s">
        <v>13</v>
      </c>
      <c r="C2236" s="135"/>
      <c r="D2236" s="135"/>
      <c r="E2236" s="135"/>
      <c r="F2236" s="135"/>
      <c r="G2236" s="135"/>
      <c r="H2236" s="135"/>
      <c r="I2236" s="135"/>
      <c r="J2236" s="135"/>
      <c r="K2236" s="135"/>
      <c r="L2236" s="135"/>
      <c r="M2236" s="135"/>
      <c r="N2236" s="135"/>
      <c r="O2236" s="135"/>
      <c r="P2236" s="135"/>
      <c r="Q2236" s="135"/>
      <c r="R2236" s="135"/>
      <c r="S2236" s="135"/>
      <c r="T2236" s="135"/>
      <c r="U2236" s="135"/>
      <c r="V2236" s="135"/>
      <c r="W2236" s="135"/>
      <c r="X2236" s="135"/>
      <c r="Y2236" s="135"/>
      <c r="Z2236" s="136"/>
      <c r="AA2236" s="137">
        <f>SUM($AA$2235:$AA$2235)</f>
        <v>471</v>
      </c>
      <c r="AB2236" s="138"/>
      <c r="AC2236" s="138"/>
      <c r="AD2236" s="138"/>
      <c r="AE2236" s="138"/>
      <c r="AF2236" s="138"/>
      <c r="AG2236" s="138"/>
      <c r="AH2236" s="138"/>
      <c r="AI2236" s="139"/>
      <c r="AJ2236" s="137">
        <f>SUM($AJ$2235:$AJ$2235)</f>
        <v>471</v>
      </c>
      <c r="AK2236" s="138"/>
      <c r="AL2236" s="138"/>
      <c r="AM2236" s="138"/>
      <c r="AN2236" s="138"/>
      <c r="AO2236" s="138"/>
      <c r="AP2236" s="138"/>
      <c r="AQ2236" s="138"/>
      <c r="AR2236" s="139"/>
      <c r="AS2236" s="140"/>
      <c r="AT2236" s="141"/>
      <c r="AU2236" s="141"/>
      <c r="AV2236" s="141"/>
      <c r="AW2236" s="141"/>
      <c r="AX2236" s="14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c r="ED2236" s="2"/>
      <c r="EE2236" s="2"/>
      <c r="EF2236" s="2"/>
      <c r="EG2236" s="2"/>
      <c r="EH2236" s="2"/>
      <c r="EI2236" s="2"/>
      <c r="EJ2236" s="2"/>
      <c r="EK2236" s="2"/>
      <c r="EL2236" s="2"/>
      <c r="EM2236" s="2"/>
      <c r="EN2236" s="2"/>
      <c r="EO2236" s="2"/>
      <c r="EP2236" s="2"/>
      <c r="EQ2236" s="2"/>
      <c r="ER2236" s="2"/>
      <c r="ES2236" s="2"/>
      <c r="ET2236" s="2"/>
      <c r="EU2236" s="2"/>
      <c r="EV2236" s="2"/>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c r="IO2236" s="2"/>
      <c r="IP2236" s="2"/>
      <c r="IQ2236" s="2"/>
    </row>
    <row r="2238" spans="1:251" ht="18.75">
      <c r="A2238" s="1" t="s">
        <v>0</v>
      </c>
      <c r="AW2238" s="3"/>
      <c r="AX2238" s="4"/>
      <c r="AY2238" s="3"/>
    </row>
    <row r="2240" spans="1:251" ht="18.75">
      <c r="B2240" s="114" t="s">
        <v>8</v>
      </c>
      <c r="C2240" s="115"/>
      <c r="D2240" s="115"/>
      <c r="E2240" s="115"/>
      <c r="F2240" s="115"/>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row>
    <row r="2241" spans="1:113">
      <c r="Z2241" s="5"/>
      <c r="AD2241" s="5"/>
      <c r="AE2241" s="5"/>
      <c r="AF2241" s="5"/>
      <c r="AG2241" s="5"/>
      <c r="AH2241" s="5"/>
      <c r="AI2241" s="5"/>
      <c r="AO2241" s="5"/>
    </row>
    <row r="2242" spans="1:113" ht="13.5" thickBot="1">
      <c r="Z2242" s="5"/>
      <c r="AD2242" s="5"/>
      <c r="AE2242" s="5"/>
      <c r="AF2242" s="5"/>
      <c r="AG2242" s="5"/>
      <c r="AH2242" s="5"/>
      <c r="AI2242" s="5"/>
      <c r="AO2242" s="5"/>
      <c r="DI2242" s="6"/>
    </row>
    <row r="2243" spans="1:113" ht="24.75" customHeight="1" thickBot="1">
      <c r="B2243" s="116" t="s">
        <v>1</v>
      </c>
      <c r="C2243" s="117"/>
      <c r="D2243" s="117"/>
      <c r="E2243" s="117"/>
      <c r="F2243" s="117"/>
      <c r="G2243" s="117"/>
      <c r="H2243" s="118" t="s">
        <v>440</v>
      </c>
      <c r="I2243" s="119"/>
      <c r="J2243" s="119"/>
      <c r="K2243" s="119"/>
      <c r="L2243" s="119"/>
      <c r="M2243" s="119"/>
      <c r="N2243" s="119"/>
      <c r="O2243" s="119"/>
      <c r="P2243" s="119"/>
      <c r="Q2243" s="119"/>
      <c r="R2243" s="119"/>
      <c r="S2243" s="119"/>
      <c r="T2243" s="119"/>
      <c r="U2243" s="119"/>
      <c r="V2243" s="119"/>
      <c r="W2243" s="119"/>
      <c r="X2243" s="119"/>
      <c r="Y2243" s="119"/>
      <c r="Z2243" s="119"/>
      <c r="AA2243" s="119"/>
      <c r="AB2243" s="119"/>
      <c r="AC2243" s="119"/>
      <c r="AD2243" s="119"/>
      <c r="AE2243" s="119"/>
      <c r="AF2243" s="119"/>
      <c r="AG2243" s="119"/>
      <c r="AH2243" s="119"/>
      <c r="AI2243" s="119"/>
      <c r="AJ2243" s="119"/>
      <c r="AK2243" s="119"/>
      <c r="AL2243" s="119"/>
      <c r="AM2243" s="119"/>
      <c r="AN2243" s="119"/>
      <c r="AO2243" s="119"/>
      <c r="AP2243" s="119"/>
      <c r="AQ2243" s="119"/>
      <c r="AR2243" s="119"/>
      <c r="AS2243" s="119"/>
      <c r="AT2243" s="119"/>
      <c r="AU2243" s="119"/>
      <c r="AV2243" s="119"/>
      <c r="AW2243" s="119"/>
      <c r="AX2243" s="120"/>
      <c r="DI2243" s="6"/>
    </row>
    <row r="2244" spans="1:113" ht="14.25">
      <c r="B2244" s="7"/>
      <c r="C2244" s="7"/>
      <c r="D2244" s="7"/>
      <c r="E2244" s="7"/>
      <c r="F2244" s="7"/>
      <c r="G2244" s="7"/>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DI2244" s="6"/>
    </row>
    <row r="2245" spans="1:113" ht="15" thickBot="1">
      <c r="A2245" s="11"/>
      <c r="B2245" s="10" t="s">
        <v>2</v>
      </c>
      <c r="C2245" s="8"/>
      <c r="D2245" s="8"/>
      <c r="E2245" s="8"/>
      <c r="F2245" s="8"/>
      <c r="G2245" s="8"/>
      <c r="H2245" s="8"/>
      <c r="I2245" s="8"/>
      <c r="J2245" s="8"/>
      <c r="K2245" s="8"/>
      <c r="L2245" s="9"/>
      <c r="M2245" s="9"/>
      <c r="N2245" s="9"/>
      <c r="O2245" s="9"/>
      <c r="P2245" s="8"/>
      <c r="Q2245" s="8"/>
      <c r="R2245" s="8"/>
      <c r="S2245" s="8"/>
      <c r="T2245" s="8"/>
      <c r="U2245" s="8"/>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10"/>
      <c r="DI2245" s="6"/>
    </row>
    <row r="2246" spans="1:113" ht="14.25">
      <c r="A2246" s="8"/>
      <c r="B2246" s="12"/>
      <c r="C2246" s="7"/>
      <c r="D2246" s="7"/>
      <c r="E2246" s="7"/>
      <c r="F2246" s="7"/>
      <c r="G2246" s="7"/>
      <c r="H2246" s="7"/>
      <c r="I2246" s="7"/>
      <c r="J2246" s="7"/>
      <c r="K2246" s="7"/>
      <c r="L2246" s="13"/>
      <c r="M2246" s="13"/>
      <c r="N2246" s="13"/>
      <c r="O2246" s="13"/>
      <c r="P2246" s="7"/>
      <c r="Q2246" s="7"/>
      <c r="R2246" s="7"/>
      <c r="S2246" s="7"/>
      <c r="T2246" s="7"/>
      <c r="U2246" s="7"/>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5"/>
    </row>
    <row r="2247" spans="1:113" ht="12" customHeight="1">
      <c r="A2247" s="8"/>
      <c r="B2247" s="121" t="s">
        <v>441</v>
      </c>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3"/>
    </row>
    <row r="2248" spans="1:113" ht="12" customHeight="1">
      <c r="A2248" s="8"/>
      <c r="B2248" s="121"/>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3"/>
    </row>
    <row r="2249" spans="1:113" ht="12" customHeight="1">
      <c r="A2249" s="8"/>
      <c r="B2249" s="121"/>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3"/>
    </row>
    <row r="2250" spans="1:113" ht="12" customHeight="1">
      <c r="A2250" s="8"/>
      <c r="B2250" s="121"/>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3"/>
    </row>
    <row r="2251" spans="1:113" ht="12" customHeight="1">
      <c r="A2251" s="8"/>
      <c r="B2251" s="121"/>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3"/>
    </row>
    <row r="2252" spans="1:113" ht="12" customHeight="1">
      <c r="A2252" s="8"/>
      <c r="B2252" s="121"/>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3"/>
      <c r="BC2252" s="16"/>
    </row>
    <row r="2253" spans="1:113" ht="12" customHeight="1">
      <c r="A2253" s="8"/>
      <c r="B2253" s="121"/>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3"/>
    </row>
    <row r="2254" spans="1:113" ht="12" customHeight="1">
      <c r="A2254" s="8"/>
      <c r="B2254" s="121"/>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3"/>
    </row>
    <row r="2255" spans="1:113" ht="12" customHeight="1">
      <c r="A2255" s="8"/>
      <c r="B2255" s="121"/>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3"/>
    </row>
    <row r="2256" spans="1:113" ht="15" thickBot="1">
      <c r="A2256" s="17"/>
      <c r="B2256" s="18"/>
      <c r="C2256" s="19"/>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20"/>
    </row>
    <row r="2257" spans="1:113">
      <c r="B2257" s="21"/>
    </row>
    <row r="2258" spans="1:113" ht="15" thickBot="1">
      <c r="A2258" s="11"/>
      <c r="B2258" s="10" t="s">
        <v>3</v>
      </c>
      <c r="C2258" s="8"/>
      <c r="D2258" s="8"/>
      <c r="E2258" s="8"/>
      <c r="F2258" s="8"/>
      <c r="G2258" s="8"/>
      <c r="H2258" s="8"/>
      <c r="I2258" s="8"/>
      <c r="J2258" s="8"/>
      <c r="K2258" s="8"/>
      <c r="L2258" s="9"/>
      <c r="M2258" s="9"/>
      <c r="N2258" s="9"/>
      <c r="O2258" s="9"/>
      <c r="P2258" s="8"/>
      <c r="Q2258" s="8"/>
      <c r="R2258" s="8"/>
      <c r="S2258" s="8"/>
      <c r="T2258" s="8"/>
      <c r="U2258" s="8"/>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DI2258" s="6"/>
    </row>
    <row r="2259" spans="1:113" ht="14.25">
      <c r="A2259" s="8"/>
      <c r="B2259" s="12"/>
      <c r="C2259" s="7"/>
      <c r="D2259" s="7"/>
      <c r="E2259" s="7"/>
      <c r="F2259" s="7"/>
      <c r="G2259" s="7"/>
      <c r="H2259" s="7"/>
      <c r="I2259" s="7"/>
      <c r="J2259" s="7"/>
      <c r="K2259" s="7"/>
      <c r="L2259" s="13"/>
      <c r="M2259" s="13"/>
      <c r="N2259" s="13"/>
      <c r="O2259" s="13"/>
      <c r="P2259" s="7"/>
      <c r="Q2259" s="7"/>
      <c r="R2259" s="7"/>
      <c r="S2259" s="7"/>
      <c r="T2259" s="7"/>
      <c r="U2259" s="7"/>
      <c r="V2259" s="14"/>
      <c r="W2259" s="14"/>
      <c r="X2259" s="14"/>
      <c r="Y2259" s="14"/>
      <c r="Z2259" s="14"/>
      <c r="AA2259" s="14"/>
      <c r="AB2259" s="14"/>
      <c r="AC2259" s="14"/>
      <c r="AD2259" s="14"/>
      <c r="AE2259" s="14"/>
      <c r="AF2259" s="14"/>
      <c r="AG2259" s="14"/>
      <c r="AH2259" s="14"/>
      <c r="AI2259" s="14"/>
      <c r="AJ2259" s="14"/>
      <c r="AK2259" s="14"/>
      <c r="AL2259" s="14"/>
      <c r="AM2259" s="14"/>
      <c r="AN2259" s="14"/>
      <c r="AO2259" s="14"/>
      <c r="AP2259" s="14"/>
      <c r="AQ2259" s="14"/>
      <c r="AR2259" s="14"/>
      <c r="AS2259" s="14"/>
      <c r="AT2259" s="14"/>
      <c r="AU2259" s="14"/>
      <c r="AV2259" s="14"/>
      <c r="AW2259" s="14"/>
      <c r="AX2259" s="15"/>
    </row>
    <row r="2260" spans="1:113" ht="12" customHeight="1">
      <c r="A2260" s="8"/>
      <c r="B2260" s="121" t="s">
        <v>442</v>
      </c>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3"/>
    </row>
    <row r="2261" spans="1:113" ht="12" customHeight="1">
      <c r="A2261" s="8"/>
      <c r="B2261" s="121"/>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3"/>
    </row>
    <row r="2262" spans="1:113" ht="12" customHeight="1">
      <c r="A2262" s="8"/>
      <c r="B2262" s="121"/>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3"/>
    </row>
    <row r="2263" spans="1:113" ht="12" customHeight="1">
      <c r="A2263" s="8"/>
      <c r="B2263" s="121"/>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3"/>
    </row>
    <row r="2264" spans="1:113" ht="12" customHeight="1">
      <c r="A2264" s="8"/>
      <c r="B2264" s="121"/>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3"/>
    </row>
    <row r="2265" spans="1:113" ht="12" customHeight="1">
      <c r="A2265" s="8"/>
      <c r="B2265" s="121"/>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3"/>
    </row>
    <row r="2266" spans="1:113" ht="12" customHeight="1">
      <c r="A2266" s="8"/>
      <c r="B2266" s="121"/>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3"/>
    </row>
    <row r="2267" spans="1:113" ht="12" customHeight="1">
      <c r="A2267" s="8"/>
      <c r="B2267" s="121"/>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3"/>
    </row>
    <row r="2268" spans="1:113" ht="12" customHeight="1">
      <c r="A2268" s="8"/>
      <c r="B2268" s="121"/>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3"/>
    </row>
    <row r="2269" spans="1:113" ht="12" customHeight="1">
      <c r="A2269" s="8"/>
      <c r="B2269" s="121"/>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3"/>
    </row>
    <row r="2270" spans="1:113" ht="12" customHeight="1">
      <c r="A2270" s="8"/>
      <c r="B2270" s="121"/>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3"/>
    </row>
    <row r="2271" spans="1:113" ht="12" customHeight="1">
      <c r="A2271" s="8"/>
      <c r="B2271" s="121"/>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3"/>
    </row>
    <row r="2272" spans="1:113" ht="12" customHeight="1">
      <c r="A2272" s="8"/>
      <c r="B2272" s="121"/>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3"/>
    </row>
    <row r="2273" spans="1:50" ht="12" customHeight="1">
      <c r="A2273" s="8"/>
      <c r="B2273" s="121"/>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3"/>
    </row>
    <row r="2274" spans="1:50" ht="12" customHeight="1">
      <c r="A2274" s="8"/>
      <c r="B2274" s="121"/>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3"/>
    </row>
    <row r="2275" spans="1:50" ht="12" customHeight="1">
      <c r="A2275" s="8"/>
      <c r="B2275" s="121"/>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3"/>
    </row>
    <row r="2276" spans="1:50" ht="12" customHeight="1">
      <c r="A2276" s="8"/>
      <c r="B2276" s="121"/>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3"/>
    </row>
    <row r="2277" spans="1:50" ht="12" customHeight="1">
      <c r="A2277" s="8"/>
      <c r="B2277" s="121"/>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3"/>
    </row>
    <row r="2278" spans="1:50" ht="12" customHeight="1">
      <c r="A2278" s="8"/>
      <c r="B2278" s="121"/>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3"/>
    </row>
    <row r="2279" spans="1:50" ht="12" customHeight="1">
      <c r="A2279" s="8"/>
      <c r="B2279" s="121"/>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3"/>
    </row>
    <row r="2280" spans="1:50" ht="12" customHeight="1">
      <c r="A2280" s="8"/>
      <c r="B2280" s="121"/>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3"/>
    </row>
    <row r="2281" spans="1:50" ht="12" customHeight="1">
      <c r="A2281" s="8"/>
      <c r="B2281" s="121"/>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3"/>
    </row>
    <row r="2282" spans="1:50" ht="12" customHeight="1">
      <c r="A2282" s="8"/>
      <c r="B2282" s="121"/>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3"/>
    </row>
    <row r="2283" spans="1:50" ht="12" customHeight="1">
      <c r="A2283" s="8"/>
      <c r="B2283" s="121"/>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3"/>
    </row>
    <row r="2284" spans="1:50" ht="12" customHeight="1">
      <c r="A2284" s="8"/>
      <c r="B2284" s="121"/>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3"/>
    </row>
    <row r="2285" spans="1:50" ht="12" customHeight="1">
      <c r="A2285" s="8"/>
      <c r="B2285" s="121"/>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3"/>
    </row>
    <row r="2286" spans="1:50" ht="12" customHeight="1">
      <c r="A2286" s="8"/>
      <c r="B2286" s="121"/>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3"/>
    </row>
    <row r="2287" spans="1:50" ht="15" thickBot="1">
      <c r="A2287" s="17"/>
      <c r="B2287" s="18"/>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20"/>
    </row>
    <row r="2288" spans="1:50">
      <c r="B2288" s="21"/>
    </row>
    <row r="2289" spans="1:251" ht="14.25">
      <c r="B2289" s="10" t="s">
        <v>4</v>
      </c>
      <c r="C2289" s="8"/>
      <c r="D2289" s="8"/>
      <c r="E2289" s="8"/>
      <c r="F2289" s="8"/>
      <c r="G2289" s="8"/>
      <c r="H2289" s="8"/>
      <c r="I2289" s="8"/>
      <c r="J2289" s="8"/>
      <c r="K2289" s="8"/>
      <c r="L2289" s="9"/>
      <c r="M2289" s="9"/>
      <c r="N2289" s="9"/>
      <c r="O2289" s="9"/>
      <c r="P2289" s="8"/>
      <c r="Q2289" s="8"/>
      <c r="R2289" s="8"/>
      <c r="S2289" s="8"/>
      <c r="T2289" s="8"/>
      <c r="U2289" s="8"/>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row>
    <row r="2290" spans="1:251" ht="15" thickBot="1">
      <c r="B2290" s="8"/>
      <c r="C2290" s="8"/>
      <c r="D2290" s="8"/>
      <c r="E2290" s="8"/>
      <c r="F2290" s="8"/>
      <c r="G2290" s="8"/>
      <c r="H2290" s="8"/>
      <c r="I2290" s="8"/>
      <c r="J2290" s="8"/>
      <c r="K2290" s="8"/>
      <c r="L2290" s="9"/>
      <c r="M2290" s="9"/>
      <c r="N2290" s="9"/>
      <c r="O2290" s="9"/>
      <c r="P2290" s="8"/>
      <c r="Q2290" s="8"/>
      <c r="R2290" s="8"/>
      <c r="S2290" s="8"/>
      <c r="T2290" s="8"/>
      <c r="U2290" s="8"/>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22" t="s">
        <v>5</v>
      </c>
    </row>
    <row r="2291" spans="1:251" s="16" customFormat="1" ht="13.5" customHeight="1">
      <c r="A2291" s="8"/>
      <c r="B2291" s="124" t="s">
        <v>6</v>
      </c>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6"/>
      <c r="AA2291" s="130" t="s">
        <v>11</v>
      </c>
      <c r="AB2291" s="125"/>
      <c r="AC2291" s="125"/>
      <c r="AD2291" s="125"/>
      <c r="AE2291" s="125"/>
      <c r="AF2291" s="125"/>
      <c r="AG2291" s="125"/>
      <c r="AH2291" s="125"/>
      <c r="AI2291" s="126"/>
      <c r="AJ2291" s="130" t="s">
        <v>12</v>
      </c>
      <c r="AK2291" s="125"/>
      <c r="AL2291" s="125"/>
      <c r="AM2291" s="125"/>
      <c r="AN2291" s="125"/>
      <c r="AO2291" s="125"/>
      <c r="AP2291" s="125"/>
      <c r="AQ2291" s="125"/>
      <c r="AR2291" s="126"/>
      <c r="AS2291" s="130" t="s">
        <v>7</v>
      </c>
      <c r="AT2291" s="125"/>
      <c r="AU2291" s="125"/>
      <c r="AV2291" s="125"/>
      <c r="AW2291" s="125"/>
      <c r="AX2291" s="13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row>
    <row r="2292" spans="1:251" s="16" customFormat="1" ht="13.5">
      <c r="A2292" s="8"/>
      <c r="B2292" s="127"/>
      <c r="C2292" s="128"/>
      <c r="D2292" s="128"/>
      <c r="E2292" s="128"/>
      <c r="F2292" s="128"/>
      <c r="G2292" s="128"/>
      <c r="H2292" s="128"/>
      <c r="I2292" s="128"/>
      <c r="J2292" s="128"/>
      <c r="K2292" s="128"/>
      <c r="L2292" s="128"/>
      <c r="M2292" s="128"/>
      <c r="N2292" s="128"/>
      <c r="O2292" s="128"/>
      <c r="P2292" s="128"/>
      <c r="Q2292" s="128"/>
      <c r="R2292" s="128"/>
      <c r="S2292" s="128"/>
      <c r="T2292" s="128"/>
      <c r="U2292" s="128"/>
      <c r="V2292" s="128"/>
      <c r="W2292" s="128"/>
      <c r="X2292" s="128"/>
      <c r="Y2292" s="128"/>
      <c r="Z2292" s="129"/>
      <c r="AA2292" s="131"/>
      <c r="AB2292" s="128"/>
      <c r="AC2292" s="128"/>
      <c r="AD2292" s="128"/>
      <c r="AE2292" s="128"/>
      <c r="AF2292" s="128"/>
      <c r="AG2292" s="128"/>
      <c r="AH2292" s="128"/>
      <c r="AI2292" s="129"/>
      <c r="AJ2292" s="131"/>
      <c r="AK2292" s="128"/>
      <c r="AL2292" s="128"/>
      <c r="AM2292" s="128"/>
      <c r="AN2292" s="128"/>
      <c r="AO2292" s="128"/>
      <c r="AP2292" s="128"/>
      <c r="AQ2292" s="128"/>
      <c r="AR2292" s="129"/>
      <c r="AS2292" s="131"/>
      <c r="AT2292" s="128"/>
      <c r="AU2292" s="128"/>
      <c r="AV2292" s="128"/>
      <c r="AW2292" s="128"/>
      <c r="AX2292" s="133"/>
      <c r="AY2292" s="2"/>
      <c r="AZ2292" s="2"/>
      <c r="BA2292" s="2"/>
      <c r="BB2292" s="23"/>
      <c r="BC2292" s="24"/>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row>
    <row r="2293" spans="1:251" s="16" customFormat="1" ht="18.75" customHeight="1">
      <c r="A2293" s="8"/>
      <c r="B2293" s="25"/>
      <c r="C2293" s="99" t="s">
        <v>443</v>
      </c>
      <c r="D2293" s="108"/>
      <c r="E2293" s="108"/>
      <c r="F2293" s="108"/>
      <c r="G2293" s="108"/>
      <c r="H2293" s="108"/>
      <c r="I2293" s="108"/>
      <c r="J2293" s="108"/>
      <c r="K2293" s="108"/>
      <c r="L2293" s="108"/>
      <c r="M2293" s="108"/>
      <c r="N2293" s="108"/>
      <c r="O2293" s="108"/>
      <c r="P2293" s="108"/>
      <c r="Q2293" s="108"/>
      <c r="R2293" s="108"/>
      <c r="S2293" s="108"/>
      <c r="T2293" s="108"/>
      <c r="U2293" s="108"/>
      <c r="V2293" s="108"/>
      <c r="W2293" s="108"/>
      <c r="X2293" s="108"/>
      <c r="Y2293" s="108"/>
      <c r="Z2293" s="109"/>
      <c r="AA2293" s="102">
        <v>4154</v>
      </c>
      <c r="AB2293" s="110"/>
      <c r="AC2293" s="110"/>
      <c r="AD2293" s="110"/>
      <c r="AE2293" s="110"/>
      <c r="AF2293" s="110"/>
      <c r="AG2293" s="110"/>
      <c r="AH2293" s="110"/>
      <c r="AI2293" s="111"/>
      <c r="AJ2293" s="102">
        <v>4516</v>
      </c>
      <c r="AK2293" s="110"/>
      <c r="AL2293" s="110"/>
      <c r="AM2293" s="110"/>
      <c r="AN2293" s="110"/>
      <c r="AO2293" s="110"/>
      <c r="AP2293" s="110"/>
      <c r="AQ2293" s="110"/>
      <c r="AR2293" s="111"/>
      <c r="AS2293" s="105"/>
      <c r="AT2293" s="112"/>
      <c r="AU2293" s="112"/>
      <c r="AV2293" s="112"/>
      <c r="AW2293" s="112"/>
      <c r="AX2293" s="113"/>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row>
    <row r="2294" spans="1:251" s="16" customFormat="1" ht="18.75" customHeight="1">
      <c r="A2294" s="8"/>
      <c r="B2294" s="25"/>
      <c r="C2294" s="99" t="s">
        <v>444</v>
      </c>
      <c r="D2294" s="108"/>
      <c r="E2294" s="108"/>
      <c r="F2294" s="108"/>
      <c r="G2294" s="108"/>
      <c r="H2294" s="108"/>
      <c r="I2294" s="108"/>
      <c r="J2294" s="108"/>
      <c r="K2294" s="108"/>
      <c r="L2294" s="108"/>
      <c r="M2294" s="108"/>
      <c r="N2294" s="108"/>
      <c r="O2294" s="108"/>
      <c r="P2294" s="108"/>
      <c r="Q2294" s="108"/>
      <c r="R2294" s="108"/>
      <c r="S2294" s="108"/>
      <c r="T2294" s="108"/>
      <c r="U2294" s="108"/>
      <c r="V2294" s="108"/>
      <c r="W2294" s="108"/>
      <c r="X2294" s="108"/>
      <c r="Y2294" s="108"/>
      <c r="Z2294" s="109"/>
      <c r="AA2294" s="102">
        <v>2270</v>
      </c>
      <c r="AB2294" s="110"/>
      <c r="AC2294" s="110"/>
      <c r="AD2294" s="110"/>
      <c r="AE2294" s="110"/>
      <c r="AF2294" s="110"/>
      <c r="AG2294" s="110"/>
      <c r="AH2294" s="110"/>
      <c r="AI2294" s="111"/>
      <c r="AJ2294" s="102">
        <v>2198</v>
      </c>
      <c r="AK2294" s="110"/>
      <c r="AL2294" s="110"/>
      <c r="AM2294" s="110"/>
      <c r="AN2294" s="110"/>
      <c r="AO2294" s="110"/>
      <c r="AP2294" s="110"/>
      <c r="AQ2294" s="110"/>
      <c r="AR2294" s="111"/>
      <c r="AS2294" s="105"/>
      <c r="AT2294" s="112"/>
      <c r="AU2294" s="112"/>
      <c r="AV2294" s="112"/>
      <c r="AW2294" s="112"/>
      <c r="AX2294" s="113"/>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5" spans="1:251" s="16" customFormat="1" ht="18.75" customHeight="1">
      <c r="A2295" s="8"/>
      <c r="B2295" s="25"/>
      <c r="C2295" s="99" t="s">
        <v>445</v>
      </c>
      <c r="D2295" s="108"/>
      <c r="E2295" s="108"/>
      <c r="F2295" s="108"/>
      <c r="G2295" s="108"/>
      <c r="H2295" s="108"/>
      <c r="I2295" s="108"/>
      <c r="J2295" s="108"/>
      <c r="K2295" s="108"/>
      <c r="L2295" s="108"/>
      <c r="M2295" s="108"/>
      <c r="N2295" s="108"/>
      <c r="O2295" s="108"/>
      <c r="P2295" s="108"/>
      <c r="Q2295" s="108"/>
      <c r="R2295" s="108"/>
      <c r="S2295" s="108"/>
      <c r="T2295" s="108"/>
      <c r="U2295" s="108"/>
      <c r="V2295" s="108"/>
      <c r="W2295" s="108"/>
      <c r="X2295" s="108"/>
      <c r="Y2295" s="108"/>
      <c r="Z2295" s="109"/>
      <c r="AA2295" s="102">
        <v>146</v>
      </c>
      <c r="AB2295" s="110"/>
      <c r="AC2295" s="110"/>
      <c r="AD2295" s="110"/>
      <c r="AE2295" s="110"/>
      <c r="AF2295" s="110"/>
      <c r="AG2295" s="110"/>
      <c r="AH2295" s="110"/>
      <c r="AI2295" s="111"/>
      <c r="AJ2295" s="102">
        <v>233</v>
      </c>
      <c r="AK2295" s="110"/>
      <c r="AL2295" s="110"/>
      <c r="AM2295" s="110"/>
      <c r="AN2295" s="110"/>
      <c r="AO2295" s="110"/>
      <c r="AP2295" s="110"/>
      <c r="AQ2295" s="110"/>
      <c r="AR2295" s="111"/>
      <c r="AS2295" s="105"/>
      <c r="AT2295" s="112"/>
      <c r="AU2295" s="112"/>
      <c r="AV2295" s="112"/>
      <c r="AW2295" s="112"/>
      <c r="AX2295" s="113"/>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row>
    <row r="2296" spans="1:251" s="16" customFormat="1" ht="18.75" customHeight="1" thickBot="1">
      <c r="A2296" s="17"/>
      <c r="B2296" s="134" t="s">
        <v>13</v>
      </c>
      <c r="C2296" s="135"/>
      <c r="D2296" s="135"/>
      <c r="E2296" s="135"/>
      <c r="F2296" s="135"/>
      <c r="G2296" s="135"/>
      <c r="H2296" s="135"/>
      <c r="I2296" s="135"/>
      <c r="J2296" s="135"/>
      <c r="K2296" s="135"/>
      <c r="L2296" s="135"/>
      <c r="M2296" s="135"/>
      <c r="N2296" s="135"/>
      <c r="O2296" s="135"/>
      <c r="P2296" s="135"/>
      <c r="Q2296" s="135"/>
      <c r="R2296" s="135"/>
      <c r="S2296" s="135"/>
      <c r="T2296" s="135"/>
      <c r="U2296" s="135"/>
      <c r="V2296" s="135"/>
      <c r="W2296" s="135"/>
      <c r="X2296" s="135"/>
      <c r="Y2296" s="135"/>
      <c r="Z2296" s="136"/>
      <c r="AA2296" s="137">
        <f>SUM($AA$2293:$AA$2295)</f>
        <v>6570</v>
      </c>
      <c r="AB2296" s="138"/>
      <c r="AC2296" s="138"/>
      <c r="AD2296" s="138"/>
      <c r="AE2296" s="138"/>
      <c r="AF2296" s="138"/>
      <c r="AG2296" s="138"/>
      <c r="AH2296" s="138"/>
      <c r="AI2296" s="139"/>
      <c r="AJ2296" s="137">
        <f>SUM($AJ$2293:$AJ$2295)</f>
        <v>6947</v>
      </c>
      <c r="AK2296" s="138"/>
      <c r="AL2296" s="138"/>
      <c r="AM2296" s="138"/>
      <c r="AN2296" s="138"/>
      <c r="AO2296" s="138"/>
      <c r="AP2296" s="138"/>
      <c r="AQ2296" s="138"/>
      <c r="AR2296" s="139"/>
      <c r="AS2296" s="140"/>
      <c r="AT2296" s="141"/>
      <c r="AU2296" s="141"/>
      <c r="AV2296" s="141"/>
      <c r="AW2296" s="141"/>
      <c r="AX2296" s="14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row>
    <row r="2298" spans="1:251" ht="18.75">
      <c r="A2298" s="1" t="s">
        <v>0</v>
      </c>
      <c r="AW2298" s="3"/>
      <c r="AX2298" s="4"/>
      <c r="AY2298" s="3"/>
    </row>
    <row r="2300" spans="1:251" ht="18.75">
      <c r="B2300" s="114" t="s">
        <v>8</v>
      </c>
      <c r="C2300" s="115"/>
      <c r="D2300" s="115"/>
      <c r="E2300" s="115"/>
      <c r="F2300" s="115"/>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row>
    <row r="2301" spans="1:251">
      <c r="Z2301" s="5"/>
      <c r="AD2301" s="5"/>
      <c r="AE2301" s="5"/>
      <c r="AF2301" s="5"/>
      <c r="AG2301" s="5"/>
      <c r="AH2301" s="5"/>
      <c r="AI2301" s="5"/>
      <c r="AO2301" s="5"/>
    </row>
    <row r="2302" spans="1:251" ht="13.5" thickBot="1">
      <c r="Z2302" s="5"/>
      <c r="AD2302" s="5"/>
      <c r="AE2302" s="5"/>
      <c r="AF2302" s="5"/>
      <c r="AG2302" s="5"/>
      <c r="AH2302" s="5"/>
      <c r="AI2302" s="5"/>
      <c r="AO2302" s="5"/>
      <c r="DI2302" s="6"/>
    </row>
    <row r="2303" spans="1:251" ht="24.75" customHeight="1" thickBot="1">
      <c r="B2303" s="116" t="s">
        <v>1</v>
      </c>
      <c r="C2303" s="117"/>
      <c r="D2303" s="117"/>
      <c r="E2303" s="117"/>
      <c r="F2303" s="117"/>
      <c r="G2303" s="117"/>
      <c r="H2303" s="118" t="s">
        <v>259</v>
      </c>
      <c r="I2303" s="119"/>
      <c r="J2303" s="119"/>
      <c r="K2303" s="119"/>
      <c r="L2303" s="119"/>
      <c r="M2303" s="119"/>
      <c r="N2303" s="119"/>
      <c r="O2303" s="119"/>
      <c r="P2303" s="119"/>
      <c r="Q2303" s="119"/>
      <c r="R2303" s="119"/>
      <c r="S2303" s="119"/>
      <c r="T2303" s="119"/>
      <c r="U2303" s="119"/>
      <c r="V2303" s="119"/>
      <c r="W2303" s="119"/>
      <c r="X2303" s="119"/>
      <c r="Y2303" s="119"/>
      <c r="Z2303" s="119"/>
      <c r="AA2303" s="119"/>
      <c r="AB2303" s="119"/>
      <c r="AC2303" s="119"/>
      <c r="AD2303" s="119"/>
      <c r="AE2303" s="119"/>
      <c r="AF2303" s="119"/>
      <c r="AG2303" s="119"/>
      <c r="AH2303" s="119"/>
      <c r="AI2303" s="119"/>
      <c r="AJ2303" s="119"/>
      <c r="AK2303" s="119"/>
      <c r="AL2303" s="119"/>
      <c r="AM2303" s="119"/>
      <c r="AN2303" s="119"/>
      <c r="AO2303" s="119"/>
      <c r="AP2303" s="119"/>
      <c r="AQ2303" s="119"/>
      <c r="AR2303" s="119"/>
      <c r="AS2303" s="119"/>
      <c r="AT2303" s="119"/>
      <c r="AU2303" s="119"/>
      <c r="AV2303" s="119"/>
      <c r="AW2303" s="119"/>
      <c r="AX2303" s="120"/>
      <c r="DI2303" s="6"/>
    </row>
    <row r="2304" spans="1:251" ht="14.25">
      <c r="B2304" s="7"/>
      <c r="C2304" s="7"/>
      <c r="D2304" s="7"/>
      <c r="E2304" s="7"/>
      <c r="F2304" s="7"/>
      <c r="G2304" s="7"/>
      <c r="H2304" s="8"/>
      <c r="I2304" s="8"/>
      <c r="J2304" s="8"/>
      <c r="K2304" s="8"/>
      <c r="L2304" s="9"/>
      <c r="M2304" s="9"/>
      <c r="N2304" s="9"/>
      <c r="O2304" s="9"/>
      <c r="P2304" s="8"/>
      <c r="Q2304" s="8"/>
      <c r="R2304" s="8"/>
      <c r="S2304" s="8"/>
      <c r="T2304" s="8"/>
      <c r="U2304" s="8"/>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DI2304" s="6"/>
    </row>
    <row r="2305" spans="1:113" ht="15" thickBot="1">
      <c r="A2305" s="11"/>
      <c r="B2305" s="10" t="s">
        <v>2</v>
      </c>
      <c r="C2305" s="8"/>
      <c r="D2305" s="8"/>
      <c r="E2305" s="8"/>
      <c r="F2305" s="8"/>
      <c r="G2305" s="8"/>
      <c r="H2305" s="8"/>
      <c r="I2305" s="8"/>
      <c r="J2305" s="8"/>
      <c r="K2305" s="8"/>
      <c r="L2305" s="9"/>
      <c r="M2305" s="9"/>
      <c r="N2305" s="9"/>
      <c r="O2305" s="9"/>
      <c r="P2305" s="8"/>
      <c r="Q2305" s="8"/>
      <c r="R2305" s="8"/>
      <c r="S2305" s="8"/>
      <c r="T2305" s="8"/>
      <c r="U2305" s="8"/>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DI2305" s="6"/>
    </row>
    <row r="2306" spans="1:113" ht="14.25">
      <c r="A2306" s="8"/>
      <c r="B2306" s="12"/>
      <c r="C2306" s="7"/>
      <c r="D2306" s="7"/>
      <c r="E2306" s="7"/>
      <c r="F2306" s="7"/>
      <c r="G2306" s="7"/>
      <c r="H2306" s="7"/>
      <c r="I2306" s="7"/>
      <c r="J2306" s="7"/>
      <c r="K2306" s="7"/>
      <c r="L2306" s="13"/>
      <c r="M2306" s="13"/>
      <c r="N2306" s="13"/>
      <c r="O2306" s="13"/>
      <c r="P2306" s="7"/>
      <c r="Q2306" s="7"/>
      <c r="R2306" s="7"/>
      <c r="S2306" s="7"/>
      <c r="T2306" s="7"/>
      <c r="U2306" s="7"/>
      <c r="V2306" s="14"/>
      <c r="W2306" s="14"/>
      <c r="X2306" s="14"/>
      <c r="Y2306" s="14"/>
      <c r="Z2306" s="14"/>
      <c r="AA2306" s="14"/>
      <c r="AB2306" s="14"/>
      <c r="AC2306" s="14"/>
      <c r="AD2306" s="14"/>
      <c r="AE2306" s="14"/>
      <c r="AF2306" s="14"/>
      <c r="AG2306" s="14"/>
      <c r="AH2306" s="14"/>
      <c r="AI2306" s="14"/>
      <c r="AJ2306" s="14"/>
      <c r="AK2306" s="14"/>
      <c r="AL2306" s="14"/>
      <c r="AM2306" s="14"/>
      <c r="AN2306" s="14"/>
      <c r="AO2306" s="14"/>
      <c r="AP2306" s="14"/>
      <c r="AQ2306" s="14"/>
      <c r="AR2306" s="14"/>
      <c r="AS2306" s="14"/>
      <c r="AT2306" s="14"/>
      <c r="AU2306" s="14"/>
      <c r="AV2306" s="14"/>
      <c r="AW2306" s="14"/>
      <c r="AX2306" s="15"/>
    </row>
    <row r="2307" spans="1:113" ht="12" customHeight="1">
      <c r="A2307" s="8"/>
      <c r="B2307" s="121" t="s">
        <v>260</v>
      </c>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3"/>
    </row>
    <row r="2308" spans="1:113" ht="12" customHeight="1">
      <c r="A2308" s="8"/>
      <c r="B2308" s="121"/>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3"/>
      <c r="BC2308" s="16"/>
    </row>
    <row r="2309" spans="1:113" ht="12" customHeight="1">
      <c r="A2309" s="8"/>
      <c r="B2309" s="121"/>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3"/>
    </row>
    <row r="2310" spans="1:113" ht="12" customHeight="1">
      <c r="A2310" s="8"/>
      <c r="B2310" s="121"/>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3"/>
    </row>
    <row r="2311" spans="1:113" ht="12" customHeight="1">
      <c r="A2311" s="8"/>
      <c r="B2311" s="121"/>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3"/>
    </row>
    <row r="2312" spans="1:113" ht="15" thickBot="1">
      <c r="A2312" s="17"/>
      <c r="B2312" s="18"/>
      <c r="C2312" s="19"/>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20"/>
    </row>
    <row r="2313" spans="1:113">
      <c r="B2313" s="21"/>
    </row>
    <row r="2314" spans="1:113" ht="15" thickBot="1">
      <c r="A2314" s="11"/>
      <c r="B2314" s="10" t="s">
        <v>3</v>
      </c>
      <c r="C2314" s="8"/>
      <c r="D2314" s="8"/>
      <c r="E2314" s="8"/>
      <c r="F2314" s="8"/>
      <c r="G2314" s="8"/>
      <c r="H2314" s="8"/>
      <c r="I2314" s="8"/>
      <c r="J2314" s="8"/>
      <c r="K2314" s="8"/>
      <c r="L2314" s="9"/>
      <c r="M2314" s="9"/>
      <c r="N2314" s="9"/>
      <c r="O2314" s="9"/>
      <c r="P2314" s="8"/>
      <c r="Q2314" s="8"/>
      <c r="R2314" s="8"/>
      <c r="S2314" s="8"/>
      <c r="T2314" s="8"/>
      <c r="U2314" s="8"/>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DI2314" s="6"/>
    </row>
    <row r="2315" spans="1:113" ht="14.25">
      <c r="A2315" s="8"/>
      <c r="B2315" s="12"/>
      <c r="C2315" s="7"/>
      <c r="D2315" s="7"/>
      <c r="E2315" s="7"/>
      <c r="F2315" s="7"/>
      <c r="G2315" s="7"/>
      <c r="H2315" s="7"/>
      <c r="I2315" s="7"/>
      <c r="J2315" s="7"/>
      <c r="K2315" s="7"/>
      <c r="L2315" s="13"/>
      <c r="M2315" s="13"/>
      <c r="N2315" s="13"/>
      <c r="O2315" s="13"/>
      <c r="P2315" s="7"/>
      <c r="Q2315" s="7"/>
      <c r="R2315" s="7"/>
      <c r="S2315" s="7"/>
      <c r="T2315" s="7"/>
      <c r="U2315" s="7"/>
      <c r="V2315" s="14"/>
      <c r="W2315" s="14"/>
      <c r="X2315" s="14"/>
      <c r="Y2315" s="14"/>
      <c r="Z2315" s="14"/>
      <c r="AA2315" s="14"/>
      <c r="AB2315" s="14"/>
      <c r="AC2315" s="14"/>
      <c r="AD2315" s="14"/>
      <c r="AE2315" s="14"/>
      <c r="AF2315" s="14"/>
      <c r="AG2315" s="14"/>
      <c r="AH2315" s="14"/>
      <c r="AI2315" s="14"/>
      <c r="AJ2315" s="14"/>
      <c r="AK2315" s="14"/>
      <c r="AL2315" s="14"/>
      <c r="AM2315" s="14"/>
      <c r="AN2315" s="14"/>
      <c r="AO2315" s="14"/>
      <c r="AP2315" s="14"/>
      <c r="AQ2315" s="14"/>
      <c r="AR2315" s="14"/>
      <c r="AS2315" s="14"/>
      <c r="AT2315" s="14"/>
      <c r="AU2315" s="14"/>
      <c r="AV2315" s="14"/>
      <c r="AW2315" s="14"/>
      <c r="AX2315" s="15"/>
    </row>
    <row r="2316" spans="1:113" ht="12" customHeight="1">
      <c r="A2316" s="8"/>
      <c r="B2316" s="121" t="s">
        <v>261</v>
      </c>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3"/>
    </row>
    <row r="2317" spans="1:113" ht="12" customHeight="1">
      <c r="A2317" s="8"/>
      <c r="B2317" s="121"/>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3"/>
    </row>
    <row r="2318" spans="1:113" ht="12" customHeight="1">
      <c r="A2318" s="8"/>
      <c r="B2318" s="121"/>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3"/>
    </row>
    <row r="2319" spans="1:113" ht="12" customHeight="1">
      <c r="A2319" s="8"/>
      <c r="B2319" s="121"/>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3"/>
      <c r="BC2319" s="16"/>
    </row>
    <row r="2320" spans="1:113" ht="12" customHeight="1">
      <c r="A2320" s="8"/>
      <c r="B2320" s="121"/>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3"/>
    </row>
    <row r="2321" spans="1:251" ht="12" customHeight="1">
      <c r="A2321" s="8"/>
      <c r="B2321" s="121"/>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3"/>
    </row>
    <row r="2322" spans="1:251" ht="12" customHeight="1">
      <c r="A2322" s="8"/>
      <c r="B2322" s="121"/>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3"/>
    </row>
    <row r="2323" spans="1:251" ht="15" thickBot="1">
      <c r="A2323" s="17"/>
      <c r="B2323" s="18"/>
      <c r="C2323" s="19"/>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20"/>
    </row>
    <row r="2324" spans="1:251">
      <c r="B2324" s="21"/>
    </row>
    <row r="2325" spans="1:251" ht="14.25">
      <c r="B2325" s="10" t="s">
        <v>4</v>
      </c>
      <c r="C2325" s="8"/>
      <c r="D2325" s="8"/>
      <c r="E2325" s="8"/>
      <c r="F2325" s="8"/>
      <c r="G2325" s="8"/>
      <c r="H2325" s="8"/>
      <c r="I2325" s="8"/>
      <c r="J2325" s="8"/>
      <c r="K2325" s="8"/>
      <c r="L2325" s="9"/>
      <c r="M2325" s="9"/>
      <c r="N2325" s="9"/>
      <c r="O2325" s="9"/>
      <c r="P2325" s="8"/>
      <c r="Q2325" s="8"/>
      <c r="R2325" s="8"/>
      <c r="S2325" s="8"/>
      <c r="T2325" s="8"/>
      <c r="U2325" s="8"/>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row>
    <row r="2326" spans="1:251" ht="15" thickBot="1">
      <c r="B2326" s="8"/>
      <c r="C2326" s="8"/>
      <c r="D2326" s="8"/>
      <c r="E2326" s="8"/>
      <c r="F2326" s="8"/>
      <c r="G2326" s="8"/>
      <c r="H2326" s="8"/>
      <c r="I2326" s="8"/>
      <c r="J2326" s="8"/>
      <c r="K2326" s="8"/>
      <c r="L2326" s="9"/>
      <c r="M2326" s="9"/>
      <c r="N2326" s="9"/>
      <c r="O2326" s="9"/>
      <c r="P2326" s="8"/>
      <c r="Q2326" s="8"/>
      <c r="R2326" s="8"/>
      <c r="S2326" s="8"/>
      <c r="T2326" s="8"/>
      <c r="U2326" s="8"/>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0"/>
      <c r="AT2326" s="10"/>
      <c r="AU2326" s="10"/>
      <c r="AV2326" s="10"/>
      <c r="AW2326" s="10"/>
      <c r="AX2326" s="22" t="s">
        <v>5</v>
      </c>
    </row>
    <row r="2327" spans="1:251" s="16" customFormat="1" ht="13.5" customHeight="1">
      <c r="A2327" s="8"/>
      <c r="B2327" s="124" t="s">
        <v>6</v>
      </c>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6"/>
      <c r="AA2327" s="130" t="s">
        <v>11</v>
      </c>
      <c r="AB2327" s="125"/>
      <c r="AC2327" s="125"/>
      <c r="AD2327" s="125"/>
      <c r="AE2327" s="125"/>
      <c r="AF2327" s="125"/>
      <c r="AG2327" s="125"/>
      <c r="AH2327" s="125"/>
      <c r="AI2327" s="126"/>
      <c r="AJ2327" s="130" t="s">
        <v>12</v>
      </c>
      <c r="AK2327" s="125"/>
      <c r="AL2327" s="125"/>
      <c r="AM2327" s="125"/>
      <c r="AN2327" s="125"/>
      <c r="AO2327" s="125"/>
      <c r="AP2327" s="125"/>
      <c r="AQ2327" s="125"/>
      <c r="AR2327" s="126"/>
      <c r="AS2327" s="130" t="s">
        <v>7</v>
      </c>
      <c r="AT2327" s="125"/>
      <c r="AU2327" s="125"/>
      <c r="AV2327" s="125"/>
      <c r="AW2327" s="125"/>
      <c r="AX2327" s="13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row>
    <row r="2328" spans="1:251" s="16" customFormat="1" ht="13.5">
      <c r="A2328" s="8"/>
      <c r="B2328" s="127"/>
      <c r="C2328" s="128"/>
      <c r="D2328" s="128"/>
      <c r="E2328" s="128"/>
      <c r="F2328" s="128"/>
      <c r="G2328" s="128"/>
      <c r="H2328" s="128"/>
      <c r="I2328" s="128"/>
      <c r="J2328" s="128"/>
      <c r="K2328" s="128"/>
      <c r="L2328" s="128"/>
      <c r="M2328" s="128"/>
      <c r="N2328" s="128"/>
      <c r="O2328" s="128"/>
      <c r="P2328" s="128"/>
      <c r="Q2328" s="128"/>
      <c r="R2328" s="128"/>
      <c r="S2328" s="128"/>
      <c r="T2328" s="128"/>
      <c r="U2328" s="128"/>
      <c r="V2328" s="128"/>
      <c r="W2328" s="128"/>
      <c r="X2328" s="128"/>
      <c r="Y2328" s="128"/>
      <c r="Z2328" s="129"/>
      <c r="AA2328" s="131"/>
      <c r="AB2328" s="128"/>
      <c r="AC2328" s="128"/>
      <c r="AD2328" s="128"/>
      <c r="AE2328" s="128"/>
      <c r="AF2328" s="128"/>
      <c r="AG2328" s="128"/>
      <c r="AH2328" s="128"/>
      <c r="AI2328" s="129"/>
      <c r="AJ2328" s="131"/>
      <c r="AK2328" s="128"/>
      <c r="AL2328" s="128"/>
      <c r="AM2328" s="128"/>
      <c r="AN2328" s="128"/>
      <c r="AO2328" s="128"/>
      <c r="AP2328" s="128"/>
      <c r="AQ2328" s="128"/>
      <c r="AR2328" s="129"/>
      <c r="AS2328" s="131"/>
      <c r="AT2328" s="128"/>
      <c r="AU2328" s="128"/>
      <c r="AV2328" s="128"/>
      <c r="AW2328" s="128"/>
      <c r="AX2328" s="133"/>
      <c r="AY2328" s="2"/>
      <c r="AZ2328" s="2"/>
      <c r="BA2328" s="2"/>
      <c r="BB2328" s="23"/>
      <c r="BC2328" s="24"/>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row>
    <row r="2329" spans="1:251" s="16" customFormat="1" ht="18.75" customHeight="1">
      <c r="A2329" s="8"/>
      <c r="B2329" s="25"/>
      <c r="C2329" s="99" t="s">
        <v>258</v>
      </c>
      <c r="D2329" s="108"/>
      <c r="E2329" s="108"/>
      <c r="F2329" s="108"/>
      <c r="G2329" s="108"/>
      <c r="H2329" s="108"/>
      <c r="I2329" s="108"/>
      <c r="J2329" s="108"/>
      <c r="K2329" s="108"/>
      <c r="L2329" s="108"/>
      <c r="M2329" s="108"/>
      <c r="N2329" s="108"/>
      <c r="O2329" s="108"/>
      <c r="P2329" s="108"/>
      <c r="Q2329" s="108"/>
      <c r="R2329" s="108"/>
      <c r="S2329" s="108"/>
      <c r="T2329" s="108"/>
      <c r="U2329" s="108"/>
      <c r="V2329" s="108"/>
      <c r="W2329" s="108"/>
      <c r="X2329" s="108"/>
      <c r="Y2329" s="108"/>
      <c r="Z2329" s="109"/>
      <c r="AA2329" s="102">
        <v>29240</v>
      </c>
      <c r="AB2329" s="110"/>
      <c r="AC2329" s="110"/>
      <c r="AD2329" s="110"/>
      <c r="AE2329" s="110"/>
      <c r="AF2329" s="110"/>
      <c r="AG2329" s="110"/>
      <c r="AH2329" s="110"/>
      <c r="AI2329" s="111"/>
      <c r="AJ2329" s="102">
        <v>28071</v>
      </c>
      <c r="AK2329" s="110"/>
      <c r="AL2329" s="110"/>
      <c r="AM2329" s="110"/>
      <c r="AN2329" s="110"/>
      <c r="AO2329" s="110"/>
      <c r="AP2329" s="110"/>
      <c r="AQ2329" s="110"/>
      <c r="AR2329" s="111"/>
      <c r="AS2329" s="105"/>
      <c r="AT2329" s="112"/>
      <c r="AU2329" s="112"/>
      <c r="AV2329" s="112"/>
      <c r="AW2329" s="112"/>
      <c r="AX2329" s="113"/>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row>
    <row r="2330" spans="1:251" s="16" customFormat="1" ht="18.75" customHeight="1" thickBot="1">
      <c r="A2330" s="17"/>
      <c r="B2330" s="134" t="s">
        <v>13</v>
      </c>
      <c r="C2330" s="135"/>
      <c r="D2330" s="135"/>
      <c r="E2330" s="135"/>
      <c r="F2330" s="135"/>
      <c r="G2330" s="135"/>
      <c r="H2330" s="135"/>
      <c r="I2330" s="135"/>
      <c r="J2330" s="135"/>
      <c r="K2330" s="135"/>
      <c r="L2330" s="135"/>
      <c r="M2330" s="135"/>
      <c r="N2330" s="135"/>
      <c r="O2330" s="135"/>
      <c r="P2330" s="135"/>
      <c r="Q2330" s="135"/>
      <c r="R2330" s="135"/>
      <c r="S2330" s="135"/>
      <c r="T2330" s="135"/>
      <c r="U2330" s="135"/>
      <c r="V2330" s="135"/>
      <c r="W2330" s="135"/>
      <c r="X2330" s="135"/>
      <c r="Y2330" s="135"/>
      <c r="Z2330" s="136"/>
      <c r="AA2330" s="137">
        <f>SUM($AA$2329:$AA$2329)</f>
        <v>29240</v>
      </c>
      <c r="AB2330" s="138"/>
      <c r="AC2330" s="138"/>
      <c r="AD2330" s="138"/>
      <c r="AE2330" s="138"/>
      <c r="AF2330" s="138"/>
      <c r="AG2330" s="138"/>
      <c r="AH2330" s="138"/>
      <c r="AI2330" s="139"/>
      <c r="AJ2330" s="137">
        <f>SUM($AJ$2329:$AJ$2329)</f>
        <v>28071</v>
      </c>
      <c r="AK2330" s="138"/>
      <c r="AL2330" s="138"/>
      <c r="AM2330" s="138"/>
      <c r="AN2330" s="138"/>
      <c r="AO2330" s="138"/>
      <c r="AP2330" s="138"/>
      <c r="AQ2330" s="138"/>
      <c r="AR2330" s="139"/>
      <c r="AS2330" s="140"/>
      <c r="AT2330" s="141"/>
      <c r="AU2330" s="141"/>
      <c r="AV2330" s="141"/>
      <c r="AW2330" s="141"/>
      <c r="AX2330" s="14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row>
    <row r="2332" spans="1:251" ht="18.75">
      <c r="A2332" s="1" t="s">
        <v>0</v>
      </c>
      <c r="AW2332" s="3"/>
      <c r="AX2332" s="4"/>
      <c r="AY2332" s="3"/>
    </row>
    <row r="2334" spans="1:251" ht="18.75">
      <c r="B2334" s="114" t="s">
        <v>8</v>
      </c>
      <c r="C2334" s="115"/>
      <c r="D2334" s="115"/>
      <c r="E2334" s="115"/>
      <c r="F2334" s="115"/>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row>
    <row r="2335" spans="1:251">
      <c r="Z2335" s="5"/>
      <c r="AD2335" s="5"/>
      <c r="AE2335" s="5"/>
      <c r="AF2335" s="5"/>
      <c r="AG2335" s="5"/>
      <c r="AH2335" s="5"/>
      <c r="AI2335" s="5"/>
      <c r="AO2335" s="5"/>
    </row>
    <row r="2336" spans="1:251" ht="13.5" thickBot="1">
      <c r="Z2336" s="5"/>
      <c r="AD2336" s="5"/>
      <c r="AE2336" s="5"/>
      <c r="AF2336" s="5"/>
      <c r="AG2336" s="5"/>
      <c r="AH2336" s="5"/>
      <c r="AI2336" s="5"/>
      <c r="AO2336" s="5"/>
      <c r="DI2336" s="6"/>
    </row>
    <row r="2337" spans="1:113" ht="24.75" customHeight="1" thickBot="1">
      <c r="B2337" s="116" t="s">
        <v>1</v>
      </c>
      <c r="C2337" s="117"/>
      <c r="D2337" s="117"/>
      <c r="E2337" s="117"/>
      <c r="F2337" s="117"/>
      <c r="G2337" s="117"/>
      <c r="H2337" s="118" t="s">
        <v>262</v>
      </c>
      <c r="I2337" s="119"/>
      <c r="J2337" s="119"/>
      <c r="K2337" s="119"/>
      <c r="L2337" s="119"/>
      <c r="M2337" s="119"/>
      <c r="N2337" s="119"/>
      <c r="O2337" s="119"/>
      <c r="P2337" s="119"/>
      <c r="Q2337" s="119"/>
      <c r="R2337" s="119"/>
      <c r="S2337" s="119"/>
      <c r="T2337" s="119"/>
      <c r="U2337" s="119"/>
      <c r="V2337" s="119"/>
      <c r="W2337" s="119"/>
      <c r="X2337" s="119"/>
      <c r="Y2337" s="119"/>
      <c r="Z2337" s="119"/>
      <c r="AA2337" s="119"/>
      <c r="AB2337" s="119"/>
      <c r="AC2337" s="119"/>
      <c r="AD2337" s="119"/>
      <c r="AE2337" s="119"/>
      <c r="AF2337" s="119"/>
      <c r="AG2337" s="119"/>
      <c r="AH2337" s="119"/>
      <c r="AI2337" s="119"/>
      <c r="AJ2337" s="119"/>
      <c r="AK2337" s="119"/>
      <c r="AL2337" s="119"/>
      <c r="AM2337" s="119"/>
      <c r="AN2337" s="119"/>
      <c r="AO2337" s="119"/>
      <c r="AP2337" s="119"/>
      <c r="AQ2337" s="119"/>
      <c r="AR2337" s="119"/>
      <c r="AS2337" s="119"/>
      <c r="AT2337" s="119"/>
      <c r="AU2337" s="119"/>
      <c r="AV2337" s="119"/>
      <c r="AW2337" s="119"/>
      <c r="AX2337" s="120"/>
      <c r="DI2337" s="6"/>
    </row>
    <row r="2338" spans="1:113" ht="14.25">
      <c r="B2338" s="7"/>
      <c r="C2338" s="7"/>
      <c r="D2338" s="7"/>
      <c r="E2338" s="7"/>
      <c r="F2338" s="7"/>
      <c r="G2338" s="7"/>
      <c r="H2338" s="8"/>
      <c r="I2338" s="8"/>
      <c r="J2338" s="8"/>
      <c r="K2338" s="8"/>
      <c r="L2338" s="9"/>
      <c r="M2338" s="9"/>
      <c r="N2338" s="9"/>
      <c r="O2338" s="9"/>
      <c r="P2338" s="8"/>
      <c r="Q2338" s="8"/>
      <c r="R2338" s="8"/>
      <c r="S2338" s="8"/>
      <c r="T2338" s="8"/>
      <c r="U2338" s="8"/>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DI2338" s="6"/>
    </row>
    <row r="2339" spans="1:113" ht="15" thickBot="1">
      <c r="A2339" s="11"/>
      <c r="B2339" s="10" t="s">
        <v>2</v>
      </c>
      <c r="C2339" s="8"/>
      <c r="D2339" s="8"/>
      <c r="E2339" s="8"/>
      <c r="F2339" s="8"/>
      <c r="G2339" s="8"/>
      <c r="H2339" s="8"/>
      <c r="I2339" s="8"/>
      <c r="J2339" s="8"/>
      <c r="K2339" s="8"/>
      <c r="L2339" s="9"/>
      <c r="M2339" s="9"/>
      <c r="N2339" s="9"/>
      <c r="O2339" s="9"/>
      <c r="P2339" s="8"/>
      <c r="Q2339" s="8"/>
      <c r="R2339" s="8"/>
      <c r="S2339" s="8"/>
      <c r="T2339" s="8"/>
      <c r="U2339" s="8"/>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DI2339" s="6"/>
    </row>
    <row r="2340" spans="1:113" ht="14.25">
      <c r="A2340" s="8"/>
      <c r="B2340" s="12"/>
      <c r="C2340" s="7"/>
      <c r="D2340" s="7"/>
      <c r="E2340" s="7"/>
      <c r="F2340" s="7"/>
      <c r="G2340" s="7"/>
      <c r="H2340" s="7"/>
      <c r="I2340" s="7"/>
      <c r="J2340" s="7"/>
      <c r="K2340" s="7"/>
      <c r="L2340" s="13"/>
      <c r="M2340" s="13"/>
      <c r="N2340" s="13"/>
      <c r="O2340" s="13"/>
      <c r="P2340" s="7"/>
      <c r="Q2340" s="7"/>
      <c r="R2340" s="7"/>
      <c r="S2340" s="7"/>
      <c r="T2340" s="7"/>
      <c r="U2340" s="7"/>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5"/>
    </row>
    <row r="2341" spans="1:113" ht="12" customHeight="1">
      <c r="A2341" s="8"/>
      <c r="B2341" s="121" t="s">
        <v>263</v>
      </c>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3"/>
    </row>
    <row r="2342" spans="1:113" ht="12" customHeight="1">
      <c r="A2342" s="8"/>
      <c r="B2342" s="121"/>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3"/>
    </row>
    <row r="2343" spans="1:113" ht="12" customHeight="1">
      <c r="A2343" s="8"/>
      <c r="B2343" s="121"/>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3"/>
      <c r="BC2343" s="16"/>
    </row>
    <row r="2344" spans="1:113" ht="12" customHeight="1">
      <c r="A2344" s="8"/>
      <c r="B2344" s="121"/>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3"/>
    </row>
    <row r="2345" spans="1:113" ht="12" customHeight="1">
      <c r="A2345" s="8"/>
      <c r="B2345" s="121"/>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3"/>
    </row>
    <row r="2346" spans="1:113" ht="12" customHeight="1">
      <c r="A2346" s="8"/>
      <c r="B2346" s="121"/>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3"/>
    </row>
    <row r="2347" spans="1:113" ht="15" thickBot="1">
      <c r="A2347" s="17"/>
      <c r="B2347" s="18"/>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20"/>
    </row>
    <row r="2348" spans="1:113">
      <c r="B2348" s="21"/>
    </row>
    <row r="2349" spans="1:113" ht="15" thickBot="1">
      <c r="A2349" s="11"/>
      <c r="B2349" s="10" t="s">
        <v>3</v>
      </c>
      <c r="C2349" s="8"/>
      <c r="D2349" s="8"/>
      <c r="E2349" s="8"/>
      <c r="F2349" s="8"/>
      <c r="G2349" s="8"/>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113" ht="14.25">
      <c r="A2350" s="8"/>
      <c r="B2350" s="12"/>
      <c r="C2350" s="7"/>
      <c r="D2350" s="7"/>
      <c r="E2350" s="7"/>
      <c r="F2350" s="7"/>
      <c r="G2350" s="7"/>
      <c r="H2350" s="7"/>
      <c r="I2350" s="7"/>
      <c r="J2350" s="7"/>
      <c r="K2350" s="7"/>
      <c r="L2350" s="13"/>
      <c r="M2350" s="13"/>
      <c r="N2350" s="13"/>
      <c r="O2350" s="13"/>
      <c r="P2350" s="7"/>
      <c r="Q2350" s="7"/>
      <c r="R2350" s="7"/>
      <c r="S2350" s="7"/>
      <c r="T2350" s="7"/>
      <c r="U2350" s="7"/>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5"/>
    </row>
    <row r="2351" spans="1:113" ht="12" customHeight="1">
      <c r="A2351" s="8"/>
      <c r="B2351" s="121" t="s">
        <v>264</v>
      </c>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3"/>
    </row>
    <row r="2352" spans="1:113" ht="12" customHeight="1">
      <c r="A2352" s="8"/>
      <c r="B2352" s="121"/>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3"/>
      <c r="BC2352" s="16"/>
    </row>
    <row r="2353" spans="1:251" ht="12" customHeight="1">
      <c r="A2353" s="8"/>
      <c r="B2353" s="121"/>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3"/>
    </row>
    <row r="2354" spans="1:251" ht="12" customHeight="1">
      <c r="A2354" s="8"/>
      <c r="B2354" s="121"/>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3"/>
    </row>
    <row r="2355" spans="1:251" ht="12" customHeight="1">
      <c r="A2355" s="8"/>
      <c r="B2355" s="121"/>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3"/>
    </row>
    <row r="2356" spans="1:251" ht="15" thickBot="1">
      <c r="A2356" s="17"/>
      <c r="B2356" s="18"/>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20"/>
    </row>
    <row r="2357" spans="1:251">
      <c r="B2357" s="21"/>
    </row>
    <row r="2358" spans="1:251" ht="14.25">
      <c r="B2358" s="10" t="s">
        <v>4</v>
      </c>
      <c r="C2358" s="8"/>
      <c r="D2358" s="8"/>
      <c r="E2358" s="8"/>
      <c r="F2358" s="8"/>
      <c r="G2358" s="8"/>
      <c r="H2358" s="8"/>
      <c r="I2358" s="8"/>
      <c r="J2358" s="8"/>
      <c r="K2358" s="8"/>
      <c r="L2358" s="9"/>
      <c r="M2358" s="9"/>
      <c r="N2358" s="9"/>
      <c r="O2358" s="9"/>
      <c r="P2358" s="8"/>
      <c r="Q2358" s="8"/>
      <c r="R2358" s="8"/>
      <c r="S2358" s="8"/>
      <c r="T2358" s="8"/>
      <c r="U2358" s="8"/>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row>
    <row r="2359" spans="1:251" ht="15" thickBot="1">
      <c r="B2359" s="8"/>
      <c r="C2359" s="8"/>
      <c r="D2359" s="8"/>
      <c r="E2359" s="8"/>
      <c r="F2359" s="8"/>
      <c r="G2359" s="8"/>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22" t="s">
        <v>5</v>
      </c>
    </row>
    <row r="2360" spans="1:251" s="16" customFormat="1" ht="13.5" customHeight="1">
      <c r="A2360" s="8"/>
      <c r="B2360" s="124" t="s">
        <v>6</v>
      </c>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6"/>
      <c r="AA2360" s="130" t="s">
        <v>11</v>
      </c>
      <c r="AB2360" s="125"/>
      <c r="AC2360" s="125"/>
      <c r="AD2360" s="125"/>
      <c r="AE2360" s="125"/>
      <c r="AF2360" s="125"/>
      <c r="AG2360" s="125"/>
      <c r="AH2360" s="125"/>
      <c r="AI2360" s="126"/>
      <c r="AJ2360" s="130" t="s">
        <v>12</v>
      </c>
      <c r="AK2360" s="125"/>
      <c r="AL2360" s="125"/>
      <c r="AM2360" s="125"/>
      <c r="AN2360" s="125"/>
      <c r="AO2360" s="125"/>
      <c r="AP2360" s="125"/>
      <c r="AQ2360" s="125"/>
      <c r="AR2360" s="126"/>
      <c r="AS2360" s="130" t="s">
        <v>7</v>
      </c>
      <c r="AT2360" s="125"/>
      <c r="AU2360" s="125"/>
      <c r="AV2360" s="125"/>
      <c r="AW2360" s="125"/>
      <c r="AX2360" s="13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row>
    <row r="2361" spans="1:251" s="16" customFormat="1" ht="13.5">
      <c r="A2361" s="8"/>
      <c r="B2361" s="127"/>
      <c r="C2361" s="128"/>
      <c r="D2361" s="128"/>
      <c r="E2361" s="128"/>
      <c r="F2361" s="128"/>
      <c r="G2361" s="128"/>
      <c r="H2361" s="128"/>
      <c r="I2361" s="128"/>
      <c r="J2361" s="128"/>
      <c r="K2361" s="128"/>
      <c r="L2361" s="128"/>
      <c r="M2361" s="128"/>
      <c r="N2361" s="128"/>
      <c r="O2361" s="128"/>
      <c r="P2361" s="128"/>
      <c r="Q2361" s="128"/>
      <c r="R2361" s="128"/>
      <c r="S2361" s="128"/>
      <c r="T2361" s="128"/>
      <c r="U2361" s="128"/>
      <c r="V2361" s="128"/>
      <c r="W2361" s="128"/>
      <c r="X2361" s="128"/>
      <c r="Y2361" s="128"/>
      <c r="Z2361" s="129"/>
      <c r="AA2361" s="131"/>
      <c r="AB2361" s="128"/>
      <c r="AC2361" s="128"/>
      <c r="AD2361" s="128"/>
      <c r="AE2361" s="128"/>
      <c r="AF2361" s="128"/>
      <c r="AG2361" s="128"/>
      <c r="AH2361" s="128"/>
      <c r="AI2361" s="129"/>
      <c r="AJ2361" s="131"/>
      <c r="AK2361" s="128"/>
      <c r="AL2361" s="128"/>
      <c r="AM2361" s="128"/>
      <c r="AN2361" s="128"/>
      <c r="AO2361" s="128"/>
      <c r="AP2361" s="128"/>
      <c r="AQ2361" s="128"/>
      <c r="AR2361" s="129"/>
      <c r="AS2361" s="131"/>
      <c r="AT2361" s="128"/>
      <c r="AU2361" s="128"/>
      <c r="AV2361" s="128"/>
      <c r="AW2361" s="128"/>
      <c r="AX2361" s="133"/>
      <c r="AY2361" s="2"/>
      <c r="AZ2361" s="2"/>
      <c r="BA2361" s="2"/>
      <c r="BB2361" s="23"/>
      <c r="BC2361" s="24"/>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row>
    <row r="2362" spans="1:251" s="16" customFormat="1" ht="18.75" customHeight="1">
      <c r="A2362" s="8"/>
      <c r="B2362" s="25"/>
      <c r="C2362" s="99" t="s">
        <v>265</v>
      </c>
      <c r="D2362" s="108"/>
      <c r="E2362" s="108"/>
      <c r="F2362" s="108"/>
      <c r="G2362" s="108"/>
      <c r="H2362" s="108"/>
      <c r="I2362" s="108"/>
      <c r="J2362" s="108"/>
      <c r="K2362" s="108"/>
      <c r="L2362" s="108"/>
      <c r="M2362" s="108"/>
      <c r="N2362" s="108"/>
      <c r="O2362" s="108"/>
      <c r="P2362" s="108"/>
      <c r="Q2362" s="108"/>
      <c r="R2362" s="108"/>
      <c r="S2362" s="108"/>
      <c r="T2362" s="108"/>
      <c r="U2362" s="108"/>
      <c r="V2362" s="108"/>
      <c r="W2362" s="108"/>
      <c r="X2362" s="108"/>
      <c r="Y2362" s="108"/>
      <c r="Z2362" s="109"/>
      <c r="AA2362" s="102">
        <v>210760</v>
      </c>
      <c r="AB2362" s="110"/>
      <c r="AC2362" s="110"/>
      <c r="AD2362" s="110"/>
      <c r="AE2362" s="110"/>
      <c r="AF2362" s="110"/>
      <c r="AG2362" s="110"/>
      <c r="AH2362" s="110"/>
      <c r="AI2362" s="111"/>
      <c r="AJ2362" s="102">
        <v>371546</v>
      </c>
      <c r="AK2362" s="110"/>
      <c r="AL2362" s="110"/>
      <c r="AM2362" s="110"/>
      <c r="AN2362" s="110"/>
      <c r="AO2362" s="110"/>
      <c r="AP2362" s="110"/>
      <c r="AQ2362" s="110"/>
      <c r="AR2362" s="111"/>
      <c r="AS2362" s="105"/>
      <c r="AT2362" s="112"/>
      <c r="AU2362" s="112"/>
      <c r="AV2362" s="112"/>
      <c r="AW2362" s="112"/>
      <c r="AX2362" s="113"/>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row>
    <row r="2363" spans="1:251" s="16" customFormat="1" ht="18.75" customHeight="1">
      <c r="A2363" s="8"/>
      <c r="B2363" s="25"/>
      <c r="C2363" s="99" t="s">
        <v>266</v>
      </c>
      <c r="D2363" s="108"/>
      <c r="E2363" s="108"/>
      <c r="F2363" s="108"/>
      <c r="G2363" s="108"/>
      <c r="H2363" s="108"/>
      <c r="I2363" s="108"/>
      <c r="J2363" s="108"/>
      <c r="K2363" s="108"/>
      <c r="L2363" s="108"/>
      <c r="M2363" s="108"/>
      <c r="N2363" s="108"/>
      <c r="O2363" s="108"/>
      <c r="P2363" s="108"/>
      <c r="Q2363" s="108"/>
      <c r="R2363" s="108"/>
      <c r="S2363" s="108"/>
      <c r="T2363" s="108"/>
      <c r="U2363" s="108"/>
      <c r="V2363" s="108"/>
      <c r="W2363" s="108"/>
      <c r="X2363" s="108"/>
      <c r="Y2363" s="108"/>
      <c r="Z2363" s="109"/>
      <c r="AA2363" s="102">
        <v>2282</v>
      </c>
      <c r="AB2363" s="110"/>
      <c r="AC2363" s="110"/>
      <c r="AD2363" s="110"/>
      <c r="AE2363" s="110"/>
      <c r="AF2363" s="110"/>
      <c r="AG2363" s="110"/>
      <c r="AH2363" s="110"/>
      <c r="AI2363" s="111"/>
      <c r="AJ2363" s="102">
        <v>59020</v>
      </c>
      <c r="AK2363" s="110"/>
      <c r="AL2363" s="110"/>
      <c r="AM2363" s="110"/>
      <c r="AN2363" s="110"/>
      <c r="AO2363" s="110"/>
      <c r="AP2363" s="110"/>
      <c r="AQ2363" s="110"/>
      <c r="AR2363" s="111"/>
      <c r="AS2363" s="105"/>
      <c r="AT2363" s="112"/>
      <c r="AU2363" s="112"/>
      <c r="AV2363" s="112"/>
      <c r="AW2363" s="112"/>
      <c r="AX2363" s="113"/>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row>
    <row r="2364" spans="1:251" s="16" customFormat="1" ht="18.75" customHeight="1">
      <c r="A2364" s="8"/>
      <c r="B2364" s="25"/>
      <c r="C2364" s="99" t="s">
        <v>267</v>
      </c>
      <c r="D2364" s="108"/>
      <c r="E2364" s="108"/>
      <c r="F2364" s="108"/>
      <c r="G2364" s="108"/>
      <c r="H2364" s="108"/>
      <c r="I2364" s="108"/>
      <c r="J2364" s="108"/>
      <c r="K2364" s="108"/>
      <c r="L2364" s="108"/>
      <c r="M2364" s="108"/>
      <c r="N2364" s="108"/>
      <c r="O2364" s="108"/>
      <c r="P2364" s="108"/>
      <c r="Q2364" s="108"/>
      <c r="R2364" s="108"/>
      <c r="S2364" s="108"/>
      <c r="T2364" s="108"/>
      <c r="U2364" s="108"/>
      <c r="V2364" s="108"/>
      <c r="W2364" s="108"/>
      <c r="X2364" s="108"/>
      <c r="Y2364" s="108"/>
      <c r="Z2364" s="109"/>
      <c r="AA2364" s="102">
        <v>2782</v>
      </c>
      <c r="AB2364" s="110"/>
      <c r="AC2364" s="110"/>
      <c r="AD2364" s="110"/>
      <c r="AE2364" s="110"/>
      <c r="AF2364" s="110"/>
      <c r="AG2364" s="110"/>
      <c r="AH2364" s="110"/>
      <c r="AI2364" s="111"/>
      <c r="AJ2364" s="102">
        <v>3609</v>
      </c>
      <c r="AK2364" s="110"/>
      <c r="AL2364" s="110"/>
      <c r="AM2364" s="110"/>
      <c r="AN2364" s="110"/>
      <c r="AO2364" s="110"/>
      <c r="AP2364" s="110"/>
      <c r="AQ2364" s="110"/>
      <c r="AR2364" s="111"/>
      <c r="AS2364" s="105"/>
      <c r="AT2364" s="112"/>
      <c r="AU2364" s="112"/>
      <c r="AV2364" s="112"/>
      <c r="AW2364" s="112"/>
      <c r="AX2364" s="113"/>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row>
    <row r="2365" spans="1:251" s="16" customFormat="1" ht="18.75" customHeight="1">
      <c r="A2365" s="8"/>
      <c r="B2365" s="25"/>
      <c r="C2365" s="99" t="s">
        <v>835</v>
      </c>
      <c r="D2365" s="108"/>
      <c r="E2365" s="108"/>
      <c r="F2365" s="108"/>
      <c r="G2365" s="108"/>
      <c r="H2365" s="108"/>
      <c r="I2365" s="108"/>
      <c r="J2365" s="108"/>
      <c r="K2365" s="108"/>
      <c r="L2365" s="108"/>
      <c r="M2365" s="108"/>
      <c r="N2365" s="108"/>
      <c r="O2365" s="108"/>
      <c r="P2365" s="108"/>
      <c r="Q2365" s="108"/>
      <c r="R2365" s="108"/>
      <c r="S2365" s="108"/>
      <c r="T2365" s="108"/>
      <c r="U2365" s="108"/>
      <c r="V2365" s="108"/>
      <c r="W2365" s="108"/>
      <c r="X2365" s="108"/>
      <c r="Y2365" s="108"/>
      <c r="Z2365" s="109"/>
      <c r="AA2365" s="102">
        <v>39943</v>
      </c>
      <c r="AB2365" s="110"/>
      <c r="AC2365" s="110"/>
      <c r="AD2365" s="110"/>
      <c r="AE2365" s="110"/>
      <c r="AF2365" s="110"/>
      <c r="AG2365" s="110"/>
      <c r="AH2365" s="110"/>
      <c r="AI2365" s="111"/>
      <c r="AJ2365" s="102">
        <v>1821</v>
      </c>
      <c r="AK2365" s="110"/>
      <c r="AL2365" s="110"/>
      <c r="AM2365" s="110"/>
      <c r="AN2365" s="110"/>
      <c r="AO2365" s="110"/>
      <c r="AP2365" s="110"/>
      <c r="AQ2365" s="110"/>
      <c r="AR2365" s="111"/>
      <c r="AS2365" s="105"/>
      <c r="AT2365" s="112"/>
      <c r="AU2365" s="112"/>
      <c r="AV2365" s="112"/>
      <c r="AW2365" s="112"/>
      <c r="AX2365" s="113"/>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row>
    <row r="2366" spans="1:251" s="16" customFormat="1" ht="18.75" customHeight="1">
      <c r="A2366" s="8"/>
      <c r="B2366" s="25"/>
      <c r="C2366" s="99" t="s">
        <v>268</v>
      </c>
      <c r="D2366" s="108"/>
      <c r="E2366" s="108"/>
      <c r="F2366" s="108"/>
      <c r="G2366" s="108"/>
      <c r="H2366" s="108"/>
      <c r="I2366" s="108"/>
      <c r="J2366" s="108"/>
      <c r="K2366" s="108"/>
      <c r="L2366" s="108"/>
      <c r="M2366" s="108"/>
      <c r="N2366" s="108"/>
      <c r="O2366" s="108"/>
      <c r="P2366" s="108"/>
      <c r="Q2366" s="108"/>
      <c r="R2366" s="108"/>
      <c r="S2366" s="108"/>
      <c r="T2366" s="108"/>
      <c r="U2366" s="108"/>
      <c r="V2366" s="108"/>
      <c r="W2366" s="108"/>
      <c r="X2366" s="108"/>
      <c r="Y2366" s="108"/>
      <c r="Z2366" s="109"/>
      <c r="AA2366" s="102">
        <v>2988</v>
      </c>
      <c r="AB2366" s="110"/>
      <c r="AC2366" s="110"/>
      <c r="AD2366" s="110"/>
      <c r="AE2366" s="110"/>
      <c r="AF2366" s="110"/>
      <c r="AG2366" s="110"/>
      <c r="AH2366" s="110"/>
      <c r="AI2366" s="111"/>
      <c r="AJ2366" s="102">
        <v>224</v>
      </c>
      <c r="AK2366" s="110"/>
      <c r="AL2366" s="110"/>
      <c r="AM2366" s="110"/>
      <c r="AN2366" s="110"/>
      <c r="AO2366" s="110"/>
      <c r="AP2366" s="110"/>
      <c r="AQ2366" s="110"/>
      <c r="AR2366" s="111"/>
      <c r="AS2366" s="105"/>
      <c r="AT2366" s="112"/>
      <c r="AU2366" s="112"/>
      <c r="AV2366" s="112"/>
      <c r="AW2366" s="112"/>
      <c r="AX2366" s="113"/>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row>
    <row r="2367" spans="1:251" s="16" customFormat="1" ht="18.75" customHeight="1">
      <c r="A2367" s="8"/>
      <c r="B2367" s="25"/>
      <c r="C2367" s="99" t="s">
        <v>269</v>
      </c>
      <c r="D2367" s="108"/>
      <c r="E2367" s="108"/>
      <c r="F2367" s="108"/>
      <c r="G2367" s="108"/>
      <c r="H2367" s="108"/>
      <c r="I2367" s="108"/>
      <c r="J2367" s="108"/>
      <c r="K2367" s="108"/>
      <c r="L2367" s="108"/>
      <c r="M2367" s="108"/>
      <c r="N2367" s="108"/>
      <c r="O2367" s="108"/>
      <c r="P2367" s="108"/>
      <c r="Q2367" s="108"/>
      <c r="R2367" s="108"/>
      <c r="S2367" s="108"/>
      <c r="T2367" s="108"/>
      <c r="U2367" s="108"/>
      <c r="V2367" s="108"/>
      <c r="W2367" s="108"/>
      <c r="X2367" s="108"/>
      <c r="Y2367" s="108"/>
      <c r="Z2367" s="109"/>
      <c r="AA2367" s="102">
        <v>2360</v>
      </c>
      <c r="AB2367" s="110"/>
      <c r="AC2367" s="110"/>
      <c r="AD2367" s="110"/>
      <c r="AE2367" s="110"/>
      <c r="AF2367" s="110"/>
      <c r="AG2367" s="110"/>
      <c r="AH2367" s="110"/>
      <c r="AI2367" s="111"/>
      <c r="AJ2367" s="102">
        <v>0</v>
      </c>
      <c r="AK2367" s="110"/>
      <c r="AL2367" s="110"/>
      <c r="AM2367" s="110"/>
      <c r="AN2367" s="110"/>
      <c r="AO2367" s="110"/>
      <c r="AP2367" s="110"/>
      <c r="AQ2367" s="110"/>
      <c r="AR2367" s="111"/>
      <c r="AS2367" s="105"/>
      <c r="AT2367" s="112"/>
      <c r="AU2367" s="112"/>
      <c r="AV2367" s="112"/>
      <c r="AW2367" s="112"/>
      <c r="AX2367" s="113"/>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row>
    <row r="2368" spans="1:251" s="16" customFormat="1" ht="18.75" customHeight="1">
      <c r="A2368" s="8"/>
      <c r="B2368" s="25"/>
      <c r="C2368" s="99" t="s">
        <v>270</v>
      </c>
      <c r="D2368" s="108"/>
      <c r="E2368" s="108"/>
      <c r="F2368" s="108"/>
      <c r="G2368" s="108"/>
      <c r="H2368" s="108"/>
      <c r="I2368" s="108"/>
      <c r="J2368" s="108"/>
      <c r="K2368" s="108"/>
      <c r="L2368" s="108"/>
      <c r="M2368" s="108"/>
      <c r="N2368" s="108"/>
      <c r="O2368" s="108"/>
      <c r="P2368" s="108"/>
      <c r="Q2368" s="108"/>
      <c r="R2368" s="108"/>
      <c r="S2368" s="108"/>
      <c r="T2368" s="108"/>
      <c r="U2368" s="108"/>
      <c r="V2368" s="108"/>
      <c r="W2368" s="108"/>
      <c r="X2368" s="108"/>
      <c r="Y2368" s="108"/>
      <c r="Z2368" s="109"/>
      <c r="AA2368" s="102">
        <v>11045</v>
      </c>
      <c r="AB2368" s="110"/>
      <c r="AC2368" s="110"/>
      <c r="AD2368" s="110"/>
      <c r="AE2368" s="110"/>
      <c r="AF2368" s="110"/>
      <c r="AG2368" s="110"/>
      <c r="AH2368" s="110"/>
      <c r="AI2368" s="111"/>
      <c r="AJ2368" s="102">
        <v>0</v>
      </c>
      <c r="AK2368" s="110"/>
      <c r="AL2368" s="110"/>
      <c r="AM2368" s="110"/>
      <c r="AN2368" s="110"/>
      <c r="AO2368" s="110"/>
      <c r="AP2368" s="110"/>
      <c r="AQ2368" s="110"/>
      <c r="AR2368" s="111"/>
      <c r="AS2368" s="105"/>
      <c r="AT2368" s="112"/>
      <c r="AU2368" s="112"/>
      <c r="AV2368" s="112"/>
      <c r="AW2368" s="112"/>
      <c r="AX2368" s="113"/>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69" spans="1:251" s="16" customFormat="1" ht="18.75" customHeight="1">
      <c r="A2369" s="8"/>
      <c r="B2369" s="25"/>
      <c r="C2369" s="99" t="s">
        <v>271</v>
      </c>
      <c r="D2369" s="108"/>
      <c r="E2369" s="108"/>
      <c r="F2369" s="108"/>
      <c r="G2369" s="108"/>
      <c r="H2369" s="108"/>
      <c r="I2369" s="108"/>
      <c r="J2369" s="108"/>
      <c r="K2369" s="108"/>
      <c r="L2369" s="108"/>
      <c r="M2369" s="108"/>
      <c r="N2369" s="108"/>
      <c r="O2369" s="108"/>
      <c r="P2369" s="108"/>
      <c r="Q2369" s="108"/>
      <c r="R2369" s="108"/>
      <c r="S2369" s="108"/>
      <c r="T2369" s="108"/>
      <c r="U2369" s="108"/>
      <c r="V2369" s="108"/>
      <c r="W2369" s="108"/>
      <c r="X2369" s="108"/>
      <c r="Y2369" s="108"/>
      <c r="Z2369" s="109"/>
      <c r="AA2369" s="102">
        <v>1660</v>
      </c>
      <c r="AB2369" s="110"/>
      <c r="AC2369" s="110"/>
      <c r="AD2369" s="110"/>
      <c r="AE2369" s="110"/>
      <c r="AF2369" s="110"/>
      <c r="AG2369" s="110"/>
      <c r="AH2369" s="110"/>
      <c r="AI2369" s="111"/>
      <c r="AJ2369" s="102">
        <v>0</v>
      </c>
      <c r="AK2369" s="110"/>
      <c r="AL2369" s="110"/>
      <c r="AM2369" s="110"/>
      <c r="AN2369" s="110"/>
      <c r="AO2369" s="110"/>
      <c r="AP2369" s="110"/>
      <c r="AQ2369" s="110"/>
      <c r="AR2369" s="111"/>
      <c r="AS2369" s="105"/>
      <c r="AT2369" s="112"/>
      <c r="AU2369" s="112"/>
      <c r="AV2369" s="112"/>
      <c r="AW2369" s="112"/>
      <c r="AX2369" s="113"/>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row>
    <row r="2370" spans="1:251" s="16" customFormat="1" ht="18.75" customHeight="1">
      <c r="A2370" s="8"/>
      <c r="B2370" s="25"/>
      <c r="C2370" s="99" t="s">
        <v>272</v>
      </c>
      <c r="D2370" s="108"/>
      <c r="E2370" s="108"/>
      <c r="F2370" s="108"/>
      <c r="G2370" s="108"/>
      <c r="H2370" s="108"/>
      <c r="I2370" s="108"/>
      <c r="J2370" s="108"/>
      <c r="K2370" s="108"/>
      <c r="L2370" s="108"/>
      <c r="M2370" s="108"/>
      <c r="N2370" s="108"/>
      <c r="O2370" s="108"/>
      <c r="P2370" s="108"/>
      <c r="Q2370" s="108"/>
      <c r="R2370" s="108"/>
      <c r="S2370" s="108"/>
      <c r="T2370" s="108"/>
      <c r="U2370" s="108"/>
      <c r="V2370" s="108"/>
      <c r="W2370" s="108"/>
      <c r="X2370" s="108"/>
      <c r="Y2370" s="108"/>
      <c r="Z2370" s="109"/>
      <c r="AA2370" s="102">
        <v>1646</v>
      </c>
      <c r="AB2370" s="110"/>
      <c r="AC2370" s="110"/>
      <c r="AD2370" s="110"/>
      <c r="AE2370" s="110"/>
      <c r="AF2370" s="110"/>
      <c r="AG2370" s="110"/>
      <c r="AH2370" s="110"/>
      <c r="AI2370" s="111"/>
      <c r="AJ2370" s="102">
        <v>0</v>
      </c>
      <c r="AK2370" s="110"/>
      <c r="AL2370" s="110"/>
      <c r="AM2370" s="110"/>
      <c r="AN2370" s="110"/>
      <c r="AO2370" s="110"/>
      <c r="AP2370" s="110"/>
      <c r="AQ2370" s="110"/>
      <c r="AR2370" s="111"/>
      <c r="AS2370" s="105"/>
      <c r="AT2370" s="112"/>
      <c r="AU2370" s="112"/>
      <c r="AV2370" s="112"/>
      <c r="AW2370" s="112"/>
      <c r="AX2370" s="113"/>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row>
    <row r="2371" spans="1:251" s="16" customFormat="1" ht="18.75" customHeight="1">
      <c r="A2371" s="8"/>
      <c r="B2371" s="25"/>
      <c r="C2371" s="99" t="s">
        <v>273</v>
      </c>
      <c r="D2371" s="108"/>
      <c r="E2371" s="108"/>
      <c r="F2371" s="108"/>
      <c r="G2371" s="108"/>
      <c r="H2371" s="108"/>
      <c r="I2371" s="108"/>
      <c r="J2371" s="108"/>
      <c r="K2371" s="108"/>
      <c r="L2371" s="108"/>
      <c r="M2371" s="108"/>
      <c r="N2371" s="108"/>
      <c r="O2371" s="108"/>
      <c r="P2371" s="108"/>
      <c r="Q2371" s="108"/>
      <c r="R2371" s="108"/>
      <c r="S2371" s="108"/>
      <c r="T2371" s="108"/>
      <c r="U2371" s="108"/>
      <c r="V2371" s="108"/>
      <c r="W2371" s="108"/>
      <c r="X2371" s="108"/>
      <c r="Y2371" s="108"/>
      <c r="Z2371" s="109"/>
      <c r="AA2371" s="102">
        <v>495</v>
      </c>
      <c r="AB2371" s="110"/>
      <c r="AC2371" s="110"/>
      <c r="AD2371" s="110"/>
      <c r="AE2371" s="110"/>
      <c r="AF2371" s="110"/>
      <c r="AG2371" s="110"/>
      <c r="AH2371" s="110"/>
      <c r="AI2371" s="111"/>
      <c r="AJ2371" s="102">
        <v>0</v>
      </c>
      <c r="AK2371" s="110"/>
      <c r="AL2371" s="110"/>
      <c r="AM2371" s="110"/>
      <c r="AN2371" s="110"/>
      <c r="AO2371" s="110"/>
      <c r="AP2371" s="110"/>
      <c r="AQ2371" s="110"/>
      <c r="AR2371" s="111"/>
      <c r="AS2371" s="105"/>
      <c r="AT2371" s="112"/>
      <c r="AU2371" s="112"/>
      <c r="AV2371" s="112"/>
      <c r="AW2371" s="112"/>
      <c r="AX2371" s="113"/>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row>
    <row r="2372" spans="1:251" s="16" customFormat="1" ht="18.75" customHeight="1">
      <c r="A2372" s="8"/>
      <c r="B2372" s="25"/>
      <c r="C2372" s="99" t="s">
        <v>274</v>
      </c>
      <c r="D2372" s="108"/>
      <c r="E2372" s="108"/>
      <c r="F2372" s="108"/>
      <c r="G2372" s="108"/>
      <c r="H2372" s="108"/>
      <c r="I2372" s="108"/>
      <c r="J2372" s="108"/>
      <c r="K2372" s="108"/>
      <c r="L2372" s="108"/>
      <c r="M2372" s="108"/>
      <c r="N2372" s="108"/>
      <c r="O2372" s="108"/>
      <c r="P2372" s="108"/>
      <c r="Q2372" s="108"/>
      <c r="R2372" s="108"/>
      <c r="S2372" s="108"/>
      <c r="T2372" s="108"/>
      <c r="U2372" s="108"/>
      <c r="V2372" s="108"/>
      <c r="W2372" s="108"/>
      <c r="X2372" s="108"/>
      <c r="Y2372" s="108"/>
      <c r="Z2372" s="109"/>
      <c r="AA2372" s="102">
        <v>28937</v>
      </c>
      <c r="AB2372" s="110"/>
      <c r="AC2372" s="110"/>
      <c r="AD2372" s="110"/>
      <c r="AE2372" s="110"/>
      <c r="AF2372" s="110"/>
      <c r="AG2372" s="110"/>
      <c r="AH2372" s="110"/>
      <c r="AI2372" s="111"/>
      <c r="AJ2372" s="102">
        <v>0</v>
      </c>
      <c r="AK2372" s="110"/>
      <c r="AL2372" s="110"/>
      <c r="AM2372" s="110"/>
      <c r="AN2372" s="110"/>
      <c r="AO2372" s="110"/>
      <c r="AP2372" s="110"/>
      <c r="AQ2372" s="110"/>
      <c r="AR2372" s="111"/>
      <c r="AS2372" s="105"/>
      <c r="AT2372" s="112"/>
      <c r="AU2372" s="112"/>
      <c r="AV2372" s="112"/>
      <c r="AW2372" s="112"/>
      <c r="AX2372" s="113"/>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row>
    <row r="2373" spans="1:251" s="16" customFormat="1" ht="18.75" customHeight="1" thickBot="1">
      <c r="A2373" s="17"/>
      <c r="B2373" s="134" t="s">
        <v>13</v>
      </c>
      <c r="C2373" s="135"/>
      <c r="D2373" s="135"/>
      <c r="E2373" s="135"/>
      <c r="F2373" s="135"/>
      <c r="G2373" s="135"/>
      <c r="H2373" s="135"/>
      <c r="I2373" s="135"/>
      <c r="J2373" s="135"/>
      <c r="K2373" s="135"/>
      <c r="L2373" s="135"/>
      <c r="M2373" s="135"/>
      <c r="N2373" s="135"/>
      <c r="O2373" s="135"/>
      <c r="P2373" s="135"/>
      <c r="Q2373" s="135"/>
      <c r="R2373" s="135"/>
      <c r="S2373" s="135"/>
      <c r="T2373" s="135"/>
      <c r="U2373" s="135"/>
      <c r="V2373" s="135"/>
      <c r="W2373" s="135"/>
      <c r="X2373" s="135"/>
      <c r="Y2373" s="135"/>
      <c r="Z2373" s="136"/>
      <c r="AA2373" s="137">
        <f>SUM($AA$2362:$AA$2372)</f>
        <v>304898</v>
      </c>
      <c r="AB2373" s="138"/>
      <c r="AC2373" s="138"/>
      <c r="AD2373" s="138"/>
      <c r="AE2373" s="138"/>
      <c r="AF2373" s="138"/>
      <c r="AG2373" s="138"/>
      <c r="AH2373" s="138"/>
      <c r="AI2373" s="139"/>
      <c r="AJ2373" s="137">
        <f>SUM($AJ$2362:$AJ$2372)</f>
        <v>436220</v>
      </c>
      <c r="AK2373" s="138"/>
      <c r="AL2373" s="138"/>
      <c r="AM2373" s="138"/>
      <c r="AN2373" s="138"/>
      <c r="AO2373" s="138"/>
      <c r="AP2373" s="138"/>
      <c r="AQ2373" s="138"/>
      <c r="AR2373" s="139"/>
      <c r="AS2373" s="140"/>
      <c r="AT2373" s="141"/>
      <c r="AU2373" s="141"/>
      <c r="AV2373" s="141"/>
      <c r="AW2373" s="141"/>
      <c r="AX2373" s="14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5" spans="1:251" ht="18.75">
      <c r="A2375" s="1" t="s">
        <v>0</v>
      </c>
      <c r="AW2375" s="3"/>
      <c r="AX2375" s="4"/>
      <c r="AY2375" s="3"/>
    </row>
    <row r="2377" spans="1:251" ht="18.75">
      <c r="B2377" s="114" t="s">
        <v>8</v>
      </c>
      <c r="C2377" s="115"/>
      <c r="D2377" s="115"/>
      <c r="E2377" s="115"/>
      <c r="F2377" s="115"/>
      <c r="G2377" s="115"/>
      <c r="H2377" s="115"/>
      <c r="I2377" s="115"/>
      <c r="J2377" s="115"/>
      <c r="K2377" s="115"/>
      <c r="L2377" s="115"/>
      <c r="M2377" s="115"/>
      <c r="N2377" s="115"/>
      <c r="O2377" s="115"/>
      <c r="P2377" s="115"/>
      <c r="Q2377" s="115"/>
      <c r="R2377" s="115"/>
      <c r="S2377" s="115"/>
      <c r="T2377" s="115"/>
      <c r="U2377" s="115"/>
      <c r="V2377" s="115"/>
      <c r="W2377" s="115"/>
      <c r="X2377" s="115"/>
      <c r="Y2377" s="115"/>
      <c r="Z2377" s="115"/>
      <c r="AA2377" s="115"/>
      <c r="AB2377" s="115"/>
      <c r="AC2377" s="115"/>
      <c r="AD2377" s="115"/>
      <c r="AE2377" s="115"/>
      <c r="AF2377" s="115"/>
      <c r="AG2377" s="115"/>
      <c r="AH2377" s="115"/>
      <c r="AI2377" s="115"/>
      <c r="AJ2377" s="115"/>
      <c r="AK2377" s="115"/>
      <c r="AL2377" s="115"/>
      <c r="AM2377" s="115"/>
      <c r="AN2377" s="115"/>
      <c r="AO2377" s="115"/>
      <c r="AP2377" s="115"/>
      <c r="AQ2377" s="115"/>
      <c r="AR2377" s="115"/>
      <c r="AS2377" s="115"/>
      <c r="AT2377" s="115"/>
      <c r="AU2377" s="115"/>
      <c r="AV2377" s="115"/>
      <c r="AW2377" s="115"/>
      <c r="AX2377" s="115"/>
    </row>
    <row r="2378" spans="1:251">
      <c r="Z2378" s="5"/>
      <c r="AD2378" s="5"/>
      <c r="AE2378" s="5"/>
      <c r="AF2378" s="5"/>
      <c r="AG2378" s="5"/>
      <c r="AH2378" s="5"/>
      <c r="AI2378" s="5"/>
      <c r="AO2378" s="5"/>
    </row>
    <row r="2379" spans="1:251" ht="13.5" thickBot="1">
      <c r="Z2379" s="5"/>
      <c r="AD2379" s="5"/>
      <c r="AE2379" s="5"/>
      <c r="AF2379" s="5"/>
      <c r="AG2379" s="5"/>
      <c r="AH2379" s="5"/>
      <c r="AI2379" s="5"/>
      <c r="AO2379" s="5"/>
      <c r="DI2379" s="6"/>
    </row>
    <row r="2380" spans="1:251" ht="24.75" customHeight="1" thickBot="1">
      <c r="B2380" s="116" t="s">
        <v>1</v>
      </c>
      <c r="C2380" s="117"/>
      <c r="D2380" s="117"/>
      <c r="E2380" s="117"/>
      <c r="F2380" s="117"/>
      <c r="G2380" s="117"/>
      <c r="H2380" s="118" t="s">
        <v>287</v>
      </c>
      <c r="I2380" s="119"/>
      <c r="J2380" s="119"/>
      <c r="K2380" s="119"/>
      <c r="L2380" s="119"/>
      <c r="M2380" s="119"/>
      <c r="N2380" s="119"/>
      <c r="O2380" s="119"/>
      <c r="P2380" s="119"/>
      <c r="Q2380" s="119"/>
      <c r="R2380" s="119"/>
      <c r="S2380" s="119"/>
      <c r="T2380" s="119"/>
      <c r="U2380" s="119"/>
      <c r="V2380" s="119"/>
      <c r="W2380" s="119"/>
      <c r="X2380" s="119"/>
      <c r="Y2380" s="119"/>
      <c r="Z2380" s="119"/>
      <c r="AA2380" s="119"/>
      <c r="AB2380" s="119"/>
      <c r="AC2380" s="119"/>
      <c r="AD2380" s="119"/>
      <c r="AE2380" s="119"/>
      <c r="AF2380" s="119"/>
      <c r="AG2380" s="119"/>
      <c r="AH2380" s="119"/>
      <c r="AI2380" s="119"/>
      <c r="AJ2380" s="119"/>
      <c r="AK2380" s="119"/>
      <c r="AL2380" s="119"/>
      <c r="AM2380" s="119"/>
      <c r="AN2380" s="119"/>
      <c r="AO2380" s="119"/>
      <c r="AP2380" s="119"/>
      <c r="AQ2380" s="119"/>
      <c r="AR2380" s="119"/>
      <c r="AS2380" s="119"/>
      <c r="AT2380" s="119"/>
      <c r="AU2380" s="119"/>
      <c r="AV2380" s="119"/>
      <c r="AW2380" s="119"/>
      <c r="AX2380" s="120"/>
      <c r="DI2380" s="6"/>
    </row>
    <row r="2381" spans="1:251" ht="14.25">
      <c r="B2381" s="7"/>
      <c r="C2381" s="7"/>
      <c r="D2381" s="7"/>
      <c r="E2381" s="7"/>
      <c r="F2381" s="7"/>
      <c r="G2381" s="7"/>
      <c r="H2381" s="8"/>
      <c r="I2381" s="8"/>
      <c r="J2381" s="8"/>
      <c r="K2381" s="8"/>
      <c r="L2381" s="9"/>
      <c r="M2381" s="9"/>
      <c r="N2381" s="9"/>
      <c r="O2381" s="9"/>
      <c r="P2381" s="8"/>
      <c r="Q2381" s="8"/>
      <c r="R2381" s="8"/>
      <c r="S2381" s="8"/>
      <c r="T2381" s="8"/>
      <c r="U2381" s="8"/>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0"/>
      <c r="AT2381" s="10"/>
      <c r="AU2381" s="10"/>
      <c r="AV2381" s="10"/>
      <c r="AW2381" s="10"/>
      <c r="AX2381" s="10"/>
      <c r="DI2381" s="6"/>
    </row>
    <row r="2382" spans="1:251" ht="15" thickBot="1">
      <c r="A2382" s="11"/>
      <c r="B2382" s="10" t="s">
        <v>2</v>
      </c>
      <c r="C2382" s="8"/>
      <c r="D2382" s="8"/>
      <c r="E2382" s="8"/>
      <c r="F2382" s="8"/>
      <c r="G2382" s="8"/>
      <c r="H2382" s="8"/>
      <c r="I2382" s="8"/>
      <c r="J2382" s="8"/>
      <c r="K2382" s="8"/>
      <c r="L2382" s="9"/>
      <c r="M2382" s="9"/>
      <c r="N2382" s="9"/>
      <c r="O2382" s="9"/>
      <c r="P2382" s="8"/>
      <c r="Q2382" s="8"/>
      <c r="R2382" s="8"/>
      <c r="S2382" s="8"/>
      <c r="T2382" s="8"/>
      <c r="U2382" s="8"/>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0"/>
      <c r="AT2382" s="10"/>
      <c r="AU2382" s="10"/>
      <c r="AV2382" s="10"/>
      <c r="AW2382" s="10"/>
      <c r="AX2382" s="10"/>
      <c r="DI2382" s="6"/>
    </row>
    <row r="2383" spans="1:251" ht="14.25">
      <c r="A2383" s="8"/>
      <c r="B2383" s="12"/>
      <c r="C2383" s="7"/>
      <c r="D2383" s="7"/>
      <c r="E2383" s="7"/>
      <c r="F2383" s="7"/>
      <c r="G2383" s="7"/>
      <c r="H2383" s="7"/>
      <c r="I2383" s="7"/>
      <c r="J2383" s="7"/>
      <c r="K2383" s="7"/>
      <c r="L2383" s="13"/>
      <c r="M2383" s="13"/>
      <c r="N2383" s="13"/>
      <c r="O2383" s="13"/>
      <c r="P2383" s="7"/>
      <c r="Q2383" s="7"/>
      <c r="R2383" s="7"/>
      <c r="S2383" s="7"/>
      <c r="T2383" s="7"/>
      <c r="U2383" s="7"/>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c r="AS2383" s="14"/>
      <c r="AT2383" s="14"/>
      <c r="AU2383" s="14"/>
      <c r="AV2383" s="14"/>
      <c r="AW2383" s="14"/>
      <c r="AX2383" s="15"/>
    </row>
    <row r="2384" spans="1:251" ht="12" customHeight="1">
      <c r="A2384" s="8"/>
      <c r="B2384" s="121" t="s">
        <v>288</v>
      </c>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3"/>
    </row>
    <row r="2385" spans="1:113" ht="12" customHeight="1">
      <c r="A2385" s="8"/>
      <c r="B2385" s="121"/>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3"/>
      <c r="BC2385" s="16"/>
    </row>
    <row r="2386" spans="1:113" ht="12" customHeight="1">
      <c r="A2386" s="8"/>
      <c r="B2386" s="121"/>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3"/>
    </row>
    <row r="2387" spans="1:113" ht="12" customHeight="1">
      <c r="A2387" s="8"/>
      <c r="B2387" s="121"/>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3"/>
    </row>
    <row r="2388" spans="1:113" ht="12" customHeight="1">
      <c r="A2388" s="8"/>
      <c r="B2388" s="121"/>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3"/>
    </row>
    <row r="2389" spans="1:113" ht="15" thickBot="1">
      <c r="A2389" s="17"/>
      <c r="B2389" s="18"/>
      <c r="C2389" s="19"/>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20"/>
    </row>
    <row r="2390" spans="1:113">
      <c r="B2390" s="21"/>
    </row>
    <row r="2391" spans="1:113" ht="15" thickBot="1">
      <c r="A2391" s="11"/>
      <c r="B2391" s="10" t="s">
        <v>3</v>
      </c>
      <c r="C2391" s="8"/>
      <c r="D2391" s="8"/>
      <c r="E2391" s="8"/>
      <c r="F2391" s="8"/>
      <c r="G2391" s="8"/>
      <c r="H2391" s="8"/>
      <c r="I2391" s="8"/>
      <c r="J2391" s="8"/>
      <c r="K2391" s="8"/>
      <c r="L2391" s="9"/>
      <c r="M2391" s="9"/>
      <c r="N2391" s="9"/>
      <c r="O2391" s="9"/>
      <c r="P2391" s="8"/>
      <c r="Q2391" s="8"/>
      <c r="R2391" s="8"/>
      <c r="S2391" s="8"/>
      <c r="T2391" s="8"/>
      <c r="U2391" s="8"/>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DI2391" s="6"/>
    </row>
    <row r="2392" spans="1:113" ht="14.25">
      <c r="A2392" s="8"/>
      <c r="B2392" s="12"/>
      <c r="C2392" s="7"/>
      <c r="D2392" s="7"/>
      <c r="E2392" s="7"/>
      <c r="F2392" s="7"/>
      <c r="G2392" s="7"/>
      <c r="H2392" s="7"/>
      <c r="I2392" s="7"/>
      <c r="J2392" s="7"/>
      <c r="K2392" s="7"/>
      <c r="L2392" s="13"/>
      <c r="M2392" s="13"/>
      <c r="N2392" s="13"/>
      <c r="O2392" s="13"/>
      <c r="P2392" s="7"/>
      <c r="Q2392" s="7"/>
      <c r="R2392" s="7"/>
      <c r="S2392" s="7"/>
      <c r="T2392" s="7"/>
      <c r="U2392" s="7"/>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5"/>
    </row>
    <row r="2393" spans="1:113" ht="12" customHeight="1">
      <c r="A2393" s="8"/>
      <c r="B2393" s="121" t="s">
        <v>289</v>
      </c>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3"/>
    </row>
    <row r="2394" spans="1:113" ht="12" customHeight="1">
      <c r="A2394" s="8"/>
      <c r="B2394" s="121"/>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3"/>
    </row>
    <row r="2395" spans="1:113" ht="12" customHeight="1">
      <c r="A2395" s="8"/>
      <c r="B2395" s="121"/>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3"/>
    </row>
    <row r="2396" spans="1:113" ht="12" customHeight="1">
      <c r="A2396" s="8"/>
      <c r="B2396" s="121"/>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3"/>
      <c r="BC2396" s="16"/>
    </row>
    <row r="2397" spans="1:113" ht="12" customHeight="1">
      <c r="A2397" s="8"/>
      <c r="B2397" s="121"/>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3"/>
    </row>
    <row r="2398" spans="1:113" ht="12" customHeight="1">
      <c r="A2398" s="8"/>
      <c r="B2398" s="121"/>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3"/>
    </row>
    <row r="2399" spans="1:113" ht="12" customHeight="1">
      <c r="A2399" s="8"/>
      <c r="B2399" s="121"/>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3"/>
    </row>
    <row r="2400" spans="1:113" ht="15" thickBot="1">
      <c r="A2400" s="17"/>
      <c r="B2400" s="18"/>
      <c r="C2400" s="19"/>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20"/>
    </row>
    <row r="2401" spans="1:251">
      <c r="B2401" s="21"/>
    </row>
    <row r="2402" spans="1:251" ht="14.25">
      <c r="B2402" s="10" t="s">
        <v>4</v>
      </c>
      <c r="C2402" s="8"/>
      <c r="D2402" s="8"/>
      <c r="E2402" s="8"/>
      <c r="F2402" s="8"/>
      <c r="G2402" s="8"/>
      <c r="H2402" s="8"/>
      <c r="I2402" s="8"/>
      <c r="J2402" s="8"/>
      <c r="K2402" s="8"/>
      <c r="L2402" s="9"/>
      <c r="M2402" s="9"/>
      <c r="N2402" s="9"/>
      <c r="O2402" s="9"/>
      <c r="P2402" s="8"/>
      <c r="Q2402" s="8"/>
      <c r="R2402" s="8"/>
      <c r="S2402" s="8"/>
      <c r="T2402" s="8"/>
      <c r="U2402" s="8"/>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row>
    <row r="2403" spans="1:251" ht="15" thickBot="1">
      <c r="B2403" s="8"/>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22" t="s">
        <v>5</v>
      </c>
    </row>
    <row r="2404" spans="1:251" s="16" customFormat="1" ht="13.5" customHeight="1">
      <c r="A2404" s="8"/>
      <c r="B2404" s="124" t="s">
        <v>6</v>
      </c>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6"/>
      <c r="AA2404" s="130" t="s">
        <v>11</v>
      </c>
      <c r="AB2404" s="125"/>
      <c r="AC2404" s="125"/>
      <c r="AD2404" s="125"/>
      <c r="AE2404" s="125"/>
      <c r="AF2404" s="125"/>
      <c r="AG2404" s="125"/>
      <c r="AH2404" s="125"/>
      <c r="AI2404" s="126"/>
      <c r="AJ2404" s="130" t="s">
        <v>12</v>
      </c>
      <c r="AK2404" s="125"/>
      <c r="AL2404" s="125"/>
      <c r="AM2404" s="125"/>
      <c r="AN2404" s="125"/>
      <c r="AO2404" s="125"/>
      <c r="AP2404" s="125"/>
      <c r="AQ2404" s="125"/>
      <c r="AR2404" s="126"/>
      <c r="AS2404" s="130" t="s">
        <v>7</v>
      </c>
      <c r="AT2404" s="125"/>
      <c r="AU2404" s="125"/>
      <c r="AV2404" s="125"/>
      <c r="AW2404" s="125"/>
      <c r="AX2404" s="13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row>
    <row r="2405" spans="1:251" s="16" customFormat="1" ht="13.5">
      <c r="A2405" s="8"/>
      <c r="B2405" s="127"/>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X2405" s="128"/>
      <c r="Y2405" s="128"/>
      <c r="Z2405" s="129"/>
      <c r="AA2405" s="131"/>
      <c r="AB2405" s="128"/>
      <c r="AC2405" s="128"/>
      <c r="AD2405" s="128"/>
      <c r="AE2405" s="128"/>
      <c r="AF2405" s="128"/>
      <c r="AG2405" s="128"/>
      <c r="AH2405" s="128"/>
      <c r="AI2405" s="129"/>
      <c r="AJ2405" s="131"/>
      <c r="AK2405" s="128"/>
      <c r="AL2405" s="128"/>
      <c r="AM2405" s="128"/>
      <c r="AN2405" s="128"/>
      <c r="AO2405" s="128"/>
      <c r="AP2405" s="128"/>
      <c r="AQ2405" s="128"/>
      <c r="AR2405" s="129"/>
      <c r="AS2405" s="131"/>
      <c r="AT2405" s="128"/>
      <c r="AU2405" s="128"/>
      <c r="AV2405" s="128"/>
      <c r="AW2405" s="128"/>
      <c r="AX2405" s="133"/>
      <c r="AY2405" s="2"/>
      <c r="AZ2405" s="2"/>
      <c r="BA2405" s="2"/>
      <c r="BB2405" s="23"/>
      <c r="BC2405" s="24"/>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row>
    <row r="2406" spans="1:251" s="16" customFormat="1" ht="18.75" customHeight="1">
      <c r="A2406" s="8"/>
      <c r="B2406" s="25"/>
      <c r="C2406" s="99" t="s">
        <v>290</v>
      </c>
      <c r="D2406" s="108"/>
      <c r="E2406" s="108"/>
      <c r="F2406" s="108"/>
      <c r="G2406" s="108"/>
      <c r="H2406" s="108"/>
      <c r="I2406" s="108"/>
      <c r="J2406" s="108"/>
      <c r="K2406" s="108"/>
      <c r="L2406" s="108"/>
      <c r="M2406" s="108"/>
      <c r="N2406" s="108"/>
      <c r="O2406" s="108"/>
      <c r="P2406" s="108"/>
      <c r="Q2406" s="108"/>
      <c r="R2406" s="108"/>
      <c r="S2406" s="108"/>
      <c r="T2406" s="108"/>
      <c r="U2406" s="108"/>
      <c r="V2406" s="108"/>
      <c r="W2406" s="108"/>
      <c r="X2406" s="108"/>
      <c r="Y2406" s="108"/>
      <c r="Z2406" s="109"/>
      <c r="AA2406" s="102">
        <v>13892</v>
      </c>
      <c r="AB2406" s="110"/>
      <c r="AC2406" s="110"/>
      <c r="AD2406" s="110"/>
      <c r="AE2406" s="110"/>
      <c r="AF2406" s="110"/>
      <c r="AG2406" s="110"/>
      <c r="AH2406" s="110"/>
      <c r="AI2406" s="111"/>
      <c r="AJ2406" s="102">
        <v>14215</v>
      </c>
      <c r="AK2406" s="110"/>
      <c r="AL2406" s="110"/>
      <c r="AM2406" s="110"/>
      <c r="AN2406" s="110"/>
      <c r="AO2406" s="110"/>
      <c r="AP2406" s="110"/>
      <c r="AQ2406" s="110"/>
      <c r="AR2406" s="111"/>
      <c r="AS2406" s="105"/>
      <c r="AT2406" s="112"/>
      <c r="AU2406" s="112"/>
      <c r="AV2406" s="112"/>
      <c r="AW2406" s="112"/>
      <c r="AX2406" s="113"/>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row>
    <row r="2407" spans="1:251" s="16" customFormat="1" ht="18.75" customHeight="1" thickBot="1">
      <c r="A2407" s="17"/>
      <c r="B2407" s="134" t="s">
        <v>13</v>
      </c>
      <c r="C2407" s="135"/>
      <c r="D2407" s="135"/>
      <c r="E2407" s="135"/>
      <c r="F2407" s="135"/>
      <c r="G2407" s="135"/>
      <c r="H2407" s="135"/>
      <c r="I2407" s="135"/>
      <c r="J2407" s="135"/>
      <c r="K2407" s="135"/>
      <c r="L2407" s="135"/>
      <c r="M2407" s="135"/>
      <c r="N2407" s="135"/>
      <c r="O2407" s="135"/>
      <c r="P2407" s="135"/>
      <c r="Q2407" s="135"/>
      <c r="R2407" s="135"/>
      <c r="S2407" s="135"/>
      <c r="T2407" s="135"/>
      <c r="U2407" s="135"/>
      <c r="V2407" s="135"/>
      <c r="W2407" s="135"/>
      <c r="X2407" s="135"/>
      <c r="Y2407" s="135"/>
      <c r="Z2407" s="136"/>
      <c r="AA2407" s="137">
        <f>SUM($AA$2406:$AA$2406)</f>
        <v>13892</v>
      </c>
      <c r="AB2407" s="138"/>
      <c r="AC2407" s="138"/>
      <c r="AD2407" s="138"/>
      <c r="AE2407" s="138"/>
      <c r="AF2407" s="138"/>
      <c r="AG2407" s="138"/>
      <c r="AH2407" s="138"/>
      <c r="AI2407" s="139"/>
      <c r="AJ2407" s="137">
        <f>SUM($AJ$2406:$AJ$2406)</f>
        <v>14215</v>
      </c>
      <c r="AK2407" s="138"/>
      <c r="AL2407" s="138"/>
      <c r="AM2407" s="138"/>
      <c r="AN2407" s="138"/>
      <c r="AO2407" s="138"/>
      <c r="AP2407" s="138"/>
      <c r="AQ2407" s="138"/>
      <c r="AR2407" s="139"/>
      <c r="AS2407" s="140"/>
      <c r="AT2407" s="141"/>
      <c r="AU2407" s="141"/>
      <c r="AV2407" s="141"/>
      <c r="AW2407" s="141"/>
      <c r="AX2407" s="14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row>
    <row r="2409" spans="1:251" ht="18.75">
      <c r="A2409" s="1" t="s">
        <v>0</v>
      </c>
      <c r="AW2409" s="3"/>
      <c r="AX2409" s="4"/>
      <c r="AY2409" s="3"/>
    </row>
    <row r="2411" spans="1:251" ht="18.75">
      <c r="B2411" s="114" t="s">
        <v>8</v>
      </c>
      <c r="C2411" s="115"/>
      <c r="D2411" s="115"/>
      <c r="E2411" s="115"/>
      <c r="F2411" s="115"/>
      <c r="G2411" s="115"/>
      <c r="H2411" s="115"/>
      <c r="I2411" s="115"/>
      <c r="J2411" s="115"/>
      <c r="K2411" s="115"/>
      <c r="L2411" s="115"/>
      <c r="M2411" s="115"/>
      <c r="N2411" s="115"/>
      <c r="O2411" s="115"/>
      <c r="P2411" s="115"/>
      <c r="Q2411" s="115"/>
      <c r="R2411" s="115"/>
      <c r="S2411" s="115"/>
      <c r="T2411" s="115"/>
      <c r="U2411" s="115"/>
      <c r="V2411" s="115"/>
      <c r="W2411" s="115"/>
      <c r="X2411" s="115"/>
      <c r="Y2411" s="115"/>
      <c r="Z2411" s="115"/>
      <c r="AA2411" s="115"/>
      <c r="AB2411" s="115"/>
      <c r="AC2411" s="115"/>
      <c r="AD2411" s="115"/>
      <c r="AE2411" s="115"/>
      <c r="AF2411" s="115"/>
      <c r="AG2411" s="115"/>
      <c r="AH2411" s="115"/>
      <c r="AI2411" s="115"/>
      <c r="AJ2411" s="115"/>
      <c r="AK2411" s="115"/>
      <c r="AL2411" s="115"/>
      <c r="AM2411" s="115"/>
      <c r="AN2411" s="115"/>
      <c r="AO2411" s="115"/>
      <c r="AP2411" s="115"/>
      <c r="AQ2411" s="115"/>
      <c r="AR2411" s="115"/>
      <c r="AS2411" s="115"/>
      <c r="AT2411" s="115"/>
      <c r="AU2411" s="115"/>
      <c r="AV2411" s="115"/>
      <c r="AW2411" s="115"/>
      <c r="AX2411" s="115"/>
    </row>
    <row r="2412" spans="1:251">
      <c r="Z2412" s="5"/>
      <c r="AD2412" s="5"/>
      <c r="AE2412" s="5"/>
      <c r="AF2412" s="5"/>
      <c r="AG2412" s="5"/>
      <c r="AH2412" s="5"/>
      <c r="AI2412" s="5"/>
      <c r="AO2412" s="5"/>
    </row>
    <row r="2413" spans="1:251" ht="13.5" thickBot="1">
      <c r="Z2413" s="5"/>
      <c r="AD2413" s="5"/>
      <c r="AE2413" s="5"/>
      <c r="AF2413" s="5"/>
      <c r="AG2413" s="5"/>
      <c r="AH2413" s="5"/>
      <c r="AI2413" s="5"/>
      <c r="AO2413" s="5"/>
      <c r="DI2413" s="6"/>
    </row>
    <row r="2414" spans="1:251" ht="24.75" customHeight="1" thickBot="1">
      <c r="B2414" s="116" t="s">
        <v>1</v>
      </c>
      <c r="C2414" s="117"/>
      <c r="D2414" s="117"/>
      <c r="E2414" s="117"/>
      <c r="F2414" s="117"/>
      <c r="G2414" s="117"/>
      <c r="H2414" s="118" t="s">
        <v>297</v>
      </c>
      <c r="I2414" s="119"/>
      <c r="J2414" s="119"/>
      <c r="K2414" s="119"/>
      <c r="L2414" s="119"/>
      <c r="M2414" s="119"/>
      <c r="N2414" s="119"/>
      <c r="O2414" s="119"/>
      <c r="P2414" s="119"/>
      <c r="Q2414" s="119"/>
      <c r="R2414" s="119"/>
      <c r="S2414" s="119"/>
      <c r="T2414" s="119"/>
      <c r="U2414" s="119"/>
      <c r="V2414" s="119"/>
      <c r="W2414" s="119"/>
      <c r="X2414" s="119"/>
      <c r="Y2414" s="119"/>
      <c r="Z2414" s="119"/>
      <c r="AA2414" s="119"/>
      <c r="AB2414" s="119"/>
      <c r="AC2414" s="119"/>
      <c r="AD2414" s="119"/>
      <c r="AE2414" s="119"/>
      <c r="AF2414" s="119"/>
      <c r="AG2414" s="119"/>
      <c r="AH2414" s="119"/>
      <c r="AI2414" s="119"/>
      <c r="AJ2414" s="119"/>
      <c r="AK2414" s="119"/>
      <c r="AL2414" s="119"/>
      <c r="AM2414" s="119"/>
      <c r="AN2414" s="119"/>
      <c r="AO2414" s="119"/>
      <c r="AP2414" s="119"/>
      <c r="AQ2414" s="119"/>
      <c r="AR2414" s="119"/>
      <c r="AS2414" s="119"/>
      <c r="AT2414" s="119"/>
      <c r="AU2414" s="119"/>
      <c r="AV2414" s="119"/>
      <c r="AW2414" s="119"/>
      <c r="AX2414" s="120"/>
      <c r="DI2414" s="6"/>
    </row>
    <row r="2415" spans="1:251" ht="14.25">
      <c r="B2415" s="7"/>
      <c r="C2415" s="7"/>
      <c r="D2415" s="7"/>
      <c r="E2415" s="7"/>
      <c r="F2415" s="7"/>
      <c r="G2415" s="7"/>
      <c r="H2415" s="8"/>
      <c r="I2415" s="8"/>
      <c r="J2415" s="8"/>
      <c r="K2415" s="8"/>
      <c r="L2415" s="9"/>
      <c r="M2415" s="9"/>
      <c r="N2415" s="9"/>
      <c r="O2415" s="9"/>
      <c r="P2415" s="8"/>
      <c r="Q2415" s="8"/>
      <c r="R2415" s="8"/>
      <c r="S2415" s="8"/>
      <c r="T2415" s="8"/>
      <c r="U2415" s="8"/>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c r="AR2415" s="10"/>
      <c r="AS2415" s="10"/>
      <c r="AT2415" s="10"/>
      <c r="AU2415" s="10"/>
      <c r="AV2415" s="10"/>
      <c r="AW2415" s="10"/>
      <c r="AX2415" s="10"/>
      <c r="DI2415" s="6"/>
    </row>
    <row r="2416" spans="1:251" ht="15" thickBot="1">
      <c r="A2416" s="11"/>
      <c r="B2416" s="10" t="s">
        <v>2</v>
      </c>
      <c r="C2416" s="8"/>
      <c r="D2416" s="8"/>
      <c r="E2416" s="8"/>
      <c r="F2416" s="8"/>
      <c r="G2416" s="8"/>
      <c r="H2416" s="8"/>
      <c r="I2416" s="8"/>
      <c r="J2416" s="8"/>
      <c r="K2416" s="8"/>
      <c r="L2416" s="9"/>
      <c r="M2416" s="9"/>
      <c r="N2416" s="9"/>
      <c r="O2416" s="9"/>
      <c r="P2416" s="8"/>
      <c r="Q2416" s="8"/>
      <c r="R2416" s="8"/>
      <c r="S2416" s="8"/>
      <c r="T2416" s="8"/>
      <c r="U2416" s="8"/>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DI2416" s="6"/>
    </row>
    <row r="2417" spans="1:50" ht="14.25">
      <c r="A2417" s="8"/>
      <c r="B2417" s="12"/>
      <c r="C2417" s="7"/>
      <c r="D2417" s="7"/>
      <c r="E2417" s="7"/>
      <c r="F2417" s="7"/>
      <c r="G2417" s="7"/>
      <c r="H2417" s="7"/>
      <c r="I2417" s="7"/>
      <c r="J2417" s="7"/>
      <c r="K2417" s="7"/>
      <c r="L2417" s="13"/>
      <c r="M2417" s="13"/>
      <c r="N2417" s="13"/>
      <c r="O2417" s="13"/>
      <c r="P2417" s="7"/>
      <c r="Q2417" s="7"/>
      <c r="R2417" s="7"/>
      <c r="S2417" s="7"/>
      <c r="T2417" s="7"/>
      <c r="U2417" s="7"/>
      <c r="V2417" s="14"/>
      <c r="W2417" s="14"/>
      <c r="X2417" s="14"/>
      <c r="Y2417" s="14"/>
      <c r="Z2417" s="14"/>
      <c r="AA2417" s="14"/>
      <c r="AB2417" s="14"/>
      <c r="AC2417" s="14"/>
      <c r="AD2417" s="14"/>
      <c r="AE2417" s="14"/>
      <c r="AF2417" s="14"/>
      <c r="AG2417" s="14"/>
      <c r="AH2417" s="14"/>
      <c r="AI2417" s="14"/>
      <c r="AJ2417" s="14"/>
      <c r="AK2417" s="14"/>
      <c r="AL2417" s="14"/>
      <c r="AM2417" s="14"/>
      <c r="AN2417" s="14"/>
      <c r="AO2417" s="14"/>
      <c r="AP2417" s="14"/>
      <c r="AQ2417" s="14"/>
      <c r="AR2417" s="14"/>
      <c r="AS2417" s="14"/>
      <c r="AT2417" s="14"/>
      <c r="AU2417" s="14"/>
      <c r="AV2417" s="14"/>
      <c r="AW2417" s="14"/>
      <c r="AX2417" s="15"/>
    </row>
    <row r="2418" spans="1:50" ht="12" customHeight="1">
      <c r="A2418" s="8"/>
      <c r="B2418" s="121" t="s">
        <v>298</v>
      </c>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3"/>
    </row>
    <row r="2419" spans="1:50" ht="12" customHeight="1">
      <c r="A2419" s="8"/>
      <c r="B2419" s="121"/>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3"/>
    </row>
    <row r="2420" spans="1:50" ht="12" customHeight="1">
      <c r="A2420" s="8"/>
      <c r="B2420" s="121"/>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3"/>
    </row>
    <row r="2421" spans="1:50" ht="12" customHeight="1">
      <c r="A2421" s="8"/>
      <c r="B2421" s="121"/>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3"/>
    </row>
    <row r="2422" spans="1:50" ht="12" customHeight="1">
      <c r="A2422" s="8"/>
      <c r="B2422" s="121"/>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3"/>
    </row>
    <row r="2423" spans="1:50" ht="12" customHeight="1">
      <c r="A2423" s="8"/>
      <c r="B2423" s="121"/>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3"/>
    </row>
    <row r="2424" spans="1:50" ht="12" customHeight="1">
      <c r="A2424" s="8"/>
      <c r="B2424" s="121"/>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3"/>
    </row>
    <row r="2425" spans="1:50" ht="12" customHeight="1">
      <c r="A2425" s="8"/>
      <c r="B2425" s="121"/>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3"/>
    </row>
    <row r="2426" spans="1:50" ht="12" customHeight="1">
      <c r="A2426" s="8"/>
      <c r="B2426" s="121"/>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3"/>
    </row>
    <row r="2427" spans="1:50" ht="12" customHeight="1">
      <c r="A2427" s="8"/>
      <c r="B2427" s="121"/>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3"/>
    </row>
    <row r="2428" spans="1:50" ht="12" customHeight="1">
      <c r="A2428" s="8"/>
      <c r="B2428" s="121"/>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3"/>
    </row>
    <row r="2429" spans="1:50" ht="12" customHeight="1">
      <c r="A2429" s="8"/>
      <c r="B2429" s="121"/>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3"/>
    </row>
    <row r="2430" spans="1:50" ht="12" customHeight="1">
      <c r="A2430" s="8"/>
      <c r="B2430" s="121"/>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3"/>
    </row>
    <row r="2431" spans="1:50" ht="12" customHeight="1">
      <c r="A2431" s="8"/>
      <c r="B2431" s="121"/>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3"/>
    </row>
    <row r="2432" spans="1:50" ht="12" customHeight="1">
      <c r="A2432" s="8"/>
      <c r="B2432" s="121"/>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3"/>
    </row>
    <row r="2433" spans="1:113" ht="12" customHeight="1">
      <c r="A2433" s="8"/>
      <c r="B2433" s="121"/>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3"/>
    </row>
    <row r="2434" spans="1:113" ht="12" customHeight="1">
      <c r="A2434" s="8"/>
      <c r="B2434" s="121"/>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3"/>
    </row>
    <row r="2435" spans="1:113" ht="12" customHeight="1">
      <c r="A2435" s="8"/>
      <c r="B2435" s="121"/>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3"/>
    </row>
    <row r="2436" spans="1:113" ht="12" customHeight="1">
      <c r="A2436" s="8"/>
      <c r="B2436" s="121"/>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3"/>
    </row>
    <row r="2437" spans="1:113" ht="12" customHeight="1">
      <c r="A2437" s="8"/>
      <c r="B2437" s="121"/>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3"/>
    </row>
    <row r="2438" spans="1:113" ht="12" customHeight="1">
      <c r="A2438" s="8"/>
      <c r="B2438" s="121"/>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3"/>
    </row>
    <row r="2439" spans="1:113" ht="12" customHeight="1">
      <c r="A2439" s="8"/>
      <c r="B2439" s="121"/>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3"/>
    </row>
    <row r="2440" spans="1:113" ht="15" thickBot="1">
      <c r="A2440" s="17"/>
      <c r="B2440" s="18"/>
      <c r="C2440" s="19"/>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20"/>
    </row>
    <row r="2441" spans="1:113">
      <c r="B2441" s="21"/>
    </row>
    <row r="2442" spans="1:113" ht="15" thickBot="1">
      <c r="A2442" s="11"/>
      <c r="B2442" s="10" t="s">
        <v>3</v>
      </c>
      <c r="C2442" s="8"/>
      <c r="D2442" s="8"/>
      <c r="E2442" s="8"/>
      <c r="F2442" s="8"/>
      <c r="G2442" s="8"/>
      <c r="H2442" s="8"/>
      <c r="I2442" s="8"/>
      <c r="J2442" s="8"/>
      <c r="K2442" s="8"/>
      <c r="L2442" s="9"/>
      <c r="M2442" s="9"/>
      <c r="N2442" s="9"/>
      <c r="O2442" s="9"/>
      <c r="P2442" s="8"/>
      <c r="Q2442" s="8"/>
      <c r="R2442" s="8"/>
      <c r="S2442" s="8"/>
      <c r="T2442" s="8"/>
      <c r="U2442" s="8"/>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DI2442" s="6"/>
    </row>
    <row r="2443" spans="1:113" ht="14.25">
      <c r="A2443" s="8"/>
      <c r="B2443" s="12"/>
      <c r="C2443" s="7"/>
      <c r="D2443" s="7"/>
      <c r="E2443" s="7"/>
      <c r="F2443" s="7"/>
      <c r="G2443" s="7"/>
      <c r="H2443" s="7"/>
      <c r="I2443" s="7"/>
      <c r="J2443" s="7"/>
      <c r="K2443" s="7"/>
      <c r="L2443" s="13"/>
      <c r="M2443" s="13"/>
      <c r="N2443" s="13"/>
      <c r="O2443" s="13"/>
      <c r="P2443" s="7"/>
      <c r="Q2443" s="7"/>
      <c r="R2443" s="7"/>
      <c r="S2443" s="7"/>
      <c r="T2443" s="7"/>
      <c r="U2443" s="7"/>
      <c r="V2443" s="14"/>
      <c r="W2443" s="14"/>
      <c r="X2443" s="14"/>
      <c r="Y2443" s="14"/>
      <c r="Z2443" s="14"/>
      <c r="AA2443" s="14"/>
      <c r="AB2443" s="14"/>
      <c r="AC2443" s="14"/>
      <c r="AD2443" s="14"/>
      <c r="AE2443" s="14"/>
      <c r="AF2443" s="14"/>
      <c r="AG2443" s="14"/>
      <c r="AH2443" s="14"/>
      <c r="AI2443" s="14"/>
      <c r="AJ2443" s="14"/>
      <c r="AK2443" s="14"/>
      <c r="AL2443" s="14"/>
      <c r="AM2443" s="14"/>
      <c r="AN2443" s="14"/>
      <c r="AO2443" s="14"/>
      <c r="AP2443" s="14"/>
      <c r="AQ2443" s="14"/>
      <c r="AR2443" s="14"/>
      <c r="AS2443" s="14"/>
      <c r="AT2443" s="14"/>
      <c r="AU2443" s="14"/>
      <c r="AV2443" s="14"/>
      <c r="AW2443" s="14"/>
      <c r="AX2443" s="15"/>
    </row>
    <row r="2444" spans="1:113" ht="12" customHeight="1">
      <c r="A2444" s="8"/>
      <c r="B2444" s="121" t="s">
        <v>299</v>
      </c>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3"/>
    </row>
    <row r="2445" spans="1:113" ht="12" customHeight="1">
      <c r="A2445" s="8"/>
      <c r="B2445" s="121"/>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3"/>
    </row>
    <row r="2446" spans="1:113" ht="12" customHeight="1">
      <c r="A2446" s="8"/>
      <c r="B2446" s="121"/>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3"/>
    </row>
    <row r="2447" spans="1:113" ht="12" customHeight="1">
      <c r="A2447" s="8"/>
      <c r="B2447" s="121"/>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3"/>
    </row>
    <row r="2448" spans="1:113" ht="12" customHeight="1">
      <c r="A2448" s="8"/>
      <c r="B2448" s="121"/>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3"/>
    </row>
    <row r="2449" spans="1:50" ht="12" customHeight="1">
      <c r="A2449" s="8"/>
      <c r="B2449" s="121"/>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3"/>
    </row>
    <row r="2450" spans="1:50" ht="12" customHeight="1">
      <c r="A2450" s="8"/>
      <c r="B2450" s="121"/>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3"/>
    </row>
    <row r="2451" spans="1:50" ht="12" customHeight="1">
      <c r="A2451" s="8"/>
      <c r="B2451" s="121"/>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3"/>
    </row>
    <row r="2452" spans="1:50" ht="12" customHeight="1">
      <c r="A2452" s="8"/>
      <c r="B2452" s="121"/>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3"/>
    </row>
    <row r="2453" spans="1:50" ht="12" customHeight="1">
      <c r="A2453" s="8"/>
      <c r="B2453" s="121"/>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3"/>
    </row>
    <row r="2454" spans="1:50" ht="12" customHeight="1">
      <c r="A2454" s="8"/>
      <c r="B2454" s="121"/>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3"/>
    </row>
    <row r="2455" spans="1:50" ht="12" customHeight="1">
      <c r="A2455" s="8"/>
      <c r="B2455" s="121"/>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3"/>
    </row>
    <row r="2456" spans="1:50" ht="12" customHeight="1">
      <c r="A2456" s="8"/>
      <c r="B2456" s="121"/>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3"/>
    </row>
    <row r="2457" spans="1:50" ht="12" customHeight="1">
      <c r="A2457" s="8"/>
      <c r="B2457" s="121"/>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3"/>
    </row>
    <row r="2458" spans="1:50" ht="12" customHeight="1">
      <c r="A2458" s="8"/>
      <c r="B2458" s="121"/>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3"/>
    </row>
    <row r="2459" spans="1:50" ht="12" customHeight="1">
      <c r="A2459" s="8"/>
      <c r="B2459" s="121"/>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3"/>
    </row>
    <row r="2460" spans="1:50" ht="12" customHeight="1">
      <c r="A2460" s="8"/>
      <c r="B2460" s="121"/>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3"/>
    </row>
    <row r="2461" spans="1:50" ht="12" customHeight="1">
      <c r="A2461" s="8"/>
      <c r="B2461" s="121"/>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3"/>
    </row>
    <row r="2462" spans="1:50" ht="12" customHeight="1">
      <c r="A2462" s="8"/>
      <c r="B2462" s="121"/>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3"/>
    </row>
    <row r="2463" spans="1:50" ht="12" customHeight="1">
      <c r="A2463" s="8"/>
      <c r="B2463" s="121"/>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3"/>
    </row>
    <row r="2464" spans="1:50" ht="12" customHeight="1">
      <c r="A2464" s="8"/>
      <c r="B2464" s="121"/>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3"/>
    </row>
    <row r="2465" spans="1:251" ht="12" customHeight="1">
      <c r="A2465" s="8"/>
      <c r="B2465" s="121"/>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3"/>
    </row>
    <row r="2466" spans="1:251" ht="12" customHeight="1">
      <c r="A2466" s="8"/>
      <c r="B2466" s="121"/>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3"/>
    </row>
    <row r="2467" spans="1:251" ht="12" customHeight="1">
      <c r="A2467" s="8"/>
      <c r="B2467" s="121"/>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3"/>
    </row>
    <row r="2468" spans="1:251" ht="12" customHeight="1">
      <c r="A2468" s="8"/>
      <c r="B2468" s="121"/>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3"/>
    </row>
    <row r="2469" spans="1:251" ht="12" customHeight="1">
      <c r="A2469" s="8"/>
      <c r="B2469" s="121"/>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3"/>
    </row>
    <row r="2470" spans="1:251" ht="12" customHeight="1">
      <c r="A2470" s="8"/>
      <c r="B2470" s="121"/>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3"/>
    </row>
    <row r="2471" spans="1:251" ht="12" customHeight="1">
      <c r="A2471" s="8"/>
      <c r="B2471" s="121"/>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3"/>
    </row>
    <row r="2472" spans="1:251" ht="12" customHeight="1">
      <c r="A2472" s="8"/>
      <c r="B2472" s="121"/>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3"/>
    </row>
    <row r="2473" spans="1:251" ht="12" customHeight="1">
      <c r="A2473" s="8"/>
      <c r="B2473" s="121"/>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3"/>
    </row>
    <row r="2474" spans="1:251" ht="12" customHeight="1">
      <c r="A2474" s="8"/>
      <c r="B2474" s="121"/>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3"/>
    </row>
    <row r="2475" spans="1:251" ht="12" customHeight="1">
      <c r="A2475" s="8"/>
      <c r="B2475" s="121"/>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3"/>
    </row>
    <row r="2476" spans="1:251" ht="15" thickBot="1">
      <c r="A2476" s="17"/>
      <c r="B2476" s="18"/>
      <c r="C2476" s="19"/>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20"/>
    </row>
    <row r="2477" spans="1:251">
      <c r="B2477" s="21"/>
    </row>
    <row r="2478" spans="1:251" ht="14.25">
      <c r="B2478" s="10" t="s">
        <v>4</v>
      </c>
      <c r="C2478" s="8"/>
      <c r="D2478" s="8"/>
      <c r="E2478" s="8"/>
      <c r="F2478" s="8"/>
      <c r="G2478" s="8"/>
      <c r="H2478" s="8"/>
      <c r="I2478" s="8"/>
      <c r="J2478" s="8"/>
      <c r="K2478" s="8"/>
      <c r="L2478" s="9"/>
      <c r="M2478" s="9"/>
      <c r="N2478" s="9"/>
      <c r="O2478" s="9"/>
      <c r="P2478" s="8"/>
      <c r="Q2478" s="8"/>
      <c r="R2478" s="8"/>
      <c r="S2478" s="8"/>
      <c r="T2478" s="8"/>
      <c r="U2478" s="8"/>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10"/>
    </row>
    <row r="2479" spans="1:251" ht="15" thickBot="1">
      <c r="B2479" s="8"/>
      <c r="C2479" s="8"/>
      <c r="D2479" s="8"/>
      <c r="E2479" s="8"/>
      <c r="F2479" s="8"/>
      <c r="G2479" s="8"/>
      <c r="H2479" s="8"/>
      <c r="I2479" s="8"/>
      <c r="J2479" s="8"/>
      <c r="K2479" s="8"/>
      <c r="L2479" s="9"/>
      <c r="M2479" s="9"/>
      <c r="N2479" s="9"/>
      <c r="O2479" s="9"/>
      <c r="P2479" s="8"/>
      <c r="Q2479" s="8"/>
      <c r="R2479" s="8"/>
      <c r="S2479" s="8"/>
      <c r="T2479" s="8"/>
      <c r="U2479" s="8"/>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22" t="s">
        <v>5</v>
      </c>
    </row>
    <row r="2480" spans="1:251" s="16" customFormat="1" ht="13.5" customHeight="1">
      <c r="A2480" s="8"/>
      <c r="B2480" s="124" t="s">
        <v>6</v>
      </c>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6"/>
      <c r="AA2480" s="130" t="s">
        <v>11</v>
      </c>
      <c r="AB2480" s="125"/>
      <c r="AC2480" s="125"/>
      <c r="AD2480" s="125"/>
      <c r="AE2480" s="125"/>
      <c r="AF2480" s="125"/>
      <c r="AG2480" s="125"/>
      <c r="AH2480" s="125"/>
      <c r="AI2480" s="126"/>
      <c r="AJ2480" s="130" t="s">
        <v>12</v>
      </c>
      <c r="AK2480" s="125"/>
      <c r="AL2480" s="125"/>
      <c r="AM2480" s="125"/>
      <c r="AN2480" s="125"/>
      <c r="AO2480" s="125"/>
      <c r="AP2480" s="125"/>
      <c r="AQ2480" s="125"/>
      <c r="AR2480" s="126"/>
      <c r="AS2480" s="130" t="s">
        <v>7</v>
      </c>
      <c r="AT2480" s="125"/>
      <c r="AU2480" s="125"/>
      <c r="AV2480" s="125"/>
      <c r="AW2480" s="125"/>
      <c r="AX2480" s="13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c r="HS2480" s="2"/>
      <c r="HT2480" s="2"/>
      <c r="HU2480" s="2"/>
      <c r="HV2480" s="2"/>
      <c r="HW2480" s="2"/>
      <c r="HX2480" s="2"/>
      <c r="HY2480" s="2"/>
      <c r="HZ2480" s="2"/>
      <c r="IA2480" s="2"/>
      <c r="IB2480" s="2"/>
      <c r="IC2480" s="2"/>
      <c r="ID2480" s="2"/>
      <c r="IE2480" s="2"/>
      <c r="IF2480" s="2"/>
      <c r="IG2480" s="2"/>
      <c r="IH2480" s="2"/>
      <c r="II2480" s="2"/>
      <c r="IJ2480" s="2"/>
      <c r="IK2480" s="2"/>
      <c r="IL2480" s="2"/>
      <c r="IM2480" s="2"/>
      <c r="IN2480" s="2"/>
      <c r="IO2480" s="2"/>
      <c r="IP2480" s="2"/>
      <c r="IQ2480" s="2"/>
    </row>
    <row r="2481" spans="1:251" s="16" customFormat="1" ht="13.5">
      <c r="A2481" s="8"/>
      <c r="B2481" s="127"/>
      <c r="C2481" s="128"/>
      <c r="D2481" s="128"/>
      <c r="E2481" s="128"/>
      <c r="F2481" s="128"/>
      <c r="G2481" s="128"/>
      <c r="H2481" s="128"/>
      <c r="I2481" s="128"/>
      <c r="J2481" s="128"/>
      <c r="K2481" s="128"/>
      <c r="L2481" s="128"/>
      <c r="M2481" s="128"/>
      <c r="N2481" s="128"/>
      <c r="O2481" s="128"/>
      <c r="P2481" s="128"/>
      <c r="Q2481" s="128"/>
      <c r="R2481" s="128"/>
      <c r="S2481" s="128"/>
      <c r="T2481" s="128"/>
      <c r="U2481" s="128"/>
      <c r="V2481" s="128"/>
      <c r="W2481" s="128"/>
      <c r="X2481" s="128"/>
      <c r="Y2481" s="128"/>
      <c r="Z2481" s="129"/>
      <c r="AA2481" s="131"/>
      <c r="AB2481" s="128"/>
      <c r="AC2481" s="128"/>
      <c r="AD2481" s="128"/>
      <c r="AE2481" s="128"/>
      <c r="AF2481" s="128"/>
      <c r="AG2481" s="128"/>
      <c r="AH2481" s="128"/>
      <c r="AI2481" s="129"/>
      <c r="AJ2481" s="131"/>
      <c r="AK2481" s="128"/>
      <c r="AL2481" s="128"/>
      <c r="AM2481" s="128"/>
      <c r="AN2481" s="128"/>
      <c r="AO2481" s="128"/>
      <c r="AP2481" s="128"/>
      <c r="AQ2481" s="128"/>
      <c r="AR2481" s="129"/>
      <c r="AS2481" s="131"/>
      <c r="AT2481" s="128"/>
      <c r="AU2481" s="128"/>
      <c r="AV2481" s="128"/>
      <c r="AW2481" s="128"/>
      <c r="AX2481" s="133"/>
      <c r="AY2481" s="2"/>
      <c r="AZ2481" s="2"/>
      <c r="BA2481" s="2"/>
      <c r="BB2481" s="23"/>
      <c r="BC2481" s="24"/>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c r="IO2481" s="2"/>
      <c r="IP2481" s="2"/>
      <c r="IQ2481" s="2"/>
    </row>
    <row r="2482" spans="1:251" s="16" customFormat="1" ht="18.75" customHeight="1">
      <c r="A2482" s="8"/>
      <c r="B2482" s="25"/>
      <c r="C2482" s="99" t="s">
        <v>824</v>
      </c>
      <c r="D2482" s="100"/>
      <c r="E2482" s="100"/>
      <c r="F2482" s="100"/>
      <c r="G2482" s="100"/>
      <c r="H2482" s="100"/>
      <c r="I2482" s="100"/>
      <c r="J2482" s="100"/>
      <c r="K2482" s="100"/>
      <c r="L2482" s="100"/>
      <c r="M2482" s="100"/>
      <c r="N2482" s="100"/>
      <c r="O2482" s="100"/>
      <c r="P2482" s="100"/>
      <c r="Q2482" s="100"/>
      <c r="R2482" s="100"/>
      <c r="S2482" s="100"/>
      <c r="T2482" s="100"/>
      <c r="U2482" s="100"/>
      <c r="V2482" s="100"/>
      <c r="W2482" s="100"/>
      <c r="X2482" s="100"/>
      <c r="Y2482" s="100"/>
      <c r="Z2482" s="101"/>
      <c r="AA2482" s="102">
        <v>17484</v>
      </c>
      <c r="AB2482" s="103"/>
      <c r="AC2482" s="103"/>
      <c r="AD2482" s="103"/>
      <c r="AE2482" s="103"/>
      <c r="AF2482" s="103"/>
      <c r="AG2482" s="103"/>
      <c r="AH2482" s="103"/>
      <c r="AI2482" s="104"/>
      <c r="AJ2482" s="102">
        <v>17632</v>
      </c>
      <c r="AK2482" s="103"/>
      <c r="AL2482" s="103"/>
      <c r="AM2482" s="103"/>
      <c r="AN2482" s="103"/>
      <c r="AO2482" s="103"/>
      <c r="AP2482" s="103"/>
      <c r="AQ2482" s="103"/>
      <c r="AR2482" s="104"/>
      <c r="AS2482" s="105"/>
      <c r="AT2482" s="106"/>
      <c r="AU2482" s="106"/>
      <c r="AV2482" s="106"/>
      <c r="AW2482" s="106"/>
      <c r="AX2482" s="107"/>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c r="IO2482" s="2"/>
      <c r="IP2482" s="2"/>
      <c r="IQ2482" s="2"/>
    </row>
    <row r="2483" spans="1:251" s="16" customFormat="1" ht="18.75" customHeight="1">
      <c r="A2483" s="8"/>
      <c r="B2483" s="25"/>
      <c r="C2483" s="99" t="s">
        <v>829</v>
      </c>
      <c r="D2483" s="100"/>
      <c r="E2483" s="100"/>
      <c r="F2483" s="100"/>
      <c r="G2483" s="100"/>
      <c r="H2483" s="100"/>
      <c r="I2483" s="100"/>
      <c r="J2483" s="100"/>
      <c r="K2483" s="100"/>
      <c r="L2483" s="100"/>
      <c r="M2483" s="100"/>
      <c r="N2483" s="100"/>
      <c r="O2483" s="100"/>
      <c r="P2483" s="100"/>
      <c r="Q2483" s="100"/>
      <c r="R2483" s="100"/>
      <c r="S2483" s="100"/>
      <c r="T2483" s="100"/>
      <c r="U2483" s="100"/>
      <c r="V2483" s="100"/>
      <c r="W2483" s="100"/>
      <c r="X2483" s="100"/>
      <c r="Y2483" s="100"/>
      <c r="Z2483" s="101"/>
      <c r="AA2483" s="102">
        <v>51822</v>
      </c>
      <c r="AB2483" s="103"/>
      <c r="AC2483" s="103"/>
      <c r="AD2483" s="103"/>
      <c r="AE2483" s="103"/>
      <c r="AF2483" s="103"/>
      <c r="AG2483" s="103"/>
      <c r="AH2483" s="103"/>
      <c r="AI2483" s="104"/>
      <c r="AJ2483" s="102">
        <v>14768</v>
      </c>
      <c r="AK2483" s="103"/>
      <c r="AL2483" s="103"/>
      <c r="AM2483" s="103"/>
      <c r="AN2483" s="103"/>
      <c r="AO2483" s="103"/>
      <c r="AP2483" s="103"/>
      <c r="AQ2483" s="103"/>
      <c r="AR2483" s="104"/>
      <c r="AS2483" s="105"/>
      <c r="AT2483" s="106"/>
      <c r="AU2483" s="106"/>
      <c r="AV2483" s="106"/>
      <c r="AW2483" s="106"/>
      <c r="AX2483" s="107"/>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c r="HS2483" s="2"/>
      <c r="HT2483" s="2"/>
      <c r="HU2483" s="2"/>
      <c r="HV2483" s="2"/>
      <c r="HW2483" s="2"/>
      <c r="HX2483" s="2"/>
      <c r="HY2483" s="2"/>
      <c r="HZ2483" s="2"/>
      <c r="IA2483" s="2"/>
      <c r="IB2483" s="2"/>
      <c r="IC2483" s="2"/>
      <c r="ID2483" s="2"/>
      <c r="IE2483" s="2"/>
      <c r="IF2483" s="2"/>
      <c r="IG2483" s="2"/>
      <c r="IH2483" s="2"/>
      <c r="II2483" s="2"/>
      <c r="IJ2483" s="2"/>
      <c r="IK2483" s="2"/>
      <c r="IL2483" s="2"/>
      <c r="IM2483" s="2"/>
      <c r="IN2483" s="2"/>
      <c r="IO2483" s="2"/>
      <c r="IP2483" s="2"/>
      <c r="IQ2483" s="2"/>
    </row>
    <row r="2484" spans="1:251" s="16" customFormat="1" ht="18.75" customHeight="1">
      <c r="A2484" s="8"/>
      <c r="B2484" s="25"/>
      <c r="C2484" s="99" t="s">
        <v>825</v>
      </c>
      <c r="D2484" s="100"/>
      <c r="E2484" s="100"/>
      <c r="F2484" s="100"/>
      <c r="G2484" s="100"/>
      <c r="H2484" s="100"/>
      <c r="I2484" s="100"/>
      <c r="J2484" s="100"/>
      <c r="K2484" s="100"/>
      <c r="L2484" s="100"/>
      <c r="M2484" s="100"/>
      <c r="N2484" s="100"/>
      <c r="O2484" s="100"/>
      <c r="P2484" s="100"/>
      <c r="Q2484" s="100"/>
      <c r="R2484" s="100"/>
      <c r="S2484" s="100"/>
      <c r="T2484" s="100"/>
      <c r="U2484" s="100"/>
      <c r="V2484" s="100"/>
      <c r="W2484" s="100"/>
      <c r="X2484" s="100"/>
      <c r="Y2484" s="100"/>
      <c r="Z2484" s="101"/>
      <c r="AA2484" s="102">
        <v>2843</v>
      </c>
      <c r="AB2484" s="103"/>
      <c r="AC2484" s="103"/>
      <c r="AD2484" s="103"/>
      <c r="AE2484" s="103"/>
      <c r="AF2484" s="103"/>
      <c r="AG2484" s="103"/>
      <c r="AH2484" s="103"/>
      <c r="AI2484" s="104"/>
      <c r="AJ2484" s="102">
        <v>2415</v>
      </c>
      <c r="AK2484" s="103"/>
      <c r="AL2484" s="103"/>
      <c r="AM2484" s="103"/>
      <c r="AN2484" s="103"/>
      <c r="AO2484" s="103"/>
      <c r="AP2484" s="103"/>
      <c r="AQ2484" s="103"/>
      <c r="AR2484" s="104"/>
      <c r="AS2484" s="105"/>
      <c r="AT2484" s="106"/>
      <c r="AU2484" s="106"/>
      <c r="AV2484" s="106"/>
      <c r="AW2484" s="106"/>
      <c r="AX2484" s="107"/>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c r="IO2484" s="2"/>
      <c r="IP2484" s="2"/>
      <c r="IQ2484" s="2"/>
    </row>
    <row r="2485" spans="1:251" s="16" customFormat="1" ht="18.75" customHeight="1">
      <c r="A2485" s="8"/>
      <c r="B2485" s="25"/>
      <c r="C2485" s="99" t="s">
        <v>300</v>
      </c>
      <c r="D2485" s="100"/>
      <c r="E2485" s="100"/>
      <c r="F2485" s="100"/>
      <c r="G2485" s="100"/>
      <c r="H2485" s="100"/>
      <c r="I2485" s="100"/>
      <c r="J2485" s="100"/>
      <c r="K2485" s="100"/>
      <c r="L2485" s="100"/>
      <c r="M2485" s="100"/>
      <c r="N2485" s="100"/>
      <c r="O2485" s="100"/>
      <c r="P2485" s="100"/>
      <c r="Q2485" s="100"/>
      <c r="R2485" s="100"/>
      <c r="S2485" s="100"/>
      <c r="T2485" s="100"/>
      <c r="U2485" s="100"/>
      <c r="V2485" s="100"/>
      <c r="W2485" s="100"/>
      <c r="X2485" s="100"/>
      <c r="Y2485" s="100"/>
      <c r="Z2485" s="101"/>
      <c r="AA2485" s="102">
        <v>1716</v>
      </c>
      <c r="AB2485" s="103"/>
      <c r="AC2485" s="103"/>
      <c r="AD2485" s="103"/>
      <c r="AE2485" s="103"/>
      <c r="AF2485" s="103"/>
      <c r="AG2485" s="103"/>
      <c r="AH2485" s="103"/>
      <c r="AI2485" s="104"/>
      <c r="AJ2485" s="102">
        <v>1903</v>
      </c>
      <c r="AK2485" s="103"/>
      <c r="AL2485" s="103"/>
      <c r="AM2485" s="103"/>
      <c r="AN2485" s="103"/>
      <c r="AO2485" s="103"/>
      <c r="AP2485" s="103"/>
      <c r="AQ2485" s="103"/>
      <c r="AR2485" s="104"/>
      <c r="AS2485" s="105"/>
      <c r="AT2485" s="106"/>
      <c r="AU2485" s="106"/>
      <c r="AV2485" s="106"/>
      <c r="AW2485" s="106"/>
      <c r="AX2485" s="107"/>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c r="HS2485" s="2"/>
      <c r="HT2485" s="2"/>
      <c r="HU2485" s="2"/>
      <c r="HV2485" s="2"/>
      <c r="HW2485" s="2"/>
      <c r="HX2485" s="2"/>
      <c r="HY2485" s="2"/>
      <c r="HZ2485" s="2"/>
      <c r="IA2485" s="2"/>
      <c r="IB2485" s="2"/>
      <c r="IC2485" s="2"/>
      <c r="ID2485" s="2"/>
      <c r="IE2485" s="2"/>
      <c r="IF2485" s="2"/>
      <c r="IG2485" s="2"/>
      <c r="IH2485" s="2"/>
      <c r="II2485" s="2"/>
      <c r="IJ2485" s="2"/>
      <c r="IK2485" s="2"/>
      <c r="IL2485" s="2"/>
      <c r="IM2485" s="2"/>
      <c r="IN2485" s="2"/>
      <c r="IO2485" s="2"/>
      <c r="IP2485" s="2"/>
      <c r="IQ2485" s="2"/>
    </row>
    <row r="2486" spans="1:251" s="16" customFormat="1" ht="18.75" customHeight="1">
      <c r="A2486" s="8"/>
      <c r="B2486" s="25"/>
      <c r="C2486" s="99" t="s">
        <v>826</v>
      </c>
      <c r="D2486" s="100"/>
      <c r="E2486" s="100"/>
      <c r="F2486" s="100"/>
      <c r="G2486" s="100"/>
      <c r="H2486" s="100"/>
      <c r="I2486" s="100"/>
      <c r="J2486" s="100"/>
      <c r="K2486" s="100"/>
      <c r="L2486" s="100"/>
      <c r="M2486" s="100"/>
      <c r="N2486" s="100"/>
      <c r="O2486" s="100"/>
      <c r="P2486" s="100"/>
      <c r="Q2486" s="100"/>
      <c r="R2486" s="100"/>
      <c r="S2486" s="100"/>
      <c r="T2486" s="100"/>
      <c r="U2486" s="100"/>
      <c r="V2486" s="100"/>
      <c r="W2486" s="100"/>
      <c r="X2486" s="100"/>
      <c r="Y2486" s="100"/>
      <c r="Z2486" s="101"/>
      <c r="AA2486" s="102">
        <v>1211</v>
      </c>
      <c r="AB2486" s="103"/>
      <c r="AC2486" s="103"/>
      <c r="AD2486" s="103"/>
      <c r="AE2486" s="103"/>
      <c r="AF2486" s="103"/>
      <c r="AG2486" s="103"/>
      <c r="AH2486" s="103"/>
      <c r="AI2486" s="104"/>
      <c r="AJ2486" s="102">
        <v>1023</v>
      </c>
      <c r="AK2486" s="103"/>
      <c r="AL2486" s="103"/>
      <c r="AM2486" s="103"/>
      <c r="AN2486" s="103"/>
      <c r="AO2486" s="103"/>
      <c r="AP2486" s="103"/>
      <c r="AQ2486" s="103"/>
      <c r="AR2486" s="104"/>
      <c r="AS2486" s="105"/>
      <c r="AT2486" s="106"/>
      <c r="AU2486" s="106"/>
      <c r="AV2486" s="106"/>
      <c r="AW2486" s="106"/>
      <c r="AX2486" s="107"/>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c r="HS2486" s="2"/>
      <c r="HT2486" s="2"/>
      <c r="HU2486" s="2"/>
      <c r="HV2486" s="2"/>
      <c r="HW2486" s="2"/>
      <c r="HX2486" s="2"/>
      <c r="HY2486" s="2"/>
      <c r="HZ2486" s="2"/>
      <c r="IA2486" s="2"/>
      <c r="IB2486" s="2"/>
      <c r="IC2486" s="2"/>
      <c r="ID2486" s="2"/>
      <c r="IE2486" s="2"/>
      <c r="IF2486" s="2"/>
      <c r="IG2486" s="2"/>
      <c r="IH2486" s="2"/>
      <c r="II2486" s="2"/>
      <c r="IJ2486" s="2"/>
      <c r="IK2486" s="2"/>
      <c r="IL2486" s="2"/>
      <c r="IM2486" s="2"/>
      <c r="IN2486" s="2"/>
      <c r="IO2486" s="2"/>
      <c r="IP2486" s="2"/>
      <c r="IQ2486" s="2"/>
    </row>
    <row r="2487" spans="1:251" s="16" customFormat="1" ht="18.75" customHeight="1">
      <c r="A2487" s="8"/>
      <c r="B2487" s="25"/>
      <c r="C2487" s="99" t="s">
        <v>827</v>
      </c>
      <c r="D2487" s="100"/>
      <c r="E2487" s="100"/>
      <c r="F2487" s="100"/>
      <c r="G2487" s="100"/>
      <c r="H2487" s="100"/>
      <c r="I2487" s="100"/>
      <c r="J2487" s="100"/>
      <c r="K2487" s="100"/>
      <c r="L2487" s="100"/>
      <c r="M2487" s="100"/>
      <c r="N2487" s="100"/>
      <c r="O2487" s="100"/>
      <c r="P2487" s="100"/>
      <c r="Q2487" s="100"/>
      <c r="R2487" s="100"/>
      <c r="S2487" s="100"/>
      <c r="T2487" s="100"/>
      <c r="U2487" s="100"/>
      <c r="V2487" s="100"/>
      <c r="W2487" s="100"/>
      <c r="X2487" s="100"/>
      <c r="Y2487" s="100"/>
      <c r="Z2487" s="101"/>
      <c r="AA2487" s="102">
        <v>919</v>
      </c>
      <c r="AB2487" s="103"/>
      <c r="AC2487" s="103"/>
      <c r="AD2487" s="103"/>
      <c r="AE2487" s="103"/>
      <c r="AF2487" s="103"/>
      <c r="AG2487" s="103"/>
      <c r="AH2487" s="103"/>
      <c r="AI2487" s="104"/>
      <c r="AJ2487" s="102">
        <v>924</v>
      </c>
      <c r="AK2487" s="103"/>
      <c r="AL2487" s="103"/>
      <c r="AM2487" s="103"/>
      <c r="AN2487" s="103"/>
      <c r="AO2487" s="103"/>
      <c r="AP2487" s="103"/>
      <c r="AQ2487" s="103"/>
      <c r="AR2487" s="104"/>
      <c r="AS2487" s="105"/>
      <c r="AT2487" s="106"/>
      <c r="AU2487" s="106"/>
      <c r="AV2487" s="106"/>
      <c r="AW2487" s="106"/>
      <c r="AX2487" s="107"/>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c r="IO2487" s="2"/>
      <c r="IP2487" s="2"/>
      <c r="IQ2487" s="2"/>
    </row>
    <row r="2488" spans="1:251" s="16" customFormat="1" ht="18.75" customHeight="1">
      <c r="A2488" s="8"/>
      <c r="B2488" s="25"/>
      <c r="C2488" s="99" t="s">
        <v>301</v>
      </c>
      <c r="D2488" s="100"/>
      <c r="E2488" s="100"/>
      <c r="F2488" s="100"/>
      <c r="G2488" s="100"/>
      <c r="H2488" s="100"/>
      <c r="I2488" s="100"/>
      <c r="J2488" s="100"/>
      <c r="K2488" s="100"/>
      <c r="L2488" s="100"/>
      <c r="M2488" s="100"/>
      <c r="N2488" s="100"/>
      <c r="O2488" s="100"/>
      <c r="P2488" s="100"/>
      <c r="Q2488" s="100"/>
      <c r="R2488" s="100"/>
      <c r="S2488" s="100"/>
      <c r="T2488" s="100"/>
      <c r="U2488" s="100"/>
      <c r="V2488" s="100"/>
      <c r="W2488" s="100"/>
      <c r="X2488" s="100"/>
      <c r="Y2488" s="100"/>
      <c r="Z2488" s="101"/>
      <c r="AA2488" s="102">
        <v>88</v>
      </c>
      <c r="AB2488" s="103"/>
      <c r="AC2488" s="103"/>
      <c r="AD2488" s="103"/>
      <c r="AE2488" s="103"/>
      <c r="AF2488" s="103"/>
      <c r="AG2488" s="103"/>
      <c r="AH2488" s="103"/>
      <c r="AI2488" s="104"/>
      <c r="AJ2488" s="102">
        <v>74</v>
      </c>
      <c r="AK2488" s="103"/>
      <c r="AL2488" s="103"/>
      <c r="AM2488" s="103"/>
      <c r="AN2488" s="103"/>
      <c r="AO2488" s="103"/>
      <c r="AP2488" s="103"/>
      <c r="AQ2488" s="103"/>
      <c r="AR2488" s="104"/>
      <c r="AS2488" s="105"/>
      <c r="AT2488" s="106"/>
      <c r="AU2488" s="106"/>
      <c r="AV2488" s="106"/>
      <c r="AW2488" s="106"/>
      <c r="AX2488" s="107"/>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row>
    <row r="2489" spans="1:251" s="16" customFormat="1" ht="18.75" customHeight="1">
      <c r="A2489" s="8"/>
      <c r="B2489" s="25"/>
      <c r="C2489" s="99" t="s">
        <v>828</v>
      </c>
      <c r="D2489" s="100"/>
      <c r="E2489" s="100"/>
      <c r="F2489" s="100"/>
      <c r="G2489" s="100"/>
      <c r="H2489" s="100"/>
      <c r="I2489" s="100"/>
      <c r="J2489" s="100"/>
      <c r="K2489" s="100"/>
      <c r="L2489" s="100"/>
      <c r="M2489" s="100"/>
      <c r="N2489" s="100"/>
      <c r="O2489" s="100"/>
      <c r="P2489" s="100"/>
      <c r="Q2489" s="100"/>
      <c r="R2489" s="100"/>
      <c r="S2489" s="100"/>
      <c r="T2489" s="100"/>
      <c r="U2489" s="100"/>
      <c r="V2489" s="100"/>
      <c r="W2489" s="100"/>
      <c r="X2489" s="100"/>
      <c r="Y2489" s="100"/>
      <c r="Z2489" s="101"/>
      <c r="AA2489" s="102">
        <v>8853</v>
      </c>
      <c r="AB2489" s="103"/>
      <c r="AC2489" s="103"/>
      <c r="AD2489" s="103"/>
      <c r="AE2489" s="103"/>
      <c r="AF2489" s="103"/>
      <c r="AG2489" s="103"/>
      <c r="AH2489" s="103"/>
      <c r="AI2489" s="104"/>
      <c r="AJ2489" s="102">
        <v>0</v>
      </c>
      <c r="AK2489" s="103"/>
      <c r="AL2489" s="103"/>
      <c r="AM2489" s="103"/>
      <c r="AN2489" s="103"/>
      <c r="AO2489" s="103"/>
      <c r="AP2489" s="103"/>
      <c r="AQ2489" s="103"/>
      <c r="AR2489" s="104"/>
      <c r="AS2489" s="105"/>
      <c r="AT2489" s="106"/>
      <c r="AU2489" s="106"/>
      <c r="AV2489" s="106"/>
      <c r="AW2489" s="106"/>
      <c r="AX2489" s="107"/>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row>
    <row r="2490" spans="1:251" s="16" customFormat="1" ht="18.75" customHeight="1" thickBot="1">
      <c r="A2490" s="17"/>
      <c r="B2490" s="134" t="s">
        <v>13</v>
      </c>
      <c r="C2490" s="135"/>
      <c r="D2490" s="135"/>
      <c r="E2490" s="135"/>
      <c r="F2490" s="135"/>
      <c r="G2490" s="135"/>
      <c r="H2490" s="135"/>
      <c r="I2490" s="135"/>
      <c r="J2490" s="135"/>
      <c r="K2490" s="135"/>
      <c r="L2490" s="135"/>
      <c r="M2490" s="135"/>
      <c r="N2490" s="135"/>
      <c r="O2490" s="135"/>
      <c r="P2490" s="135"/>
      <c r="Q2490" s="135"/>
      <c r="R2490" s="135"/>
      <c r="S2490" s="135"/>
      <c r="T2490" s="135"/>
      <c r="U2490" s="135"/>
      <c r="V2490" s="135"/>
      <c r="W2490" s="135"/>
      <c r="X2490" s="135"/>
      <c r="Y2490" s="135"/>
      <c r="Z2490" s="136"/>
      <c r="AA2490" s="137">
        <f>SUM($AA$2482:$AA$2489)</f>
        <v>84936</v>
      </c>
      <c r="AB2490" s="138"/>
      <c r="AC2490" s="138"/>
      <c r="AD2490" s="138"/>
      <c r="AE2490" s="138"/>
      <c r="AF2490" s="138"/>
      <c r="AG2490" s="138"/>
      <c r="AH2490" s="138"/>
      <c r="AI2490" s="139"/>
      <c r="AJ2490" s="137">
        <f>SUM($AJ$2482:$AJ$2489)</f>
        <v>38739</v>
      </c>
      <c r="AK2490" s="138"/>
      <c r="AL2490" s="138"/>
      <c r="AM2490" s="138"/>
      <c r="AN2490" s="138"/>
      <c r="AO2490" s="138"/>
      <c r="AP2490" s="138"/>
      <c r="AQ2490" s="138"/>
      <c r="AR2490" s="139"/>
      <c r="AS2490" s="140"/>
      <c r="AT2490" s="141"/>
      <c r="AU2490" s="141"/>
      <c r="AV2490" s="141"/>
      <c r="AW2490" s="141"/>
      <c r="AX2490" s="14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row>
    <row r="2492" spans="1:251" ht="18.75">
      <c r="A2492" s="1" t="s">
        <v>0</v>
      </c>
      <c r="AW2492" s="3"/>
      <c r="AX2492" s="4"/>
      <c r="AY2492" s="3"/>
    </row>
    <row r="2494" spans="1:251" ht="18.75">
      <c r="B2494" s="114" t="s">
        <v>8</v>
      </c>
      <c r="C2494" s="115"/>
      <c r="D2494" s="115"/>
      <c r="E2494" s="115"/>
      <c r="F2494" s="115"/>
      <c r="G2494" s="115"/>
      <c r="H2494" s="115"/>
      <c r="I2494" s="115"/>
      <c r="J2494" s="115"/>
      <c r="K2494" s="115"/>
      <c r="L2494" s="115"/>
      <c r="M2494" s="115"/>
      <c r="N2494" s="115"/>
      <c r="O2494" s="115"/>
      <c r="P2494" s="115"/>
      <c r="Q2494" s="115"/>
      <c r="R2494" s="115"/>
      <c r="S2494" s="115"/>
      <c r="T2494" s="115"/>
      <c r="U2494" s="115"/>
      <c r="V2494" s="115"/>
      <c r="W2494" s="115"/>
      <c r="X2494" s="115"/>
      <c r="Y2494" s="115"/>
      <c r="Z2494" s="115"/>
      <c r="AA2494" s="115"/>
      <c r="AB2494" s="115"/>
      <c r="AC2494" s="115"/>
      <c r="AD2494" s="115"/>
      <c r="AE2494" s="115"/>
      <c r="AF2494" s="115"/>
      <c r="AG2494" s="115"/>
      <c r="AH2494" s="115"/>
      <c r="AI2494" s="115"/>
      <c r="AJ2494" s="115"/>
      <c r="AK2494" s="115"/>
      <c r="AL2494" s="115"/>
      <c r="AM2494" s="115"/>
      <c r="AN2494" s="115"/>
      <c r="AO2494" s="115"/>
      <c r="AP2494" s="115"/>
      <c r="AQ2494" s="115"/>
      <c r="AR2494" s="115"/>
      <c r="AS2494" s="115"/>
      <c r="AT2494" s="115"/>
      <c r="AU2494" s="115"/>
      <c r="AV2494" s="115"/>
      <c r="AW2494" s="115"/>
      <c r="AX2494" s="115"/>
    </row>
    <row r="2495" spans="1:251">
      <c r="Z2495" s="5"/>
      <c r="AD2495" s="5"/>
      <c r="AE2495" s="5"/>
      <c r="AF2495" s="5"/>
      <c r="AG2495" s="5"/>
      <c r="AH2495" s="5"/>
      <c r="AI2495" s="5"/>
      <c r="AO2495" s="5"/>
    </row>
    <row r="2496" spans="1:251" ht="13.5" thickBot="1">
      <c r="Z2496" s="5"/>
      <c r="AD2496" s="5"/>
      <c r="AE2496" s="5"/>
      <c r="AF2496" s="5"/>
      <c r="AG2496" s="5"/>
      <c r="AH2496" s="5"/>
      <c r="AI2496" s="5"/>
      <c r="AO2496" s="5"/>
      <c r="DI2496" s="6"/>
    </row>
    <row r="2497" spans="1:113" ht="24.75" customHeight="1" thickBot="1">
      <c r="B2497" s="116" t="s">
        <v>1</v>
      </c>
      <c r="C2497" s="117"/>
      <c r="D2497" s="117"/>
      <c r="E2497" s="117"/>
      <c r="F2497" s="117"/>
      <c r="G2497" s="117"/>
      <c r="H2497" s="118" t="s">
        <v>291</v>
      </c>
      <c r="I2497" s="119"/>
      <c r="J2497" s="119"/>
      <c r="K2497" s="119"/>
      <c r="L2497" s="119"/>
      <c r="M2497" s="119"/>
      <c r="N2497" s="119"/>
      <c r="O2497" s="119"/>
      <c r="P2497" s="119"/>
      <c r="Q2497" s="119"/>
      <c r="R2497" s="119"/>
      <c r="S2497" s="119"/>
      <c r="T2497" s="119"/>
      <c r="U2497" s="119"/>
      <c r="V2497" s="119"/>
      <c r="W2497" s="119"/>
      <c r="X2497" s="119"/>
      <c r="Y2497" s="119"/>
      <c r="Z2497" s="119"/>
      <c r="AA2497" s="119"/>
      <c r="AB2497" s="119"/>
      <c r="AC2497" s="119"/>
      <c r="AD2497" s="119"/>
      <c r="AE2497" s="119"/>
      <c r="AF2497" s="119"/>
      <c r="AG2497" s="119"/>
      <c r="AH2497" s="119"/>
      <c r="AI2497" s="119"/>
      <c r="AJ2497" s="119"/>
      <c r="AK2497" s="119"/>
      <c r="AL2497" s="119"/>
      <c r="AM2497" s="119"/>
      <c r="AN2497" s="119"/>
      <c r="AO2497" s="119"/>
      <c r="AP2497" s="119"/>
      <c r="AQ2497" s="119"/>
      <c r="AR2497" s="119"/>
      <c r="AS2497" s="119"/>
      <c r="AT2497" s="119"/>
      <c r="AU2497" s="119"/>
      <c r="AV2497" s="119"/>
      <c r="AW2497" s="119"/>
      <c r="AX2497" s="120"/>
      <c r="DI2497" s="6"/>
    </row>
    <row r="2498" spans="1:113" ht="14.25">
      <c r="B2498" s="7"/>
      <c r="C2498" s="7"/>
      <c r="D2498" s="7"/>
      <c r="E2498" s="7"/>
      <c r="F2498" s="7"/>
      <c r="G2498" s="7"/>
      <c r="H2498" s="8"/>
      <c r="I2498" s="8"/>
      <c r="J2498" s="8"/>
      <c r="K2498" s="8"/>
      <c r="L2498" s="9"/>
      <c r="M2498" s="9"/>
      <c r="N2498" s="9"/>
      <c r="O2498" s="9"/>
      <c r="P2498" s="8"/>
      <c r="Q2498" s="8"/>
      <c r="R2498" s="8"/>
      <c r="S2498" s="8"/>
      <c r="T2498" s="8"/>
      <c r="U2498" s="8"/>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DI2498" s="6"/>
    </row>
    <row r="2499" spans="1:113" ht="15" thickBot="1">
      <c r="A2499" s="11"/>
      <c r="B2499" s="10" t="s">
        <v>2</v>
      </c>
      <c r="C2499" s="8"/>
      <c r="D2499" s="8"/>
      <c r="E2499" s="8"/>
      <c r="F2499" s="8"/>
      <c r="G2499" s="8"/>
      <c r="H2499" s="8"/>
      <c r="I2499" s="8"/>
      <c r="J2499" s="8"/>
      <c r="K2499" s="8"/>
      <c r="L2499" s="9"/>
      <c r="M2499" s="9"/>
      <c r="N2499" s="9"/>
      <c r="O2499" s="9"/>
      <c r="P2499" s="8"/>
      <c r="Q2499" s="8"/>
      <c r="R2499" s="8"/>
      <c r="S2499" s="8"/>
      <c r="T2499" s="8"/>
      <c r="U2499" s="8"/>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0"/>
      <c r="AT2499" s="10"/>
      <c r="AU2499" s="10"/>
      <c r="AV2499" s="10"/>
      <c r="AW2499" s="10"/>
      <c r="AX2499" s="10"/>
      <c r="DI2499" s="6"/>
    </row>
    <row r="2500" spans="1:113" ht="14.25">
      <c r="A2500" s="8"/>
      <c r="B2500" s="12"/>
      <c r="C2500" s="7"/>
      <c r="D2500" s="7"/>
      <c r="E2500" s="7"/>
      <c r="F2500" s="7"/>
      <c r="G2500" s="7"/>
      <c r="H2500" s="7"/>
      <c r="I2500" s="7"/>
      <c r="J2500" s="7"/>
      <c r="K2500" s="7"/>
      <c r="L2500" s="13"/>
      <c r="M2500" s="13"/>
      <c r="N2500" s="13"/>
      <c r="O2500" s="13"/>
      <c r="P2500" s="7"/>
      <c r="Q2500" s="7"/>
      <c r="R2500" s="7"/>
      <c r="S2500" s="7"/>
      <c r="T2500" s="7"/>
      <c r="U2500" s="7"/>
      <c r="V2500" s="14"/>
      <c r="W2500" s="14"/>
      <c r="X2500" s="14"/>
      <c r="Y2500" s="14"/>
      <c r="Z2500" s="14"/>
      <c r="AA2500" s="14"/>
      <c r="AB2500" s="14"/>
      <c r="AC2500" s="14"/>
      <c r="AD2500" s="14"/>
      <c r="AE2500" s="14"/>
      <c r="AF2500" s="14"/>
      <c r="AG2500" s="14"/>
      <c r="AH2500" s="14"/>
      <c r="AI2500" s="14"/>
      <c r="AJ2500" s="14"/>
      <c r="AK2500" s="14"/>
      <c r="AL2500" s="14"/>
      <c r="AM2500" s="14"/>
      <c r="AN2500" s="14"/>
      <c r="AO2500" s="14"/>
      <c r="AP2500" s="14"/>
      <c r="AQ2500" s="14"/>
      <c r="AR2500" s="14"/>
      <c r="AS2500" s="14"/>
      <c r="AT2500" s="14"/>
      <c r="AU2500" s="14"/>
      <c r="AV2500" s="14"/>
      <c r="AW2500" s="14"/>
      <c r="AX2500" s="15"/>
    </row>
    <row r="2501" spans="1:113" ht="12" customHeight="1">
      <c r="A2501" s="8"/>
      <c r="B2501" s="121" t="s">
        <v>292</v>
      </c>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3"/>
    </row>
    <row r="2502" spans="1:113" ht="12" customHeight="1">
      <c r="A2502" s="8"/>
      <c r="B2502" s="121"/>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3"/>
      <c r="BC2502" s="16"/>
    </row>
    <row r="2503" spans="1:113" ht="12" customHeight="1">
      <c r="A2503" s="8"/>
      <c r="B2503" s="121"/>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3"/>
    </row>
    <row r="2504" spans="1:113" ht="12" customHeight="1">
      <c r="A2504" s="8"/>
      <c r="B2504" s="121"/>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3"/>
    </row>
    <row r="2505" spans="1:113" ht="12" customHeight="1">
      <c r="A2505" s="8"/>
      <c r="B2505" s="121"/>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3"/>
    </row>
    <row r="2506" spans="1:113" ht="15" thickBot="1">
      <c r="A2506" s="17"/>
      <c r="B2506" s="18"/>
      <c r="C2506" s="19"/>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20"/>
    </row>
    <row r="2507" spans="1:113">
      <c r="B2507" s="21"/>
    </row>
    <row r="2508" spans="1:113" ht="15" thickBot="1">
      <c r="A2508" s="11"/>
      <c r="B2508" s="10" t="s">
        <v>3</v>
      </c>
      <c r="C2508" s="8"/>
      <c r="D2508" s="8"/>
      <c r="E2508" s="8"/>
      <c r="F2508" s="8"/>
      <c r="G2508" s="8"/>
      <c r="H2508" s="8"/>
      <c r="I2508" s="8"/>
      <c r="J2508" s="8"/>
      <c r="K2508" s="8"/>
      <c r="L2508" s="9"/>
      <c r="M2508" s="9"/>
      <c r="N2508" s="9"/>
      <c r="O2508" s="9"/>
      <c r="P2508" s="8"/>
      <c r="Q2508" s="8"/>
      <c r="R2508" s="8"/>
      <c r="S2508" s="8"/>
      <c r="T2508" s="8"/>
      <c r="U2508" s="8"/>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10"/>
      <c r="DI2508" s="6"/>
    </row>
    <row r="2509" spans="1:113" ht="14.25">
      <c r="A2509" s="8"/>
      <c r="B2509" s="12"/>
      <c r="C2509" s="7"/>
      <c r="D2509" s="7"/>
      <c r="E2509" s="7"/>
      <c r="F2509" s="7"/>
      <c r="G2509" s="7"/>
      <c r="H2509" s="7"/>
      <c r="I2509" s="7"/>
      <c r="J2509" s="7"/>
      <c r="K2509" s="7"/>
      <c r="L2509" s="13"/>
      <c r="M2509" s="13"/>
      <c r="N2509" s="13"/>
      <c r="O2509" s="13"/>
      <c r="P2509" s="7"/>
      <c r="Q2509" s="7"/>
      <c r="R2509" s="7"/>
      <c r="S2509" s="7"/>
      <c r="T2509" s="7"/>
      <c r="U2509" s="7"/>
      <c r="V2509" s="14"/>
      <c r="W2509" s="14"/>
      <c r="X2509" s="14"/>
      <c r="Y2509" s="14"/>
      <c r="Z2509" s="14"/>
      <c r="AA2509" s="14"/>
      <c r="AB2509" s="14"/>
      <c r="AC2509" s="14"/>
      <c r="AD2509" s="14"/>
      <c r="AE2509" s="14"/>
      <c r="AF2509" s="14"/>
      <c r="AG2509" s="14"/>
      <c r="AH2509" s="14"/>
      <c r="AI2509" s="14"/>
      <c r="AJ2509" s="14"/>
      <c r="AK2509" s="14"/>
      <c r="AL2509" s="14"/>
      <c r="AM2509" s="14"/>
      <c r="AN2509" s="14"/>
      <c r="AO2509" s="14"/>
      <c r="AP2509" s="14"/>
      <c r="AQ2509" s="14"/>
      <c r="AR2509" s="14"/>
      <c r="AS2509" s="14"/>
      <c r="AT2509" s="14"/>
      <c r="AU2509" s="14"/>
      <c r="AV2509" s="14"/>
      <c r="AW2509" s="14"/>
      <c r="AX2509" s="15"/>
    </row>
    <row r="2510" spans="1:113" ht="12" customHeight="1">
      <c r="A2510" s="8"/>
      <c r="B2510" s="121" t="s">
        <v>293</v>
      </c>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3"/>
    </row>
    <row r="2511" spans="1:113" ht="12" customHeight="1">
      <c r="A2511" s="8"/>
      <c r="B2511" s="121"/>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3"/>
    </row>
    <row r="2512" spans="1:113" ht="12" customHeight="1">
      <c r="A2512" s="8"/>
      <c r="B2512" s="121"/>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3"/>
    </row>
    <row r="2513" spans="1:251" ht="12" customHeight="1">
      <c r="A2513" s="8"/>
      <c r="B2513" s="121"/>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3"/>
    </row>
    <row r="2514" spans="1:251" ht="12" customHeight="1">
      <c r="A2514" s="8"/>
      <c r="B2514" s="121"/>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3"/>
    </row>
    <row r="2515" spans="1:251" ht="12" customHeight="1">
      <c r="A2515" s="8"/>
      <c r="B2515" s="121"/>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3"/>
    </row>
    <row r="2516" spans="1:251" ht="12" customHeight="1">
      <c r="A2516" s="8"/>
      <c r="B2516" s="121"/>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3"/>
    </row>
    <row r="2517" spans="1:251" ht="12" customHeight="1">
      <c r="A2517" s="8"/>
      <c r="B2517" s="121"/>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3"/>
      <c r="BC2517" s="16"/>
    </row>
    <row r="2518" spans="1:251" ht="12" customHeight="1">
      <c r="A2518" s="8"/>
      <c r="B2518" s="121"/>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3"/>
    </row>
    <row r="2519" spans="1:251" ht="12" customHeight="1">
      <c r="A2519" s="8"/>
      <c r="B2519" s="121"/>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3"/>
    </row>
    <row r="2520" spans="1:251" ht="12" customHeight="1">
      <c r="A2520" s="8"/>
      <c r="B2520" s="121"/>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3"/>
    </row>
    <row r="2521" spans="1:251" ht="15" thickBot="1">
      <c r="A2521" s="17"/>
      <c r="B2521" s="18"/>
      <c r="C2521" s="19"/>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20"/>
    </row>
    <row r="2522" spans="1:251">
      <c r="B2522" s="21"/>
    </row>
    <row r="2523" spans="1:251" ht="14.25">
      <c r="B2523" s="10" t="s">
        <v>4</v>
      </c>
      <c r="C2523" s="8"/>
      <c r="D2523" s="8"/>
      <c r="E2523" s="8"/>
      <c r="F2523" s="8"/>
      <c r="G2523" s="8"/>
      <c r="H2523" s="8"/>
      <c r="I2523" s="8"/>
      <c r="J2523" s="8"/>
      <c r="K2523" s="8"/>
      <c r="L2523" s="9"/>
      <c r="M2523" s="9"/>
      <c r="N2523" s="9"/>
      <c r="O2523" s="9"/>
      <c r="P2523" s="8"/>
      <c r="Q2523" s="8"/>
      <c r="R2523" s="8"/>
      <c r="S2523" s="8"/>
      <c r="T2523" s="8"/>
      <c r="U2523" s="8"/>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row>
    <row r="2524" spans="1:251" ht="15" thickBot="1">
      <c r="B2524" s="8"/>
      <c r="C2524" s="8"/>
      <c r="D2524" s="8"/>
      <c r="E2524" s="8"/>
      <c r="F2524" s="8"/>
      <c r="G2524" s="8"/>
      <c r="H2524" s="8"/>
      <c r="I2524" s="8"/>
      <c r="J2524" s="8"/>
      <c r="K2524" s="8"/>
      <c r="L2524" s="9"/>
      <c r="M2524" s="9"/>
      <c r="N2524" s="9"/>
      <c r="O2524" s="9"/>
      <c r="P2524" s="8"/>
      <c r="Q2524" s="8"/>
      <c r="R2524" s="8"/>
      <c r="S2524" s="8"/>
      <c r="T2524" s="8"/>
      <c r="U2524" s="8"/>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22" t="s">
        <v>5</v>
      </c>
    </row>
    <row r="2525" spans="1:251" s="16" customFormat="1" ht="13.5" customHeight="1">
      <c r="A2525" s="8"/>
      <c r="B2525" s="124" t="s">
        <v>6</v>
      </c>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6"/>
      <c r="AA2525" s="130" t="s">
        <v>11</v>
      </c>
      <c r="AB2525" s="125"/>
      <c r="AC2525" s="125"/>
      <c r="AD2525" s="125"/>
      <c r="AE2525" s="125"/>
      <c r="AF2525" s="125"/>
      <c r="AG2525" s="125"/>
      <c r="AH2525" s="125"/>
      <c r="AI2525" s="126"/>
      <c r="AJ2525" s="130" t="s">
        <v>12</v>
      </c>
      <c r="AK2525" s="125"/>
      <c r="AL2525" s="125"/>
      <c r="AM2525" s="125"/>
      <c r="AN2525" s="125"/>
      <c r="AO2525" s="125"/>
      <c r="AP2525" s="125"/>
      <c r="AQ2525" s="125"/>
      <c r="AR2525" s="126"/>
      <c r="AS2525" s="130" t="s">
        <v>7</v>
      </c>
      <c r="AT2525" s="125"/>
      <c r="AU2525" s="125"/>
      <c r="AV2525" s="125"/>
      <c r="AW2525" s="125"/>
      <c r="AX2525" s="13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row>
    <row r="2526" spans="1:251" s="16" customFormat="1" ht="13.5">
      <c r="A2526" s="8"/>
      <c r="B2526" s="127"/>
      <c r="C2526" s="128"/>
      <c r="D2526" s="128"/>
      <c r="E2526" s="128"/>
      <c r="F2526" s="128"/>
      <c r="G2526" s="128"/>
      <c r="H2526" s="128"/>
      <c r="I2526" s="128"/>
      <c r="J2526" s="128"/>
      <c r="K2526" s="128"/>
      <c r="L2526" s="128"/>
      <c r="M2526" s="128"/>
      <c r="N2526" s="128"/>
      <c r="O2526" s="128"/>
      <c r="P2526" s="128"/>
      <c r="Q2526" s="128"/>
      <c r="R2526" s="128"/>
      <c r="S2526" s="128"/>
      <c r="T2526" s="128"/>
      <c r="U2526" s="128"/>
      <c r="V2526" s="128"/>
      <c r="W2526" s="128"/>
      <c r="X2526" s="128"/>
      <c r="Y2526" s="128"/>
      <c r="Z2526" s="129"/>
      <c r="AA2526" s="131"/>
      <c r="AB2526" s="128"/>
      <c r="AC2526" s="128"/>
      <c r="AD2526" s="128"/>
      <c r="AE2526" s="128"/>
      <c r="AF2526" s="128"/>
      <c r="AG2526" s="128"/>
      <c r="AH2526" s="128"/>
      <c r="AI2526" s="129"/>
      <c r="AJ2526" s="131"/>
      <c r="AK2526" s="128"/>
      <c r="AL2526" s="128"/>
      <c r="AM2526" s="128"/>
      <c r="AN2526" s="128"/>
      <c r="AO2526" s="128"/>
      <c r="AP2526" s="128"/>
      <c r="AQ2526" s="128"/>
      <c r="AR2526" s="129"/>
      <c r="AS2526" s="131"/>
      <c r="AT2526" s="128"/>
      <c r="AU2526" s="128"/>
      <c r="AV2526" s="128"/>
      <c r="AW2526" s="128"/>
      <c r="AX2526" s="133"/>
      <c r="AY2526" s="2"/>
      <c r="AZ2526" s="2"/>
      <c r="BA2526" s="2"/>
      <c r="BB2526" s="23"/>
      <c r="BC2526" s="24"/>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row>
    <row r="2527" spans="1:251" s="16" customFormat="1" ht="18.75" customHeight="1">
      <c r="A2527" s="8"/>
      <c r="B2527" s="25"/>
      <c r="C2527" s="99" t="s">
        <v>294</v>
      </c>
      <c r="D2527" s="108"/>
      <c r="E2527" s="108"/>
      <c r="F2527" s="108"/>
      <c r="G2527" s="108"/>
      <c r="H2527" s="108"/>
      <c r="I2527" s="108"/>
      <c r="J2527" s="108"/>
      <c r="K2527" s="108"/>
      <c r="L2527" s="108"/>
      <c r="M2527" s="108"/>
      <c r="N2527" s="108"/>
      <c r="O2527" s="108"/>
      <c r="P2527" s="108"/>
      <c r="Q2527" s="108"/>
      <c r="R2527" s="108"/>
      <c r="S2527" s="108"/>
      <c r="T2527" s="108"/>
      <c r="U2527" s="108"/>
      <c r="V2527" s="108"/>
      <c r="W2527" s="108"/>
      <c r="X2527" s="108"/>
      <c r="Y2527" s="108"/>
      <c r="Z2527" s="109"/>
      <c r="AA2527" s="102">
        <v>1250</v>
      </c>
      <c r="AB2527" s="110"/>
      <c r="AC2527" s="110"/>
      <c r="AD2527" s="110"/>
      <c r="AE2527" s="110"/>
      <c r="AF2527" s="110"/>
      <c r="AG2527" s="110"/>
      <c r="AH2527" s="110"/>
      <c r="AI2527" s="111"/>
      <c r="AJ2527" s="102">
        <v>1299</v>
      </c>
      <c r="AK2527" s="110"/>
      <c r="AL2527" s="110"/>
      <c r="AM2527" s="110"/>
      <c r="AN2527" s="110"/>
      <c r="AO2527" s="110"/>
      <c r="AP2527" s="110"/>
      <c r="AQ2527" s="110"/>
      <c r="AR2527" s="111"/>
      <c r="AS2527" s="105"/>
      <c r="AT2527" s="112"/>
      <c r="AU2527" s="112"/>
      <c r="AV2527" s="112"/>
      <c r="AW2527" s="112"/>
      <c r="AX2527" s="113"/>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row>
    <row r="2528" spans="1:251" s="16" customFormat="1" ht="18.75" customHeight="1">
      <c r="A2528" s="8"/>
      <c r="B2528" s="25"/>
      <c r="C2528" s="99" t="s">
        <v>295</v>
      </c>
      <c r="D2528" s="108"/>
      <c r="E2528" s="108"/>
      <c r="F2528" s="108"/>
      <c r="G2528" s="108"/>
      <c r="H2528" s="108"/>
      <c r="I2528" s="108"/>
      <c r="J2528" s="108"/>
      <c r="K2528" s="108"/>
      <c r="L2528" s="108"/>
      <c r="M2528" s="108"/>
      <c r="N2528" s="108"/>
      <c r="O2528" s="108"/>
      <c r="P2528" s="108"/>
      <c r="Q2528" s="108"/>
      <c r="R2528" s="108"/>
      <c r="S2528" s="108"/>
      <c r="T2528" s="108"/>
      <c r="U2528" s="108"/>
      <c r="V2528" s="108"/>
      <c r="W2528" s="108"/>
      <c r="X2528" s="108"/>
      <c r="Y2528" s="108"/>
      <c r="Z2528" s="109"/>
      <c r="AA2528" s="102">
        <v>535</v>
      </c>
      <c r="AB2528" s="110"/>
      <c r="AC2528" s="110"/>
      <c r="AD2528" s="110"/>
      <c r="AE2528" s="110"/>
      <c r="AF2528" s="110"/>
      <c r="AG2528" s="110"/>
      <c r="AH2528" s="110"/>
      <c r="AI2528" s="111"/>
      <c r="AJ2528" s="102">
        <v>563</v>
      </c>
      <c r="AK2528" s="110"/>
      <c r="AL2528" s="110"/>
      <c r="AM2528" s="110"/>
      <c r="AN2528" s="110"/>
      <c r="AO2528" s="110"/>
      <c r="AP2528" s="110"/>
      <c r="AQ2528" s="110"/>
      <c r="AR2528" s="111"/>
      <c r="AS2528" s="105"/>
      <c r="AT2528" s="112"/>
      <c r="AU2528" s="112"/>
      <c r="AV2528" s="112"/>
      <c r="AW2528" s="112"/>
      <c r="AX2528" s="113"/>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c r="HS2528" s="2"/>
      <c r="HT2528" s="2"/>
      <c r="HU2528" s="2"/>
      <c r="HV2528" s="2"/>
      <c r="HW2528" s="2"/>
      <c r="HX2528" s="2"/>
      <c r="HY2528" s="2"/>
      <c r="HZ2528" s="2"/>
      <c r="IA2528" s="2"/>
      <c r="IB2528" s="2"/>
      <c r="IC2528" s="2"/>
      <c r="ID2528" s="2"/>
      <c r="IE2528" s="2"/>
      <c r="IF2528" s="2"/>
      <c r="IG2528" s="2"/>
      <c r="IH2528" s="2"/>
      <c r="II2528" s="2"/>
      <c r="IJ2528" s="2"/>
      <c r="IK2528" s="2"/>
      <c r="IL2528" s="2"/>
      <c r="IM2528" s="2"/>
      <c r="IN2528" s="2"/>
      <c r="IO2528" s="2"/>
      <c r="IP2528" s="2"/>
      <c r="IQ2528" s="2"/>
    </row>
    <row r="2529" spans="1:251" s="16" customFormat="1" ht="18.75" customHeight="1">
      <c r="A2529" s="8"/>
      <c r="B2529" s="25"/>
      <c r="C2529" s="99" t="s">
        <v>296</v>
      </c>
      <c r="D2529" s="108"/>
      <c r="E2529" s="108"/>
      <c r="F2529" s="108"/>
      <c r="G2529" s="108"/>
      <c r="H2529" s="108"/>
      <c r="I2529" s="108"/>
      <c r="J2529" s="108"/>
      <c r="K2529" s="108"/>
      <c r="L2529" s="108"/>
      <c r="M2529" s="108"/>
      <c r="N2529" s="108"/>
      <c r="O2529" s="108"/>
      <c r="P2529" s="108"/>
      <c r="Q2529" s="108"/>
      <c r="R2529" s="108"/>
      <c r="S2529" s="108"/>
      <c r="T2529" s="108"/>
      <c r="U2529" s="108"/>
      <c r="V2529" s="108"/>
      <c r="W2529" s="108"/>
      <c r="X2529" s="108"/>
      <c r="Y2529" s="108"/>
      <c r="Z2529" s="109"/>
      <c r="AA2529" s="102">
        <v>100</v>
      </c>
      <c r="AB2529" s="110"/>
      <c r="AC2529" s="110"/>
      <c r="AD2529" s="110"/>
      <c r="AE2529" s="110"/>
      <c r="AF2529" s="110"/>
      <c r="AG2529" s="110"/>
      <c r="AH2529" s="110"/>
      <c r="AI2529" s="111"/>
      <c r="AJ2529" s="102">
        <v>111</v>
      </c>
      <c r="AK2529" s="110"/>
      <c r="AL2529" s="110"/>
      <c r="AM2529" s="110"/>
      <c r="AN2529" s="110"/>
      <c r="AO2529" s="110"/>
      <c r="AP2529" s="110"/>
      <c r="AQ2529" s="110"/>
      <c r="AR2529" s="111"/>
      <c r="AS2529" s="105"/>
      <c r="AT2529" s="112"/>
      <c r="AU2529" s="112"/>
      <c r="AV2529" s="112"/>
      <c r="AW2529" s="112"/>
      <c r="AX2529" s="113"/>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c r="HN2529" s="2"/>
      <c r="HO2529" s="2"/>
      <c r="HP2529" s="2"/>
      <c r="HQ2529" s="2"/>
      <c r="HR2529" s="2"/>
      <c r="HS2529" s="2"/>
      <c r="HT2529" s="2"/>
      <c r="HU2529" s="2"/>
      <c r="HV2529" s="2"/>
      <c r="HW2529" s="2"/>
      <c r="HX2529" s="2"/>
      <c r="HY2529" s="2"/>
      <c r="HZ2529" s="2"/>
      <c r="IA2529" s="2"/>
      <c r="IB2529" s="2"/>
      <c r="IC2529" s="2"/>
      <c r="ID2529" s="2"/>
      <c r="IE2529" s="2"/>
      <c r="IF2529" s="2"/>
      <c r="IG2529" s="2"/>
      <c r="IH2529" s="2"/>
      <c r="II2529" s="2"/>
      <c r="IJ2529" s="2"/>
      <c r="IK2529" s="2"/>
      <c r="IL2529" s="2"/>
      <c r="IM2529" s="2"/>
      <c r="IN2529" s="2"/>
      <c r="IO2529" s="2"/>
      <c r="IP2529" s="2"/>
      <c r="IQ2529" s="2"/>
    </row>
    <row r="2530" spans="1:251" s="16" customFormat="1" ht="18.75" customHeight="1" thickBot="1">
      <c r="A2530" s="17"/>
      <c r="B2530" s="134" t="s">
        <v>13</v>
      </c>
      <c r="C2530" s="135"/>
      <c r="D2530" s="135"/>
      <c r="E2530" s="135"/>
      <c r="F2530" s="135"/>
      <c r="G2530" s="135"/>
      <c r="H2530" s="135"/>
      <c r="I2530" s="135"/>
      <c r="J2530" s="135"/>
      <c r="K2530" s="135"/>
      <c r="L2530" s="135"/>
      <c r="M2530" s="135"/>
      <c r="N2530" s="135"/>
      <c r="O2530" s="135"/>
      <c r="P2530" s="135"/>
      <c r="Q2530" s="135"/>
      <c r="R2530" s="135"/>
      <c r="S2530" s="135"/>
      <c r="T2530" s="135"/>
      <c r="U2530" s="135"/>
      <c r="V2530" s="135"/>
      <c r="W2530" s="135"/>
      <c r="X2530" s="135"/>
      <c r="Y2530" s="135"/>
      <c r="Z2530" s="136"/>
      <c r="AA2530" s="137">
        <f>SUM($AA$2527:$AA$2529)</f>
        <v>1885</v>
      </c>
      <c r="AB2530" s="138"/>
      <c r="AC2530" s="138"/>
      <c r="AD2530" s="138"/>
      <c r="AE2530" s="138"/>
      <c r="AF2530" s="138"/>
      <c r="AG2530" s="138"/>
      <c r="AH2530" s="138"/>
      <c r="AI2530" s="139"/>
      <c r="AJ2530" s="137">
        <f>SUM($AJ$2527:$AJ$2529)</f>
        <v>1973</v>
      </c>
      <c r="AK2530" s="138"/>
      <c r="AL2530" s="138"/>
      <c r="AM2530" s="138"/>
      <c r="AN2530" s="138"/>
      <c r="AO2530" s="138"/>
      <c r="AP2530" s="138"/>
      <c r="AQ2530" s="138"/>
      <c r="AR2530" s="139"/>
      <c r="AS2530" s="140"/>
      <c r="AT2530" s="141"/>
      <c r="AU2530" s="141"/>
      <c r="AV2530" s="141"/>
      <c r="AW2530" s="141"/>
      <c r="AX2530" s="14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c r="HS2530" s="2"/>
      <c r="HT2530" s="2"/>
      <c r="HU2530" s="2"/>
      <c r="HV2530" s="2"/>
      <c r="HW2530" s="2"/>
      <c r="HX2530" s="2"/>
      <c r="HY2530" s="2"/>
      <c r="HZ2530" s="2"/>
      <c r="IA2530" s="2"/>
      <c r="IB2530" s="2"/>
      <c r="IC2530" s="2"/>
      <c r="ID2530" s="2"/>
      <c r="IE2530" s="2"/>
      <c r="IF2530" s="2"/>
      <c r="IG2530" s="2"/>
      <c r="IH2530" s="2"/>
      <c r="II2530" s="2"/>
      <c r="IJ2530" s="2"/>
      <c r="IK2530" s="2"/>
      <c r="IL2530" s="2"/>
      <c r="IM2530" s="2"/>
      <c r="IN2530" s="2"/>
      <c r="IO2530" s="2"/>
      <c r="IP2530" s="2"/>
      <c r="IQ2530" s="2"/>
    </row>
    <row r="2532" spans="1:251" ht="18.75">
      <c r="A2532" s="1" t="s">
        <v>0</v>
      </c>
      <c r="AW2532" s="3"/>
      <c r="AX2532" s="4"/>
      <c r="AY2532" s="3"/>
    </row>
    <row r="2534" spans="1:251" ht="18.75">
      <c r="B2534" s="114" t="s">
        <v>8</v>
      </c>
      <c r="C2534" s="115"/>
      <c r="D2534" s="115"/>
      <c r="E2534" s="115"/>
      <c r="F2534" s="115"/>
      <c r="G2534" s="115"/>
      <c r="H2534" s="115"/>
      <c r="I2534" s="115"/>
      <c r="J2534" s="115"/>
      <c r="K2534" s="115"/>
      <c r="L2534" s="115"/>
      <c r="M2534" s="115"/>
      <c r="N2534" s="115"/>
      <c r="O2534" s="115"/>
      <c r="P2534" s="115"/>
      <c r="Q2534" s="115"/>
      <c r="R2534" s="115"/>
      <c r="S2534" s="115"/>
      <c r="T2534" s="115"/>
      <c r="U2534" s="115"/>
      <c r="V2534" s="115"/>
      <c r="W2534" s="115"/>
      <c r="X2534" s="115"/>
      <c r="Y2534" s="115"/>
      <c r="Z2534" s="115"/>
      <c r="AA2534" s="115"/>
      <c r="AB2534" s="115"/>
      <c r="AC2534" s="115"/>
      <c r="AD2534" s="115"/>
      <c r="AE2534" s="115"/>
      <c r="AF2534" s="115"/>
      <c r="AG2534" s="115"/>
      <c r="AH2534" s="115"/>
      <c r="AI2534" s="115"/>
      <c r="AJ2534" s="115"/>
      <c r="AK2534" s="115"/>
      <c r="AL2534" s="115"/>
      <c r="AM2534" s="115"/>
      <c r="AN2534" s="115"/>
      <c r="AO2534" s="115"/>
      <c r="AP2534" s="115"/>
      <c r="AQ2534" s="115"/>
      <c r="AR2534" s="115"/>
      <c r="AS2534" s="115"/>
      <c r="AT2534" s="115"/>
      <c r="AU2534" s="115"/>
      <c r="AV2534" s="115"/>
      <c r="AW2534" s="115"/>
      <c r="AX2534" s="115"/>
    </row>
    <row r="2535" spans="1:251">
      <c r="Z2535" s="5"/>
      <c r="AD2535" s="5"/>
      <c r="AE2535" s="5"/>
      <c r="AF2535" s="5"/>
      <c r="AG2535" s="5"/>
      <c r="AH2535" s="5"/>
      <c r="AI2535" s="5"/>
      <c r="AO2535" s="5"/>
    </row>
    <row r="2536" spans="1:251" ht="13.5" thickBot="1">
      <c r="Z2536" s="5"/>
      <c r="AD2536" s="5"/>
      <c r="AE2536" s="5"/>
      <c r="AF2536" s="5"/>
      <c r="AG2536" s="5"/>
      <c r="AH2536" s="5"/>
      <c r="AI2536" s="5"/>
      <c r="AO2536" s="5"/>
      <c r="DI2536" s="6"/>
    </row>
    <row r="2537" spans="1:251" ht="24.75" customHeight="1" thickBot="1">
      <c r="B2537" s="116" t="s">
        <v>1</v>
      </c>
      <c r="C2537" s="117"/>
      <c r="D2537" s="117"/>
      <c r="E2537" s="117"/>
      <c r="F2537" s="117"/>
      <c r="G2537" s="117"/>
      <c r="H2537" s="118" t="s">
        <v>450</v>
      </c>
      <c r="I2537" s="119"/>
      <c r="J2537" s="119"/>
      <c r="K2537" s="119"/>
      <c r="L2537" s="119"/>
      <c r="M2537" s="119"/>
      <c r="N2537" s="119"/>
      <c r="O2537" s="119"/>
      <c r="P2537" s="119"/>
      <c r="Q2537" s="119"/>
      <c r="R2537" s="119"/>
      <c r="S2537" s="119"/>
      <c r="T2537" s="119"/>
      <c r="U2537" s="119"/>
      <c r="V2537" s="119"/>
      <c r="W2537" s="119"/>
      <c r="X2537" s="119"/>
      <c r="Y2537" s="119"/>
      <c r="Z2537" s="119"/>
      <c r="AA2537" s="119"/>
      <c r="AB2537" s="119"/>
      <c r="AC2537" s="119"/>
      <c r="AD2537" s="119"/>
      <c r="AE2537" s="119"/>
      <c r="AF2537" s="119"/>
      <c r="AG2537" s="119"/>
      <c r="AH2537" s="119"/>
      <c r="AI2537" s="119"/>
      <c r="AJ2537" s="119"/>
      <c r="AK2537" s="119"/>
      <c r="AL2537" s="119"/>
      <c r="AM2537" s="119"/>
      <c r="AN2537" s="119"/>
      <c r="AO2537" s="119"/>
      <c r="AP2537" s="119"/>
      <c r="AQ2537" s="119"/>
      <c r="AR2537" s="119"/>
      <c r="AS2537" s="119"/>
      <c r="AT2537" s="119"/>
      <c r="AU2537" s="119"/>
      <c r="AV2537" s="119"/>
      <c r="AW2537" s="119"/>
      <c r="AX2537" s="120"/>
      <c r="DI2537" s="6"/>
    </row>
    <row r="2538" spans="1:251" ht="14.25">
      <c r="B2538" s="7"/>
      <c r="C2538" s="7"/>
      <c r="D2538" s="7"/>
      <c r="E2538" s="7"/>
      <c r="F2538" s="7"/>
      <c r="G2538" s="7"/>
      <c r="H2538" s="8"/>
      <c r="I2538" s="8"/>
      <c r="J2538" s="8"/>
      <c r="K2538" s="8"/>
      <c r="L2538" s="9"/>
      <c r="M2538" s="9"/>
      <c r="N2538" s="9"/>
      <c r="O2538" s="9"/>
      <c r="P2538" s="8"/>
      <c r="Q2538" s="8"/>
      <c r="R2538" s="8"/>
      <c r="S2538" s="8"/>
      <c r="T2538" s="8"/>
      <c r="U2538" s="8"/>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c r="AR2538" s="10"/>
      <c r="AS2538" s="10"/>
      <c r="AT2538" s="10"/>
      <c r="AU2538" s="10"/>
      <c r="AV2538" s="10"/>
      <c r="AW2538" s="10"/>
      <c r="AX2538" s="10"/>
      <c r="DI2538" s="6"/>
    </row>
    <row r="2539" spans="1:251" ht="15" thickBot="1">
      <c r="A2539" s="11"/>
      <c r="B2539" s="10" t="s">
        <v>2</v>
      </c>
      <c r="C2539" s="8"/>
      <c r="D2539" s="8"/>
      <c r="E2539" s="8"/>
      <c r="F2539" s="8"/>
      <c r="G2539" s="8"/>
      <c r="H2539" s="8"/>
      <c r="I2539" s="8"/>
      <c r="J2539" s="8"/>
      <c r="K2539" s="8"/>
      <c r="L2539" s="9"/>
      <c r="M2539" s="9"/>
      <c r="N2539" s="9"/>
      <c r="O2539" s="9"/>
      <c r="P2539" s="8"/>
      <c r="Q2539" s="8"/>
      <c r="R2539" s="8"/>
      <c r="S2539" s="8"/>
      <c r="T2539" s="8"/>
      <c r="U2539" s="8"/>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c r="AR2539" s="10"/>
      <c r="AS2539" s="10"/>
      <c r="AT2539" s="10"/>
      <c r="AU2539" s="10"/>
      <c r="AV2539" s="10"/>
      <c r="AW2539" s="10"/>
      <c r="AX2539" s="10"/>
      <c r="DI2539" s="6"/>
    </row>
    <row r="2540" spans="1:251" ht="14.25">
      <c r="A2540" s="8"/>
      <c r="B2540" s="12"/>
      <c r="C2540" s="7"/>
      <c r="D2540" s="7"/>
      <c r="E2540" s="7"/>
      <c r="F2540" s="7"/>
      <c r="G2540" s="7"/>
      <c r="H2540" s="7"/>
      <c r="I2540" s="7"/>
      <c r="J2540" s="7"/>
      <c r="K2540" s="7"/>
      <c r="L2540" s="13"/>
      <c r="M2540" s="13"/>
      <c r="N2540" s="13"/>
      <c r="O2540" s="13"/>
      <c r="P2540" s="7"/>
      <c r="Q2540" s="7"/>
      <c r="R2540" s="7"/>
      <c r="S2540" s="7"/>
      <c r="T2540" s="7"/>
      <c r="U2540" s="7"/>
      <c r="V2540" s="14"/>
      <c r="W2540" s="14"/>
      <c r="X2540" s="14"/>
      <c r="Y2540" s="14"/>
      <c r="Z2540" s="14"/>
      <c r="AA2540" s="14"/>
      <c r="AB2540" s="14"/>
      <c r="AC2540" s="14"/>
      <c r="AD2540" s="14"/>
      <c r="AE2540" s="14"/>
      <c r="AF2540" s="14"/>
      <c r="AG2540" s="14"/>
      <c r="AH2540" s="14"/>
      <c r="AI2540" s="14"/>
      <c r="AJ2540" s="14"/>
      <c r="AK2540" s="14"/>
      <c r="AL2540" s="14"/>
      <c r="AM2540" s="14"/>
      <c r="AN2540" s="14"/>
      <c r="AO2540" s="14"/>
      <c r="AP2540" s="14"/>
      <c r="AQ2540" s="14"/>
      <c r="AR2540" s="14"/>
      <c r="AS2540" s="14"/>
      <c r="AT2540" s="14"/>
      <c r="AU2540" s="14"/>
      <c r="AV2540" s="14"/>
      <c r="AW2540" s="14"/>
      <c r="AX2540" s="15"/>
    </row>
    <row r="2541" spans="1:251" ht="12" customHeight="1">
      <c r="A2541" s="8"/>
      <c r="B2541" s="121" t="s">
        <v>451</v>
      </c>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3"/>
    </row>
    <row r="2542" spans="1:251" ht="12" customHeight="1">
      <c r="A2542" s="8"/>
      <c r="B2542" s="121"/>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3"/>
      <c r="BC2542" s="16"/>
    </row>
    <row r="2543" spans="1:251" ht="12" customHeight="1">
      <c r="A2543" s="8"/>
      <c r="B2543" s="121"/>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3"/>
    </row>
    <row r="2544" spans="1:251" ht="12" customHeight="1">
      <c r="A2544" s="8"/>
      <c r="B2544" s="121"/>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3"/>
    </row>
    <row r="2545" spans="1:113" ht="12" customHeight="1">
      <c r="A2545" s="8"/>
      <c r="B2545" s="121"/>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3"/>
    </row>
    <row r="2546" spans="1:113" ht="15" thickBot="1">
      <c r="A2546" s="17"/>
      <c r="B2546" s="18"/>
      <c r="C2546" s="19"/>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20"/>
    </row>
    <row r="2547" spans="1:113">
      <c r="B2547" s="21"/>
    </row>
    <row r="2548" spans="1:113" ht="15" thickBot="1">
      <c r="A2548" s="11"/>
      <c r="B2548" s="10" t="s">
        <v>3</v>
      </c>
      <c r="C2548" s="8"/>
      <c r="D2548" s="8"/>
      <c r="E2548" s="8"/>
      <c r="F2548" s="8"/>
      <c r="G2548" s="8"/>
      <c r="H2548" s="8"/>
      <c r="I2548" s="8"/>
      <c r="J2548" s="8"/>
      <c r="K2548" s="8"/>
      <c r="L2548" s="9"/>
      <c r="M2548" s="9"/>
      <c r="N2548" s="9"/>
      <c r="O2548" s="9"/>
      <c r="P2548" s="8"/>
      <c r="Q2548" s="8"/>
      <c r="R2548" s="8"/>
      <c r="S2548" s="8"/>
      <c r="T2548" s="8"/>
      <c r="U2548" s="8"/>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DI2548" s="6"/>
    </row>
    <row r="2549" spans="1:113" ht="14.25">
      <c r="A2549" s="8"/>
      <c r="B2549" s="12"/>
      <c r="C2549" s="7"/>
      <c r="D2549" s="7"/>
      <c r="E2549" s="7"/>
      <c r="F2549" s="7"/>
      <c r="G2549" s="7"/>
      <c r="H2549" s="7"/>
      <c r="I2549" s="7"/>
      <c r="J2549" s="7"/>
      <c r="K2549" s="7"/>
      <c r="L2549" s="13"/>
      <c r="M2549" s="13"/>
      <c r="N2549" s="13"/>
      <c r="O2549" s="13"/>
      <c r="P2549" s="7"/>
      <c r="Q2549" s="7"/>
      <c r="R2549" s="7"/>
      <c r="S2549" s="7"/>
      <c r="T2549" s="7"/>
      <c r="U2549" s="7"/>
      <c r="V2549" s="14"/>
      <c r="W2549" s="14"/>
      <c r="X2549" s="14"/>
      <c r="Y2549" s="14"/>
      <c r="Z2549" s="14"/>
      <c r="AA2549" s="14"/>
      <c r="AB2549" s="14"/>
      <c r="AC2549" s="14"/>
      <c r="AD2549" s="14"/>
      <c r="AE2549" s="14"/>
      <c r="AF2549" s="14"/>
      <c r="AG2549" s="14"/>
      <c r="AH2549" s="14"/>
      <c r="AI2549" s="14"/>
      <c r="AJ2549" s="14"/>
      <c r="AK2549" s="14"/>
      <c r="AL2549" s="14"/>
      <c r="AM2549" s="14"/>
      <c r="AN2549" s="14"/>
      <c r="AO2549" s="14"/>
      <c r="AP2549" s="14"/>
      <c r="AQ2549" s="14"/>
      <c r="AR2549" s="14"/>
      <c r="AS2549" s="14"/>
      <c r="AT2549" s="14"/>
      <c r="AU2549" s="14"/>
      <c r="AV2549" s="14"/>
      <c r="AW2549" s="14"/>
      <c r="AX2549" s="15"/>
    </row>
    <row r="2550" spans="1:113" ht="12" customHeight="1">
      <c r="A2550" s="8"/>
      <c r="B2550" s="121" t="s">
        <v>452</v>
      </c>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3"/>
    </row>
    <row r="2551" spans="1:113" ht="12" customHeight="1">
      <c r="A2551" s="8"/>
      <c r="B2551" s="121"/>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3"/>
    </row>
    <row r="2552" spans="1:113" ht="12" customHeight="1">
      <c r="A2552" s="8"/>
      <c r="B2552" s="121"/>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3"/>
    </row>
    <row r="2553" spans="1:113" ht="12" customHeight="1">
      <c r="A2553" s="8"/>
      <c r="B2553" s="121"/>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3"/>
    </row>
    <row r="2554" spans="1:113" ht="12" customHeight="1">
      <c r="A2554" s="8"/>
      <c r="B2554" s="121"/>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3"/>
      <c r="BC2554" s="16"/>
    </row>
    <row r="2555" spans="1:113" ht="12" customHeight="1">
      <c r="A2555" s="8"/>
      <c r="B2555" s="121"/>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3"/>
    </row>
    <row r="2556" spans="1:113" ht="12" customHeight="1">
      <c r="A2556" s="8"/>
      <c r="B2556" s="121"/>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3"/>
    </row>
    <row r="2557" spans="1:113" ht="12" customHeight="1">
      <c r="A2557" s="8"/>
      <c r="B2557" s="121"/>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3"/>
    </row>
    <row r="2558" spans="1:113" ht="15" thickBot="1">
      <c r="A2558" s="17"/>
      <c r="B2558" s="18"/>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20"/>
    </row>
    <row r="2559" spans="1:113">
      <c r="B2559" s="21"/>
    </row>
    <row r="2560" spans="1:113" ht="14.25">
      <c r="B2560" s="10" t="s">
        <v>4</v>
      </c>
      <c r="C2560" s="8"/>
      <c r="D2560" s="8"/>
      <c r="E2560" s="8"/>
      <c r="F2560" s="8"/>
      <c r="G2560" s="8"/>
      <c r="H2560" s="8"/>
      <c r="I2560" s="8"/>
      <c r="J2560" s="8"/>
      <c r="K2560" s="8"/>
      <c r="L2560" s="9"/>
      <c r="M2560" s="9"/>
      <c r="N2560" s="9"/>
      <c r="O2560" s="9"/>
      <c r="P2560" s="8"/>
      <c r="Q2560" s="8"/>
      <c r="R2560" s="8"/>
      <c r="S2560" s="8"/>
      <c r="T2560" s="8"/>
      <c r="U2560" s="8"/>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row>
    <row r="2561" spans="1:251" ht="15" thickBot="1">
      <c r="B2561" s="8"/>
      <c r="C2561" s="8"/>
      <c r="D2561" s="8"/>
      <c r="E2561" s="8"/>
      <c r="F2561" s="8"/>
      <c r="G2561" s="8"/>
      <c r="H2561" s="8"/>
      <c r="I2561" s="8"/>
      <c r="J2561" s="8"/>
      <c r="K2561" s="8"/>
      <c r="L2561" s="9"/>
      <c r="M2561" s="9"/>
      <c r="N2561" s="9"/>
      <c r="O2561" s="9"/>
      <c r="P2561" s="8"/>
      <c r="Q2561" s="8"/>
      <c r="R2561" s="8"/>
      <c r="S2561" s="8"/>
      <c r="T2561" s="8"/>
      <c r="U2561" s="8"/>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22" t="s">
        <v>5</v>
      </c>
    </row>
    <row r="2562" spans="1:251" s="16" customFormat="1" ht="13.5" customHeight="1">
      <c r="A2562" s="8"/>
      <c r="B2562" s="124" t="s">
        <v>6</v>
      </c>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6"/>
      <c r="AA2562" s="130" t="s">
        <v>11</v>
      </c>
      <c r="AB2562" s="125"/>
      <c r="AC2562" s="125"/>
      <c r="AD2562" s="125"/>
      <c r="AE2562" s="125"/>
      <c r="AF2562" s="125"/>
      <c r="AG2562" s="125"/>
      <c r="AH2562" s="125"/>
      <c r="AI2562" s="126"/>
      <c r="AJ2562" s="130" t="s">
        <v>12</v>
      </c>
      <c r="AK2562" s="125"/>
      <c r="AL2562" s="125"/>
      <c r="AM2562" s="125"/>
      <c r="AN2562" s="125"/>
      <c r="AO2562" s="125"/>
      <c r="AP2562" s="125"/>
      <c r="AQ2562" s="125"/>
      <c r="AR2562" s="126"/>
      <c r="AS2562" s="130" t="s">
        <v>7</v>
      </c>
      <c r="AT2562" s="125"/>
      <c r="AU2562" s="125"/>
      <c r="AV2562" s="125"/>
      <c r="AW2562" s="125"/>
      <c r="AX2562" s="13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row>
    <row r="2563" spans="1:251" s="16" customFormat="1" ht="13.5">
      <c r="A2563" s="8"/>
      <c r="B2563" s="127"/>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X2563" s="128"/>
      <c r="Y2563" s="128"/>
      <c r="Z2563" s="129"/>
      <c r="AA2563" s="131"/>
      <c r="AB2563" s="128"/>
      <c r="AC2563" s="128"/>
      <c r="AD2563" s="128"/>
      <c r="AE2563" s="128"/>
      <c r="AF2563" s="128"/>
      <c r="AG2563" s="128"/>
      <c r="AH2563" s="128"/>
      <c r="AI2563" s="129"/>
      <c r="AJ2563" s="131"/>
      <c r="AK2563" s="128"/>
      <c r="AL2563" s="128"/>
      <c r="AM2563" s="128"/>
      <c r="AN2563" s="128"/>
      <c r="AO2563" s="128"/>
      <c r="AP2563" s="128"/>
      <c r="AQ2563" s="128"/>
      <c r="AR2563" s="129"/>
      <c r="AS2563" s="131"/>
      <c r="AT2563" s="128"/>
      <c r="AU2563" s="128"/>
      <c r="AV2563" s="128"/>
      <c r="AW2563" s="128"/>
      <c r="AX2563" s="133"/>
      <c r="AY2563" s="2"/>
      <c r="AZ2563" s="2"/>
      <c r="BA2563" s="2"/>
      <c r="BB2563" s="23"/>
      <c r="BC2563" s="24"/>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row>
    <row r="2564" spans="1:251" s="16" customFormat="1" ht="18.75" customHeight="1">
      <c r="A2564" s="8"/>
      <c r="B2564" s="25"/>
      <c r="C2564" s="99" t="s">
        <v>453</v>
      </c>
      <c r="D2564" s="108"/>
      <c r="E2564" s="108"/>
      <c r="F2564" s="108"/>
      <c r="G2564" s="108"/>
      <c r="H2564" s="108"/>
      <c r="I2564" s="108"/>
      <c r="J2564" s="108"/>
      <c r="K2564" s="108"/>
      <c r="L2564" s="108"/>
      <c r="M2564" s="108"/>
      <c r="N2564" s="108"/>
      <c r="O2564" s="108"/>
      <c r="P2564" s="108"/>
      <c r="Q2564" s="108"/>
      <c r="R2564" s="108"/>
      <c r="S2564" s="108"/>
      <c r="T2564" s="108"/>
      <c r="U2564" s="108"/>
      <c r="V2564" s="108"/>
      <c r="W2564" s="108"/>
      <c r="X2564" s="108"/>
      <c r="Y2564" s="108"/>
      <c r="Z2564" s="109"/>
      <c r="AA2564" s="102">
        <v>2472</v>
      </c>
      <c r="AB2564" s="110"/>
      <c r="AC2564" s="110"/>
      <c r="AD2564" s="110"/>
      <c r="AE2564" s="110"/>
      <c r="AF2564" s="110"/>
      <c r="AG2564" s="110"/>
      <c r="AH2564" s="110"/>
      <c r="AI2564" s="111"/>
      <c r="AJ2564" s="102">
        <v>5499</v>
      </c>
      <c r="AK2564" s="110"/>
      <c r="AL2564" s="110"/>
      <c r="AM2564" s="110"/>
      <c r="AN2564" s="110"/>
      <c r="AO2564" s="110"/>
      <c r="AP2564" s="110"/>
      <c r="AQ2564" s="110"/>
      <c r="AR2564" s="111"/>
      <c r="AS2564" s="105"/>
      <c r="AT2564" s="112"/>
      <c r="AU2564" s="112"/>
      <c r="AV2564" s="112"/>
      <c r="AW2564" s="112"/>
      <c r="AX2564" s="113"/>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row>
    <row r="2565" spans="1:251" s="16" customFormat="1" ht="18.75" customHeight="1">
      <c r="A2565" s="8"/>
      <c r="B2565" s="25"/>
      <c r="C2565" s="99" t="s">
        <v>454</v>
      </c>
      <c r="D2565" s="108"/>
      <c r="E2565" s="108"/>
      <c r="F2565" s="108"/>
      <c r="G2565" s="108"/>
      <c r="H2565" s="108"/>
      <c r="I2565" s="108"/>
      <c r="J2565" s="108"/>
      <c r="K2565" s="108"/>
      <c r="L2565" s="108"/>
      <c r="M2565" s="108"/>
      <c r="N2565" s="108"/>
      <c r="O2565" s="108"/>
      <c r="P2565" s="108"/>
      <c r="Q2565" s="108"/>
      <c r="R2565" s="108"/>
      <c r="S2565" s="108"/>
      <c r="T2565" s="108"/>
      <c r="U2565" s="108"/>
      <c r="V2565" s="108"/>
      <c r="W2565" s="108"/>
      <c r="X2565" s="108"/>
      <c r="Y2565" s="108"/>
      <c r="Z2565" s="109"/>
      <c r="AA2565" s="102">
        <v>2240</v>
      </c>
      <c r="AB2565" s="110"/>
      <c r="AC2565" s="110"/>
      <c r="AD2565" s="110"/>
      <c r="AE2565" s="110"/>
      <c r="AF2565" s="110"/>
      <c r="AG2565" s="110"/>
      <c r="AH2565" s="110"/>
      <c r="AI2565" s="111"/>
      <c r="AJ2565" s="102">
        <v>5497</v>
      </c>
      <c r="AK2565" s="110"/>
      <c r="AL2565" s="110"/>
      <c r="AM2565" s="110"/>
      <c r="AN2565" s="110"/>
      <c r="AO2565" s="110"/>
      <c r="AP2565" s="110"/>
      <c r="AQ2565" s="110"/>
      <c r="AR2565" s="111"/>
      <c r="AS2565" s="105"/>
      <c r="AT2565" s="112"/>
      <c r="AU2565" s="112"/>
      <c r="AV2565" s="112"/>
      <c r="AW2565" s="112"/>
      <c r="AX2565" s="113"/>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c r="HI2565" s="2"/>
      <c r="HJ2565" s="2"/>
      <c r="HK2565" s="2"/>
      <c r="HL2565" s="2"/>
      <c r="HM2565" s="2"/>
      <c r="HN2565" s="2"/>
      <c r="HO2565" s="2"/>
      <c r="HP2565" s="2"/>
      <c r="HQ2565" s="2"/>
      <c r="HR2565" s="2"/>
      <c r="HS2565" s="2"/>
      <c r="HT2565" s="2"/>
      <c r="HU2565" s="2"/>
      <c r="HV2565" s="2"/>
      <c r="HW2565" s="2"/>
      <c r="HX2565" s="2"/>
      <c r="HY2565" s="2"/>
      <c r="HZ2565" s="2"/>
      <c r="IA2565" s="2"/>
      <c r="IB2565" s="2"/>
      <c r="IC2565" s="2"/>
      <c r="ID2565" s="2"/>
      <c r="IE2565" s="2"/>
      <c r="IF2565" s="2"/>
      <c r="IG2565" s="2"/>
      <c r="IH2565" s="2"/>
      <c r="II2565" s="2"/>
      <c r="IJ2565" s="2"/>
      <c r="IK2565" s="2"/>
      <c r="IL2565" s="2"/>
      <c r="IM2565" s="2"/>
      <c r="IN2565" s="2"/>
      <c r="IO2565" s="2"/>
      <c r="IP2565" s="2"/>
      <c r="IQ2565" s="2"/>
    </row>
    <row r="2566" spans="1:251" s="16" customFormat="1" ht="18.75" customHeight="1">
      <c r="A2566" s="8"/>
      <c r="B2566" s="25"/>
      <c r="C2566" s="99" t="s">
        <v>455</v>
      </c>
      <c r="D2566" s="108"/>
      <c r="E2566" s="108"/>
      <c r="F2566" s="108"/>
      <c r="G2566" s="108"/>
      <c r="H2566" s="108"/>
      <c r="I2566" s="108"/>
      <c r="J2566" s="108"/>
      <c r="K2566" s="108"/>
      <c r="L2566" s="108"/>
      <c r="M2566" s="108"/>
      <c r="N2566" s="108"/>
      <c r="O2566" s="108"/>
      <c r="P2566" s="108"/>
      <c r="Q2566" s="108"/>
      <c r="R2566" s="108"/>
      <c r="S2566" s="108"/>
      <c r="T2566" s="108"/>
      <c r="U2566" s="108"/>
      <c r="V2566" s="108"/>
      <c r="W2566" s="108"/>
      <c r="X2566" s="108"/>
      <c r="Y2566" s="108"/>
      <c r="Z2566" s="109"/>
      <c r="AA2566" s="102">
        <v>4107</v>
      </c>
      <c r="AB2566" s="110"/>
      <c r="AC2566" s="110"/>
      <c r="AD2566" s="110"/>
      <c r="AE2566" s="110"/>
      <c r="AF2566" s="110"/>
      <c r="AG2566" s="110"/>
      <c r="AH2566" s="110"/>
      <c r="AI2566" s="111"/>
      <c r="AJ2566" s="102">
        <v>3821</v>
      </c>
      <c r="AK2566" s="110"/>
      <c r="AL2566" s="110"/>
      <c r="AM2566" s="110"/>
      <c r="AN2566" s="110"/>
      <c r="AO2566" s="110"/>
      <c r="AP2566" s="110"/>
      <c r="AQ2566" s="110"/>
      <c r="AR2566" s="111"/>
      <c r="AS2566" s="105"/>
      <c r="AT2566" s="112"/>
      <c r="AU2566" s="112"/>
      <c r="AV2566" s="112"/>
      <c r="AW2566" s="112"/>
      <c r="AX2566" s="113"/>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c r="IO2566" s="2"/>
      <c r="IP2566" s="2"/>
      <c r="IQ2566" s="2"/>
    </row>
    <row r="2567" spans="1:251" s="16" customFormat="1" ht="18.75" customHeight="1">
      <c r="A2567" s="8"/>
      <c r="B2567" s="25"/>
      <c r="C2567" s="99" t="s">
        <v>456</v>
      </c>
      <c r="D2567" s="108"/>
      <c r="E2567" s="108"/>
      <c r="F2567" s="108"/>
      <c r="G2567" s="108"/>
      <c r="H2567" s="108"/>
      <c r="I2567" s="108"/>
      <c r="J2567" s="108"/>
      <c r="K2567" s="108"/>
      <c r="L2567" s="108"/>
      <c r="M2567" s="108"/>
      <c r="N2567" s="108"/>
      <c r="O2567" s="108"/>
      <c r="P2567" s="108"/>
      <c r="Q2567" s="108"/>
      <c r="R2567" s="108"/>
      <c r="S2567" s="108"/>
      <c r="T2567" s="108"/>
      <c r="U2567" s="108"/>
      <c r="V2567" s="108"/>
      <c r="W2567" s="108"/>
      <c r="X2567" s="108"/>
      <c r="Y2567" s="108"/>
      <c r="Z2567" s="109"/>
      <c r="AA2567" s="102">
        <v>2212</v>
      </c>
      <c r="AB2567" s="110"/>
      <c r="AC2567" s="110"/>
      <c r="AD2567" s="110"/>
      <c r="AE2567" s="110"/>
      <c r="AF2567" s="110"/>
      <c r="AG2567" s="110"/>
      <c r="AH2567" s="110"/>
      <c r="AI2567" s="111"/>
      <c r="AJ2567" s="102">
        <v>1952</v>
      </c>
      <c r="AK2567" s="110"/>
      <c r="AL2567" s="110"/>
      <c r="AM2567" s="110"/>
      <c r="AN2567" s="110"/>
      <c r="AO2567" s="110"/>
      <c r="AP2567" s="110"/>
      <c r="AQ2567" s="110"/>
      <c r="AR2567" s="111"/>
      <c r="AS2567" s="105"/>
      <c r="AT2567" s="112"/>
      <c r="AU2567" s="112"/>
      <c r="AV2567" s="112"/>
      <c r="AW2567" s="112"/>
      <c r="AX2567" s="113"/>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row>
    <row r="2568" spans="1:251" s="16" customFormat="1" ht="18.75" customHeight="1">
      <c r="A2568" s="8"/>
      <c r="B2568" s="25"/>
      <c r="C2568" s="99" t="s">
        <v>457</v>
      </c>
      <c r="D2568" s="108"/>
      <c r="E2568" s="108"/>
      <c r="F2568" s="108"/>
      <c r="G2568" s="108"/>
      <c r="H2568" s="108"/>
      <c r="I2568" s="108"/>
      <c r="J2568" s="108"/>
      <c r="K2568" s="108"/>
      <c r="L2568" s="108"/>
      <c r="M2568" s="108"/>
      <c r="N2568" s="108"/>
      <c r="O2568" s="108"/>
      <c r="P2568" s="108"/>
      <c r="Q2568" s="108"/>
      <c r="R2568" s="108"/>
      <c r="S2568" s="108"/>
      <c r="T2568" s="108"/>
      <c r="U2568" s="108"/>
      <c r="V2568" s="108"/>
      <c r="W2568" s="108"/>
      <c r="X2568" s="108"/>
      <c r="Y2568" s="108"/>
      <c r="Z2568" s="109"/>
      <c r="AA2568" s="102">
        <v>1170</v>
      </c>
      <c r="AB2568" s="110"/>
      <c r="AC2568" s="110"/>
      <c r="AD2568" s="110"/>
      <c r="AE2568" s="110"/>
      <c r="AF2568" s="110"/>
      <c r="AG2568" s="110"/>
      <c r="AH2568" s="110"/>
      <c r="AI2568" s="111"/>
      <c r="AJ2568" s="102">
        <v>757</v>
      </c>
      <c r="AK2568" s="110"/>
      <c r="AL2568" s="110"/>
      <c r="AM2568" s="110"/>
      <c r="AN2568" s="110"/>
      <c r="AO2568" s="110"/>
      <c r="AP2568" s="110"/>
      <c r="AQ2568" s="110"/>
      <c r="AR2568" s="111"/>
      <c r="AS2568" s="105"/>
      <c r="AT2568" s="112"/>
      <c r="AU2568" s="112"/>
      <c r="AV2568" s="112"/>
      <c r="AW2568" s="112"/>
      <c r="AX2568" s="113"/>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row>
    <row r="2569" spans="1:251" s="16" customFormat="1" ht="18.75" customHeight="1">
      <c r="A2569" s="8"/>
      <c r="B2569" s="25"/>
      <c r="C2569" s="99" t="s">
        <v>458</v>
      </c>
      <c r="D2569" s="108"/>
      <c r="E2569" s="108"/>
      <c r="F2569" s="108"/>
      <c r="G2569" s="108"/>
      <c r="H2569" s="108"/>
      <c r="I2569" s="108"/>
      <c r="J2569" s="108"/>
      <c r="K2569" s="108"/>
      <c r="L2569" s="108"/>
      <c r="M2569" s="108"/>
      <c r="N2569" s="108"/>
      <c r="O2569" s="108"/>
      <c r="P2569" s="108"/>
      <c r="Q2569" s="108"/>
      <c r="R2569" s="108"/>
      <c r="S2569" s="108"/>
      <c r="T2569" s="108"/>
      <c r="U2569" s="108"/>
      <c r="V2569" s="108"/>
      <c r="W2569" s="108"/>
      <c r="X2569" s="108"/>
      <c r="Y2569" s="108"/>
      <c r="Z2569" s="109"/>
      <c r="AA2569" s="102">
        <v>739</v>
      </c>
      <c r="AB2569" s="110"/>
      <c r="AC2569" s="110"/>
      <c r="AD2569" s="110"/>
      <c r="AE2569" s="110"/>
      <c r="AF2569" s="110"/>
      <c r="AG2569" s="110"/>
      <c r="AH2569" s="110"/>
      <c r="AI2569" s="111"/>
      <c r="AJ2569" s="102">
        <v>0</v>
      </c>
      <c r="AK2569" s="110"/>
      <c r="AL2569" s="110"/>
      <c r="AM2569" s="110"/>
      <c r="AN2569" s="110"/>
      <c r="AO2569" s="110"/>
      <c r="AP2569" s="110"/>
      <c r="AQ2569" s="110"/>
      <c r="AR2569" s="111"/>
      <c r="AS2569" s="105"/>
      <c r="AT2569" s="112"/>
      <c r="AU2569" s="112"/>
      <c r="AV2569" s="112"/>
      <c r="AW2569" s="112"/>
      <c r="AX2569" s="113"/>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row>
    <row r="2570" spans="1:251" s="16" customFormat="1" ht="18.75" customHeight="1">
      <c r="A2570" s="8"/>
      <c r="B2570" s="25"/>
      <c r="C2570" s="99" t="s">
        <v>459</v>
      </c>
      <c r="D2570" s="108"/>
      <c r="E2570" s="108"/>
      <c r="F2570" s="108"/>
      <c r="G2570" s="108"/>
      <c r="H2570" s="108"/>
      <c r="I2570" s="108"/>
      <c r="J2570" s="108"/>
      <c r="K2570" s="108"/>
      <c r="L2570" s="108"/>
      <c r="M2570" s="108"/>
      <c r="N2570" s="108"/>
      <c r="O2570" s="108"/>
      <c r="P2570" s="108"/>
      <c r="Q2570" s="108"/>
      <c r="R2570" s="108"/>
      <c r="S2570" s="108"/>
      <c r="T2570" s="108"/>
      <c r="U2570" s="108"/>
      <c r="V2570" s="108"/>
      <c r="W2570" s="108"/>
      <c r="X2570" s="108"/>
      <c r="Y2570" s="108"/>
      <c r="Z2570" s="109"/>
      <c r="AA2570" s="102">
        <v>127</v>
      </c>
      <c r="AB2570" s="110"/>
      <c r="AC2570" s="110"/>
      <c r="AD2570" s="110"/>
      <c r="AE2570" s="110"/>
      <c r="AF2570" s="110"/>
      <c r="AG2570" s="110"/>
      <c r="AH2570" s="110"/>
      <c r="AI2570" s="111"/>
      <c r="AJ2570" s="102">
        <v>0</v>
      </c>
      <c r="AK2570" s="110"/>
      <c r="AL2570" s="110"/>
      <c r="AM2570" s="110"/>
      <c r="AN2570" s="110"/>
      <c r="AO2570" s="110"/>
      <c r="AP2570" s="110"/>
      <c r="AQ2570" s="110"/>
      <c r="AR2570" s="111"/>
      <c r="AS2570" s="105"/>
      <c r="AT2570" s="112"/>
      <c r="AU2570" s="112"/>
      <c r="AV2570" s="112"/>
      <c r="AW2570" s="112"/>
      <c r="AX2570" s="113"/>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c r="IO2570" s="2"/>
      <c r="IP2570" s="2"/>
      <c r="IQ2570" s="2"/>
    </row>
    <row r="2571" spans="1:251" s="16" customFormat="1" ht="18.75" customHeight="1" thickBot="1">
      <c r="A2571" s="17"/>
      <c r="B2571" s="134" t="s">
        <v>13</v>
      </c>
      <c r="C2571" s="135"/>
      <c r="D2571" s="135"/>
      <c r="E2571" s="135"/>
      <c r="F2571" s="135"/>
      <c r="G2571" s="135"/>
      <c r="H2571" s="135"/>
      <c r="I2571" s="135"/>
      <c r="J2571" s="135"/>
      <c r="K2571" s="135"/>
      <c r="L2571" s="135"/>
      <c r="M2571" s="135"/>
      <c r="N2571" s="135"/>
      <c r="O2571" s="135"/>
      <c r="P2571" s="135"/>
      <c r="Q2571" s="135"/>
      <c r="R2571" s="135"/>
      <c r="S2571" s="135"/>
      <c r="T2571" s="135"/>
      <c r="U2571" s="135"/>
      <c r="V2571" s="135"/>
      <c r="W2571" s="135"/>
      <c r="X2571" s="135"/>
      <c r="Y2571" s="135"/>
      <c r="Z2571" s="136"/>
      <c r="AA2571" s="137">
        <f>SUM($AA$2564:$AA$2570)</f>
        <v>13067</v>
      </c>
      <c r="AB2571" s="138"/>
      <c r="AC2571" s="138"/>
      <c r="AD2571" s="138"/>
      <c r="AE2571" s="138"/>
      <c r="AF2571" s="138"/>
      <c r="AG2571" s="138"/>
      <c r="AH2571" s="138"/>
      <c r="AI2571" s="139"/>
      <c r="AJ2571" s="137">
        <f>SUM($AJ$2564:$AJ$2570)</f>
        <v>17526</v>
      </c>
      <c r="AK2571" s="138"/>
      <c r="AL2571" s="138"/>
      <c r="AM2571" s="138"/>
      <c r="AN2571" s="138"/>
      <c r="AO2571" s="138"/>
      <c r="AP2571" s="138"/>
      <c r="AQ2571" s="138"/>
      <c r="AR2571" s="139"/>
      <c r="AS2571" s="140"/>
      <c r="AT2571" s="141"/>
      <c r="AU2571" s="141"/>
      <c r="AV2571" s="141"/>
      <c r="AW2571" s="141"/>
      <c r="AX2571" s="14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c r="HN2571" s="2"/>
      <c r="HO2571" s="2"/>
      <c r="HP2571" s="2"/>
      <c r="HQ2571" s="2"/>
      <c r="HR2571" s="2"/>
      <c r="HS2571" s="2"/>
      <c r="HT2571" s="2"/>
      <c r="HU2571" s="2"/>
      <c r="HV2571" s="2"/>
      <c r="HW2571" s="2"/>
      <c r="HX2571" s="2"/>
      <c r="HY2571" s="2"/>
      <c r="HZ2571" s="2"/>
      <c r="IA2571" s="2"/>
      <c r="IB2571" s="2"/>
      <c r="IC2571" s="2"/>
      <c r="ID2571" s="2"/>
      <c r="IE2571" s="2"/>
      <c r="IF2571" s="2"/>
      <c r="IG2571" s="2"/>
      <c r="IH2571" s="2"/>
      <c r="II2571" s="2"/>
      <c r="IJ2571" s="2"/>
      <c r="IK2571" s="2"/>
      <c r="IL2571" s="2"/>
      <c r="IM2571" s="2"/>
      <c r="IN2571" s="2"/>
      <c r="IO2571" s="2"/>
      <c r="IP2571" s="2"/>
      <c r="IQ2571" s="2"/>
    </row>
    <row r="2573" spans="1:251" ht="18.75">
      <c r="A2573" s="1" t="s">
        <v>0</v>
      </c>
      <c r="AW2573" s="3"/>
      <c r="AX2573" s="4"/>
      <c r="AY2573" s="3"/>
    </row>
    <row r="2575" spans="1:251" ht="18.75">
      <c r="B2575" s="114" t="s">
        <v>8</v>
      </c>
      <c r="C2575" s="115"/>
      <c r="D2575" s="115"/>
      <c r="E2575" s="115"/>
      <c r="F2575" s="115"/>
      <c r="G2575" s="115"/>
      <c r="H2575" s="115"/>
      <c r="I2575" s="115"/>
      <c r="J2575" s="115"/>
      <c r="K2575" s="115"/>
      <c r="L2575" s="115"/>
      <c r="M2575" s="115"/>
      <c r="N2575" s="115"/>
      <c r="O2575" s="115"/>
      <c r="P2575" s="115"/>
      <c r="Q2575" s="115"/>
      <c r="R2575" s="115"/>
      <c r="S2575" s="115"/>
      <c r="T2575" s="115"/>
      <c r="U2575" s="115"/>
      <c r="V2575" s="115"/>
      <c r="W2575" s="115"/>
      <c r="X2575" s="115"/>
      <c r="Y2575" s="115"/>
      <c r="Z2575" s="115"/>
      <c r="AA2575" s="115"/>
      <c r="AB2575" s="115"/>
      <c r="AC2575" s="115"/>
      <c r="AD2575" s="115"/>
      <c r="AE2575" s="115"/>
      <c r="AF2575" s="115"/>
      <c r="AG2575" s="115"/>
      <c r="AH2575" s="115"/>
      <c r="AI2575" s="115"/>
      <c r="AJ2575" s="115"/>
      <c r="AK2575" s="115"/>
      <c r="AL2575" s="115"/>
      <c r="AM2575" s="115"/>
      <c r="AN2575" s="115"/>
      <c r="AO2575" s="115"/>
      <c r="AP2575" s="115"/>
      <c r="AQ2575" s="115"/>
      <c r="AR2575" s="115"/>
      <c r="AS2575" s="115"/>
      <c r="AT2575" s="115"/>
      <c r="AU2575" s="115"/>
      <c r="AV2575" s="115"/>
      <c r="AW2575" s="115"/>
      <c r="AX2575" s="115"/>
    </row>
    <row r="2576" spans="1:251">
      <c r="Z2576" s="5"/>
      <c r="AD2576" s="5"/>
      <c r="AE2576" s="5"/>
      <c r="AF2576" s="5"/>
      <c r="AG2576" s="5"/>
      <c r="AH2576" s="5"/>
      <c r="AI2576" s="5"/>
      <c r="AO2576" s="5"/>
    </row>
    <row r="2577" spans="1:113" ht="13.5" thickBot="1">
      <c r="Z2577" s="5"/>
      <c r="AD2577" s="5"/>
      <c r="AE2577" s="5"/>
      <c r="AF2577" s="5"/>
      <c r="AG2577" s="5"/>
      <c r="AH2577" s="5"/>
      <c r="AI2577" s="5"/>
      <c r="AO2577" s="5"/>
      <c r="DI2577" s="6"/>
    </row>
    <row r="2578" spans="1:113" ht="24.75" customHeight="1" thickBot="1">
      <c r="B2578" s="116" t="s">
        <v>1</v>
      </c>
      <c r="C2578" s="117"/>
      <c r="D2578" s="117"/>
      <c r="E2578" s="117"/>
      <c r="F2578" s="117"/>
      <c r="G2578" s="117"/>
      <c r="H2578" s="118" t="s">
        <v>436</v>
      </c>
      <c r="I2578" s="119"/>
      <c r="J2578" s="119"/>
      <c r="K2578" s="119"/>
      <c r="L2578" s="119"/>
      <c r="M2578" s="119"/>
      <c r="N2578" s="119"/>
      <c r="O2578" s="119"/>
      <c r="P2578" s="119"/>
      <c r="Q2578" s="119"/>
      <c r="R2578" s="119"/>
      <c r="S2578" s="119"/>
      <c r="T2578" s="119"/>
      <c r="U2578" s="119"/>
      <c r="V2578" s="119"/>
      <c r="W2578" s="119"/>
      <c r="X2578" s="119"/>
      <c r="Y2578" s="119"/>
      <c r="Z2578" s="119"/>
      <c r="AA2578" s="119"/>
      <c r="AB2578" s="119"/>
      <c r="AC2578" s="119"/>
      <c r="AD2578" s="119"/>
      <c r="AE2578" s="119"/>
      <c r="AF2578" s="119"/>
      <c r="AG2578" s="119"/>
      <c r="AH2578" s="119"/>
      <c r="AI2578" s="119"/>
      <c r="AJ2578" s="119"/>
      <c r="AK2578" s="119"/>
      <c r="AL2578" s="119"/>
      <c r="AM2578" s="119"/>
      <c r="AN2578" s="119"/>
      <c r="AO2578" s="119"/>
      <c r="AP2578" s="119"/>
      <c r="AQ2578" s="119"/>
      <c r="AR2578" s="119"/>
      <c r="AS2578" s="119"/>
      <c r="AT2578" s="119"/>
      <c r="AU2578" s="119"/>
      <c r="AV2578" s="119"/>
      <c r="AW2578" s="119"/>
      <c r="AX2578" s="120"/>
      <c r="DI2578" s="6"/>
    </row>
    <row r="2579" spans="1:113" ht="14.25">
      <c r="B2579" s="7"/>
      <c r="C2579" s="7"/>
      <c r="D2579" s="7"/>
      <c r="E2579" s="7"/>
      <c r="F2579" s="7"/>
      <c r="G2579" s="7"/>
      <c r="H2579" s="8"/>
      <c r="I2579" s="8"/>
      <c r="J2579" s="8"/>
      <c r="K2579" s="8"/>
      <c r="L2579" s="9"/>
      <c r="M2579" s="9"/>
      <c r="N2579" s="9"/>
      <c r="O2579" s="9"/>
      <c r="P2579" s="8"/>
      <c r="Q2579" s="8"/>
      <c r="R2579" s="8"/>
      <c r="S2579" s="8"/>
      <c r="T2579" s="8"/>
      <c r="U2579" s="8"/>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DI2579" s="6"/>
    </row>
    <row r="2580" spans="1:113" ht="15" thickBot="1">
      <c r="A2580" s="11"/>
      <c r="B2580" s="10" t="s">
        <v>2</v>
      </c>
      <c r="C2580" s="8"/>
      <c r="D2580" s="8"/>
      <c r="E2580" s="8"/>
      <c r="F2580" s="8"/>
      <c r="G2580" s="8"/>
      <c r="H2580" s="8"/>
      <c r="I2580" s="8"/>
      <c r="J2580" s="8"/>
      <c r="K2580" s="8"/>
      <c r="L2580" s="9"/>
      <c r="M2580" s="9"/>
      <c r="N2580" s="9"/>
      <c r="O2580" s="9"/>
      <c r="P2580" s="8"/>
      <c r="Q2580" s="8"/>
      <c r="R2580" s="8"/>
      <c r="S2580" s="8"/>
      <c r="T2580" s="8"/>
      <c r="U2580" s="8"/>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c r="AR2580" s="10"/>
      <c r="AS2580" s="10"/>
      <c r="AT2580" s="10"/>
      <c r="AU2580" s="10"/>
      <c r="AV2580" s="10"/>
      <c r="AW2580" s="10"/>
      <c r="AX2580" s="10"/>
      <c r="DI2580" s="6"/>
    </row>
    <row r="2581" spans="1:113" ht="14.25">
      <c r="A2581" s="8"/>
      <c r="B2581" s="12"/>
      <c r="C2581" s="7"/>
      <c r="D2581" s="7"/>
      <c r="E2581" s="7"/>
      <c r="F2581" s="7"/>
      <c r="G2581" s="7"/>
      <c r="H2581" s="7"/>
      <c r="I2581" s="7"/>
      <c r="J2581" s="7"/>
      <c r="K2581" s="7"/>
      <c r="L2581" s="13"/>
      <c r="M2581" s="13"/>
      <c r="N2581" s="13"/>
      <c r="O2581" s="13"/>
      <c r="P2581" s="7"/>
      <c r="Q2581" s="7"/>
      <c r="R2581" s="7"/>
      <c r="S2581" s="7"/>
      <c r="T2581" s="7"/>
      <c r="U2581" s="7"/>
      <c r="V2581" s="14"/>
      <c r="W2581" s="14"/>
      <c r="X2581" s="14"/>
      <c r="Y2581" s="14"/>
      <c r="Z2581" s="14"/>
      <c r="AA2581" s="14"/>
      <c r="AB2581" s="14"/>
      <c r="AC2581" s="14"/>
      <c r="AD2581" s="14"/>
      <c r="AE2581" s="14"/>
      <c r="AF2581" s="14"/>
      <c r="AG2581" s="14"/>
      <c r="AH2581" s="14"/>
      <c r="AI2581" s="14"/>
      <c r="AJ2581" s="14"/>
      <c r="AK2581" s="14"/>
      <c r="AL2581" s="14"/>
      <c r="AM2581" s="14"/>
      <c r="AN2581" s="14"/>
      <c r="AO2581" s="14"/>
      <c r="AP2581" s="14"/>
      <c r="AQ2581" s="14"/>
      <c r="AR2581" s="14"/>
      <c r="AS2581" s="14"/>
      <c r="AT2581" s="14"/>
      <c r="AU2581" s="14"/>
      <c r="AV2581" s="14"/>
      <c r="AW2581" s="14"/>
      <c r="AX2581" s="15"/>
    </row>
    <row r="2582" spans="1:113" ht="12" customHeight="1">
      <c r="A2582" s="8"/>
      <c r="B2582" s="121" t="s">
        <v>437</v>
      </c>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3"/>
    </row>
    <row r="2583" spans="1:113" ht="12" customHeight="1">
      <c r="A2583" s="8"/>
      <c r="B2583" s="121"/>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3"/>
      <c r="BC2583" s="16"/>
    </row>
    <row r="2584" spans="1:113" ht="12" customHeight="1">
      <c r="A2584" s="8"/>
      <c r="B2584" s="121"/>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3"/>
    </row>
    <row r="2585" spans="1:113" ht="12" customHeight="1">
      <c r="A2585" s="8"/>
      <c r="B2585" s="121"/>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3"/>
    </row>
    <row r="2586" spans="1:113" ht="12" customHeight="1">
      <c r="A2586" s="8"/>
      <c r="B2586" s="121"/>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3"/>
    </row>
    <row r="2587" spans="1:113" ht="15" thickBot="1">
      <c r="A2587" s="17"/>
      <c r="B2587" s="18"/>
      <c r="C2587" s="19"/>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c r="AV2587" s="19"/>
      <c r="AW2587" s="19"/>
      <c r="AX2587" s="20"/>
    </row>
    <row r="2588" spans="1:113">
      <c r="B2588" s="21"/>
    </row>
    <row r="2589" spans="1:113" ht="15" thickBot="1">
      <c r="A2589" s="11"/>
      <c r="B2589" s="10" t="s">
        <v>3</v>
      </c>
      <c r="C2589" s="8"/>
      <c r="D2589" s="8"/>
      <c r="E2589" s="8"/>
      <c r="F2589" s="8"/>
      <c r="G2589" s="8"/>
      <c r="H2589" s="8"/>
      <c r="I2589" s="8"/>
      <c r="J2589" s="8"/>
      <c r="K2589" s="8"/>
      <c r="L2589" s="9"/>
      <c r="M2589" s="9"/>
      <c r="N2589" s="9"/>
      <c r="O2589" s="9"/>
      <c r="P2589" s="8"/>
      <c r="Q2589" s="8"/>
      <c r="R2589" s="8"/>
      <c r="S2589" s="8"/>
      <c r="T2589" s="8"/>
      <c r="U2589" s="8"/>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DI2589" s="6"/>
    </row>
    <row r="2590" spans="1:113" ht="14.25">
      <c r="A2590" s="8"/>
      <c r="B2590" s="12"/>
      <c r="C2590" s="7"/>
      <c r="D2590" s="7"/>
      <c r="E2590" s="7"/>
      <c r="F2590" s="7"/>
      <c r="G2590" s="7"/>
      <c r="H2590" s="7"/>
      <c r="I2590" s="7"/>
      <c r="J2590" s="7"/>
      <c r="K2590" s="7"/>
      <c r="L2590" s="13"/>
      <c r="M2590" s="13"/>
      <c r="N2590" s="13"/>
      <c r="O2590" s="13"/>
      <c r="P2590" s="7"/>
      <c r="Q2590" s="7"/>
      <c r="R2590" s="7"/>
      <c r="S2590" s="7"/>
      <c r="T2590" s="7"/>
      <c r="U2590" s="7"/>
      <c r="V2590" s="14"/>
      <c r="W2590" s="14"/>
      <c r="X2590" s="14"/>
      <c r="Y2590" s="14"/>
      <c r="Z2590" s="14"/>
      <c r="AA2590" s="14"/>
      <c r="AB2590" s="14"/>
      <c r="AC2590" s="14"/>
      <c r="AD2590" s="14"/>
      <c r="AE2590" s="14"/>
      <c r="AF2590" s="14"/>
      <c r="AG2590" s="14"/>
      <c r="AH2590" s="14"/>
      <c r="AI2590" s="14"/>
      <c r="AJ2590" s="14"/>
      <c r="AK2590" s="14"/>
      <c r="AL2590" s="14"/>
      <c r="AM2590" s="14"/>
      <c r="AN2590" s="14"/>
      <c r="AO2590" s="14"/>
      <c r="AP2590" s="14"/>
      <c r="AQ2590" s="14"/>
      <c r="AR2590" s="14"/>
      <c r="AS2590" s="14"/>
      <c r="AT2590" s="14"/>
      <c r="AU2590" s="14"/>
      <c r="AV2590" s="14"/>
      <c r="AW2590" s="14"/>
      <c r="AX2590" s="15"/>
    </row>
    <row r="2591" spans="1:113" ht="12" customHeight="1">
      <c r="A2591" s="8"/>
      <c r="B2591" s="121" t="s">
        <v>438</v>
      </c>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3"/>
    </row>
    <row r="2592" spans="1:113" ht="12" customHeight="1">
      <c r="A2592" s="8"/>
      <c r="B2592" s="121"/>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3"/>
      <c r="BC2592" s="16"/>
    </row>
    <row r="2593" spans="1:251" ht="12" customHeight="1">
      <c r="A2593" s="8"/>
      <c r="B2593" s="121"/>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3"/>
    </row>
    <row r="2594" spans="1:251" ht="12" customHeight="1">
      <c r="A2594" s="8"/>
      <c r="B2594" s="121"/>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3"/>
    </row>
    <row r="2595" spans="1:251" ht="12" customHeight="1">
      <c r="A2595" s="8"/>
      <c r="B2595" s="121"/>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3"/>
    </row>
    <row r="2596" spans="1:251" ht="15" thickBot="1">
      <c r="A2596" s="17"/>
      <c r="B2596" s="18"/>
      <c r="C2596" s="19"/>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20"/>
    </row>
    <row r="2597" spans="1:251">
      <c r="B2597" s="21"/>
    </row>
    <row r="2598" spans="1:251" ht="14.25">
      <c r="B2598" s="10" t="s">
        <v>4</v>
      </c>
      <c r="C2598" s="8"/>
      <c r="D2598" s="8"/>
      <c r="E2598" s="8"/>
      <c r="F2598" s="8"/>
      <c r="G2598" s="8"/>
      <c r="H2598" s="8"/>
      <c r="I2598" s="8"/>
      <c r="J2598" s="8"/>
      <c r="K2598" s="8"/>
      <c r="L2598" s="9"/>
      <c r="M2598" s="9"/>
      <c r="N2598" s="9"/>
      <c r="O2598" s="9"/>
      <c r="P2598" s="8"/>
      <c r="Q2598" s="8"/>
      <c r="R2598" s="8"/>
      <c r="S2598" s="8"/>
      <c r="T2598" s="8"/>
      <c r="U2598" s="8"/>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row>
    <row r="2599" spans="1:251" ht="15" thickBot="1">
      <c r="B2599" s="8"/>
      <c r="C2599" s="8"/>
      <c r="D2599" s="8"/>
      <c r="E2599" s="8"/>
      <c r="F2599" s="8"/>
      <c r="G2599" s="8"/>
      <c r="H2599" s="8"/>
      <c r="I2599" s="8"/>
      <c r="J2599" s="8"/>
      <c r="K2599" s="8"/>
      <c r="L2599" s="9"/>
      <c r="M2599" s="9"/>
      <c r="N2599" s="9"/>
      <c r="O2599" s="9"/>
      <c r="P2599" s="8"/>
      <c r="Q2599" s="8"/>
      <c r="R2599" s="8"/>
      <c r="S2599" s="8"/>
      <c r="T2599" s="8"/>
      <c r="U2599" s="8"/>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c r="AR2599" s="10"/>
      <c r="AS2599" s="10"/>
      <c r="AT2599" s="10"/>
      <c r="AU2599" s="10"/>
      <c r="AV2599" s="10"/>
      <c r="AW2599" s="10"/>
      <c r="AX2599" s="22" t="s">
        <v>5</v>
      </c>
    </row>
    <row r="2600" spans="1:251" s="16" customFormat="1" ht="13.5" customHeight="1">
      <c r="A2600" s="8"/>
      <c r="B2600" s="124" t="s">
        <v>6</v>
      </c>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6"/>
      <c r="AA2600" s="130" t="s">
        <v>11</v>
      </c>
      <c r="AB2600" s="125"/>
      <c r="AC2600" s="125"/>
      <c r="AD2600" s="125"/>
      <c r="AE2600" s="125"/>
      <c r="AF2600" s="125"/>
      <c r="AG2600" s="125"/>
      <c r="AH2600" s="125"/>
      <c r="AI2600" s="126"/>
      <c r="AJ2600" s="130" t="s">
        <v>12</v>
      </c>
      <c r="AK2600" s="125"/>
      <c r="AL2600" s="125"/>
      <c r="AM2600" s="125"/>
      <c r="AN2600" s="125"/>
      <c r="AO2600" s="125"/>
      <c r="AP2600" s="125"/>
      <c r="AQ2600" s="125"/>
      <c r="AR2600" s="126"/>
      <c r="AS2600" s="130" t="s">
        <v>7</v>
      </c>
      <c r="AT2600" s="125"/>
      <c r="AU2600" s="125"/>
      <c r="AV2600" s="125"/>
      <c r="AW2600" s="125"/>
      <c r="AX2600" s="13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row>
    <row r="2601" spans="1:251" s="16" customFormat="1" ht="13.5">
      <c r="A2601" s="8"/>
      <c r="B2601" s="127"/>
      <c r="C2601" s="128"/>
      <c r="D2601" s="128"/>
      <c r="E2601" s="128"/>
      <c r="F2601" s="128"/>
      <c r="G2601" s="128"/>
      <c r="H2601" s="128"/>
      <c r="I2601" s="128"/>
      <c r="J2601" s="128"/>
      <c r="K2601" s="128"/>
      <c r="L2601" s="128"/>
      <c r="M2601" s="128"/>
      <c r="N2601" s="128"/>
      <c r="O2601" s="128"/>
      <c r="P2601" s="128"/>
      <c r="Q2601" s="128"/>
      <c r="R2601" s="128"/>
      <c r="S2601" s="128"/>
      <c r="T2601" s="128"/>
      <c r="U2601" s="128"/>
      <c r="V2601" s="128"/>
      <c r="W2601" s="128"/>
      <c r="X2601" s="128"/>
      <c r="Y2601" s="128"/>
      <c r="Z2601" s="129"/>
      <c r="AA2601" s="131"/>
      <c r="AB2601" s="128"/>
      <c r="AC2601" s="128"/>
      <c r="AD2601" s="128"/>
      <c r="AE2601" s="128"/>
      <c r="AF2601" s="128"/>
      <c r="AG2601" s="128"/>
      <c r="AH2601" s="128"/>
      <c r="AI2601" s="129"/>
      <c r="AJ2601" s="131"/>
      <c r="AK2601" s="128"/>
      <c r="AL2601" s="128"/>
      <c r="AM2601" s="128"/>
      <c r="AN2601" s="128"/>
      <c r="AO2601" s="128"/>
      <c r="AP2601" s="128"/>
      <c r="AQ2601" s="128"/>
      <c r="AR2601" s="129"/>
      <c r="AS2601" s="131"/>
      <c r="AT2601" s="128"/>
      <c r="AU2601" s="128"/>
      <c r="AV2601" s="128"/>
      <c r="AW2601" s="128"/>
      <c r="AX2601" s="133"/>
      <c r="AY2601" s="2"/>
      <c r="AZ2601" s="2"/>
      <c r="BA2601" s="2"/>
      <c r="BB2601" s="23"/>
      <c r="BC2601" s="24"/>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row>
    <row r="2602" spans="1:251" s="16" customFormat="1" ht="18.75" customHeight="1">
      <c r="A2602" s="8"/>
      <c r="B2602" s="25"/>
      <c r="C2602" s="99" t="s">
        <v>435</v>
      </c>
      <c r="D2602" s="108"/>
      <c r="E2602" s="108"/>
      <c r="F2602" s="108"/>
      <c r="G2602" s="108"/>
      <c r="H2602" s="108"/>
      <c r="I2602" s="108"/>
      <c r="J2602" s="108"/>
      <c r="K2602" s="108"/>
      <c r="L2602" s="108"/>
      <c r="M2602" s="108"/>
      <c r="N2602" s="108"/>
      <c r="O2602" s="108"/>
      <c r="P2602" s="108"/>
      <c r="Q2602" s="108"/>
      <c r="R2602" s="108"/>
      <c r="S2602" s="108"/>
      <c r="T2602" s="108"/>
      <c r="U2602" s="108"/>
      <c r="V2602" s="108"/>
      <c r="W2602" s="108"/>
      <c r="X2602" s="108"/>
      <c r="Y2602" s="108"/>
      <c r="Z2602" s="109"/>
      <c r="AA2602" s="102">
        <v>64160</v>
      </c>
      <c r="AB2602" s="110"/>
      <c r="AC2602" s="110"/>
      <c r="AD2602" s="110"/>
      <c r="AE2602" s="110"/>
      <c r="AF2602" s="110"/>
      <c r="AG2602" s="110"/>
      <c r="AH2602" s="110"/>
      <c r="AI2602" s="111"/>
      <c r="AJ2602" s="102">
        <v>52742</v>
      </c>
      <c r="AK2602" s="110"/>
      <c r="AL2602" s="110"/>
      <c r="AM2602" s="110"/>
      <c r="AN2602" s="110"/>
      <c r="AO2602" s="110"/>
      <c r="AP2602" s="110"/>
      <c r="AQ2602" s="110"/>
      <c r="AR2602" s="111"/>
      <c r="AS2602" s="105"/>
      <c r="AT2602" s="112"/>
      <c r="AU2602" s="112"/>
      <c r="AV2602" s="112"/>
      <c r="AW2602" s="112"/>
      <c r="AX2602" s="113"/>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c r="HS2602" s="2"/>
      <c r="HT2602" s="2"/>
      <c r="HU2602" s="2"/>
      <c r="HV2602" s="2"/>
      <c r="HW2602" s="2"/>
      <c r="HX2602" s="2"/>
      <c r="HY2602" s="2"/>
      <c r="HZ2602" s="2"/>
      <c r="IA2602" s="2"/>
      <c r="IB2602" s="2"/>
      <c r="IC2602" s="2"/>
      <c r="ID2602" s="2"/>
      <c r="IE2602" s="2"/>
      <c r="IF2602" s="2"/>
      <c r="IG2602" s="2"/>
      <c r="IH2602" s="2"/>
      <c r="II2602" s="2"/>
      <c r="IJ2602" s="2"/>
      <c r="IK2602" s="2"/>
      <c r="IL2602" s="2"/>
      <c r="IM2602" s="2"/>
      <c r="IN2602" s="2"/>
      <c r="IO2602" s="2"/>
      <c r="IP2602" s="2"/>
      <c r="IQ2602" s="2"/>
    </row>
    <row r="2603" spans="1:251" s="16" customFormat="1" ht="18.75" customHeight="1">
      <c r="A2603" s="8"/>
      <c r="B2603" s="25"/>
      <c r="C2603" s="99" t="s">
        <v>439</v>
      </c>
      <c r="D2603" s="108"/>
      <c r="E2603" s="108"/>
      <c r="F2603" s="108"/>
      <c r="G2603" s="108"/>
      <c r="H2603" s="108"/>
      <c r="I2603" s="108"/>
      <c r="J2603" s="108"/>
      <c r="K2603" s="108"/>
      <c r="L2603" s="108"/>
      <c r="M2603" s="108"/>
      <c r="N2603" s="108"/>
      <c r="O2603" s="108"/>
      <c r="P2603" s="108"/>
      <c r="Q2603" s="108"/>
      <c r="R2603" s="108"/>
      <c r="S2603" s="108"/>
      <c r="T2603" s="108"/>
      <c r="U2603" s="108"/>
      <c r="V2603" s="108"/>
      <c r="W2603" s="108"/>
      <c r="X2603" s="108"/>
      <c r="Y2603" s="108"/>
      <c r="Z2603" s="109"/>
      <c r="AA2603" s="102">
        <v>0</v>
      </c>
      <c r="AB2603" s="110"/>
      <c r="AC2603" s="110"/>
      <c r="AD2603" s="110"/>
      <c r="AE2603" s="110"/>
      <c r="AF2603" s="110"/>
      <c r="AG2603" s="110"/>
      <c r="AH2603" s="110"/>
      <c r="AI2603" s="111"/>
      <c r="AJ2603" s="102">
        <v>3863</v>
      </c>
      <c r="AK2603" s="110"/>
      <c r="AL2603" s="110"/>
      <c r="AM2603" s="110"/>
      <c r="AN2603" s="110"/>
      <c r="AO2603" s="110"/>
      <c r="AP2603" s="110"/>
      <c r="AQ2603" s="110"/>
      <c r="AR2603" s="111"/>
      <c r="AS2603" s="105"/>
      <c r="AT2603" s="112"/>
      <c r="AU2603" s="112"/>
      <c r="AV2603" s="112"/>
      <c r="AW2603" s="112"/>
      <c r="AX2603" s="113"/>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c r="IO2603" s="2"/>
      <c r="IP2603" s="2"/>
      <c r="IQ2603" s="2"/>
    </row>
    <row r="2604" spans="1:251" s="16" customFormat="1" ht="18.75" customHeight="1" thickBot="1">
      <c r="A2604" s="17"/>
      <c r="B2604" s="134" t="s">
        <v>13</v>
      </c>
      <c r="C2604" s="135"/>
      <c r="D2604" s="135"/>
      <c r="E2604" s="135"/>
      <c r="F2604" s="135"/>
      <c r="G2604" s="135"/>
      <c r="H2604" s="135"/>
      <c r="I2604" s="135"/>
      <c r="J2604" s="135"/>
      <c r="K2604" s="135"/>
      <c r="L2604" s="135"/>
      <c r="M2604" s="135"/>
      <c r="N2604" s="135"/>
      <c r="O2604" s="135"/>
      <c r="P2604" s="135"/>
      <c r="Q2604" s="135"/>
      <c r="R2604" s="135"/>
      <c r="S2604" s="135"/>
      <c r="T2604" s="135"/>
      <c r="U2604" s="135"/>
      <c r="V2604" s="135"/>
      <c r="W2604" s="135"/>
      <c r="X2604" s="135"/>
      <c r="Y2604" s="135"/>
      <c r="Z2604" s="136"/>
      <c r="AA2604" s="137">
        <f>SUM($AA$2602:$AA$2603)</f>
        <v>64160</v>
      </c>
      <c r="AB2604" s="138"/>
      <c r="AC2604" s="138"/>
      <c r="AD2604" s="138"/>
      <c r="AE2604" s="138"/>
      <c r="AF2604" s="138"/>
      <c r="AG2604" s="138"/>
      <c r="AH2604" s="138"/>
      <c r="AI2604" s="139"/>
      <c r="AJ2604" s="137">
        <f>SUM($AJ$2602:$AJ$2603)</f>
        <v>56605</v>
      </c>
      <c r="AK2604" s="138"/>
      <c r="AL2604" s="138"/>
      <c r="AM2604" s="138"/>
      <c r="AN2604" s="138"/>
      <c r="AO2604" s="138"/>
      <c r="AP2604" s="138"/>
      <c r="AQ2604" s="138"/>
      <c r="AR2604" s="139"/>
      <c r="AS2604" s="140"/>
      <c r="AT2604" s="141"/>
      <c r="AU2604" s="141"/>
      <c r="AV2604" s="141"/>
      <c r="AW2604" s="141"/>
      <c r="AX2604" s="14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c r="IO2604" s="2"/>
      <c r="IP2604" s="2"/>
      <c r="IQ2604" s="2"/>
    </row>
    <row r="2606" spans="1:251" ht="18.75">
      <c r="A2606" s="1" t="s">
        <v>0</v>
      </c>
      <c r="AW2606" s="3"/>
      <c r="AX2606" s="4"/>
      <c r="AY2606" s="3"/>
    </row>
    <row r="2608" spans="1:251" ht="18.75">
      <c r="B2608" s="114" t="s">
        <v>8</v>
      </c>
      <c r="C2608" s="115"/>
      <c r="D2608" s="115"/>
      <c r="E2608" s="115"/>
      <c r="F2608" s="115"/>
      <c r="G2608" s="115"/>
      <c r="H2608" s="115"/>
      <c r="I2608" s="115"/>
      <c r="J2608" s="115"/>
      <c r="K2608" s="115"/>
      <c r="L2608" s="115"/>
      <c r="M2608" s="115"/>
      <c r="N2608" s="115"/>
      <c r="O2608" s="115"/>
      <c r="P2608" s="115"/>
      <c r="Q2608" s="115"/>
      <c r="R2608" s="115"/>
      <c r="S2608" s="115"/>
      <c r="T2608" s="115"/>
      <c r="U2608" s="115"/>
      <c r="V2608" s="115"/>
      <c r="W2608" s="115"/>
      <c r="X2608" s="115"/>
      <c r="Y2608" s="115"/>
      <c r="Z2608" s="115"/>
      <c r="AA2608" s="115"/>
      <c r="AB2608" s="115"/>
      <c r="AC2608" s="115"/>
      <c r="AD2608" s="115"/>
      <c r="AE2608" s="115"/>
      <c r="AF2608" s="115"/>
      <c r="AG2608" s="115"/>
      <c r="AH2608" s="115"/>
      <c r="AI2608" s="115"/>
      <c r="AJ2608" s="115"/>
      <c r="AK2608" s="115"/>
      <c r="AL2608" s="115"/>
      <c r="AM2608" s="115"/>
      <c r="AN2608" s="115"/>
      <c r="AO2608" s="115"/>
      <c r="AP2608" s="115"/>
      <c r="AQ2608" s="115"/>
      <c r="AR2608" s="115"/>
      <c r="AS2608" s="115"/>
      <c r="AT2608" s="115"/>
      <c r="AU2608" s="115"/>
      <c r="AV2608" s="115"/>
      <c r="AW2608" s="115"/>
      <c r="AX2608" s="115"/>
    </row>
    <row r="2609" spans="1:113">
      <c r="Z2609" s="5"/>
      <c r="AD2609" s="5"/>
      <c r="AE2609" s="5"/>
      <c r="AF2609" s="5"/>
      <c r="AG2609" s="5"/>
      <c r="AH2609" s="5"/>
      <c r="AI2609" s="5"/>
      <c r="AO2609" s="5"/>
    </row>
    <row r="2610" spans="1:113" ht="13.5" thickBot="1">
      <c r="Z2610" s="5"/>
      <c r="AD2610" s="5"/>
      <c r="AE2610" s="5"/>
      <c r="AF2610" s="5"/>
      <c r="AG2610" s="5"/>
      <c r="AH2610" s="5"/>
      <c r="AI2610" s="5"/>
      <c r="AO2610" s="5"/>
      <c r="DI2610" s="6"/>
    </row>
    <row r="2611" spans="1:113" ht="24.75" customHeight="1" thickBot="1">
      <c r="B2611" s="116" t="s">
        <v>1</v>
      </c>
      <c r="C2611" s="117"/>
      <c r="D2611" s="117"/>
      <c r="E2611" s="117"/>
      <c r="F2611" s="117"/>
      <c r="G2611" s="117"/>
      <c r="H2611" s="118" t="s">
        <v>447</v>
      </c>
      <c r="I2611" s="119"/>
      <c r="J2611" s="119"/>
      <c r="K2611" s="119"/>
      <c r="L2611" s="119"/>
      <c r="M2611" s="119"/>
      <c r="N2611" s="119"/>
      <c r="O2611" s="119"/>
      <c r="P2611" s="119"/>
      <c r="Q2611" s="119"/>
      <c r="R2611" s="119"/>
      <c r="S2611" s="119"/>
      <c r="T2611" s="119"/>
      <c r="U2611" s="119"/>
      <c r="V2611" s="119"/>
      <c r="W2611" s="119"/>
      <c r="X2611" s="119"/>
      <c r="Y2611" s="119"/>
      <c r="Z2611" s="119"/>
      <c r="AA2611" s="119"/>
      <c r="AB2611" s="119"/>
      <c r="AC2611" s="119"/>
      <c r="AD2611" s="119"/>
      <c r="AE2611" s="119"/>
      <c r="AF2611" s="119"/>
      <c r="AG2611" s="119"/>
      <c r="AH2611" s="119"/>
      <c r="AI2611" s="119"/>
      <c r="AJ2611" s="119"/>
      <c r="AK2611" s="119"/>
      <c r="AL2611" s="119"/>
      <c r="AM2611" s="119"/>
      <c r="AN2611" s="119"/>
      <c r="AO2611" s="119"/>
      <c r="AP2611" s="119"/>
      <c r="AQ2611" s="119"/>
      <c r="AR2611" s="119"/>
      <c r="AS2611" s="119"/>
      <c r="AT2611" s="119"/>
      <c r="AU2611" s="119"/>
      <c r="AV2611" s="119"/>
      <c r="AW2611" s="119"/>
      <c r="AX2611" s="120"/>
      <c r="DI2611" s="6"/>
    </row>
    <row r="2612" spans="1:113" ht="14.25">
      <c r="B2612" s="7"/>
      <c r="C2612" s="7"/>
      <c r="D2612" s="7"/>
      <c r="E2612" s="7"/>
      <c r="F2612" s="7"/>
      <c r="G2612" s="7"/>
      <c r="H2612" s="8"/>
      <c r="I2612" s="8"/>
      <c r="J2612" s="8"/>
      <c r="K2612" s="8"/>
      <c r="L2612" s="9"/>
      <c r="M2612" s="9"/>
      <c r="N2612" s="9"/>
      <c r="O2612" s="9"/>
      <c r="P2612" s="8"/>
      <c r="Q2612" s="8"/>
      <c r="R2612" s="8"/>
      <c r="S2612" s="8"/>
      <c r="T2612" s="8"/>
      <c r="U2612" s="8"/>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DI2612" s="6"/>
    </row>
    <row r="2613" spans="1:113" ht="15" thickBot="1">
      <c r="A2613" s="11"/>
      <c r="B2613" s="10" t="s">
        <v>2</v>
      </c>
      <c r="C2613" s="8"/>
      <c r="D2613" s="8"/>
      <c r="E2613" s="8"/>
      <c r="F2613" s="8"/>
      <c r="G2613" s="8"/>
      <c r="H2613" s="8"/>
      <c r="I2613" s="8"/>
      <c r="J2613" s="8"/>
      <c r="K2613" s="8"/>
      <c r="L2613" s="9"/>
      <c r="M2613" s="9"/>
      <c r="N2613" s="9"/>
      <c r="O2613" s="9"/>
      <c r="P2613" s="8"/>
      <c r="Q2613" s="8"/>
      <c r="R2613" s="8"/>
      <c r="S2613" s="8"/>
      <c r="T2613" s="8"/>
      <c r="U2613" s="8"/>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DI2613" s="6"/>
    </row>
    <row r="2614" spans="1:113" ht="14.25">
      <c r="A2614" s="8"/>
      <c r="B2614" s="12"/>
      <c r="C2614" s="7"/>
      <c r="D2614" s="7"/>
      <c r="E2614" s="7"/>
      <c r="F2614" s="7"/>
      <c r="G2614" s="7"/>
      <c r="H2614" s="7"/>
      <c r="I2614" s="7"/>
      <c r="J2614" s="7"/>
      <c r="K2614" s="7"/>
      <c r="L2614" s="13"/>
      <c r="M2614" s="13"/>
      <c r="N2614" s="13"/>
      <c r="O2614" s="13"/>
      <c r="P2614" s="7"/>
      <c r="Q2614" s="7"/>
      <c r="R2614" s="7"/>
      <c r="S2614" s="7"/>
      <c r="T2614" s="7"/>
      <c r="U2614" s="7"/>
      <c r="V2614" s="14"/>
      <c r="W2614" s="14"/>
      <c r="X2614" s="14"/>
      <c r="Y2614" s="14"/>
      <c r="Z2614" s="14"/>
      <c r="AA2614" s="14"/>
      <c r="AB2614" s="14"/>
      <c r="AC2614" s="14"/>
      <c r="AD2614" s="14"/>
      <c r="AE2614" s="14"/>
      <c r="AF2614" s="14"/>
      <c r="AG2614" s="14"/>
      <c r="AH2614" s="14"/>
      <c r="AI2614" s="14"/>
      <c r="AJ2614" s="14"/>
      <c r="AK2614" s="14"/>
      <c r="AL2614" s="14"/>
      <c r="AM2614" s="14"/>
      <c r="AN2614" s="14"/>
      <c r="AO2614" s="14"/>
      <c r="AP2614" s="14"/>
      <c r="AQ2614" s="14"/>
      <c r="AR2614" s="14"/>
      <c r="AS2614" s="14"/>
      <c r="AT2614" s="14"/>
      <c r="AU2614" s="14"/>
      <c r="AV2614" s="14"/>
      <c r="AW2614" s="14"/>
      <c r="AX2614" s="15"/>
    </row>
    <row r="2615" spans="1:113" ht="12" customHeight="1">
      <c r="A2615" s="8"/>
      <c r="B2615" s="121" t="s">
        <v>448</v>
      </c>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3"/>
    </row>
    <row r="2616" spans="1:113" ht="12" customHeight="1">
      <c r="A2616" s="8"/>
      <c r="B2616" s="121"/>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3"/>
      <c r="BC2616" s="16"/>
    </row>
    <row r="2617" spans="1:113" ht="12" customHeight="1">
      <c r="A2617" s="8"/>
      <c r="B2617" s="121"/>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3"/>
    </row>
    <row r="2618" spans="1:113" ht="12" customHeight="1">
      <c r="A2618" s="8"/>
      <c r="B2618" s="121"/>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3"/>
    </row>
    <row r="2619" spans="1:113" ht="12" customHeight="1">
      <c r="A2619" s="8"/>
      <c r="B2619" s="121"/>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3"/>
    </row>
    <row r="2620" spans="1:113" ht="15" thickBot="1">
      <c r="A2620" s="17"/>
      <c r="B2620" s="18"/>
      <c r="C2620" s="19"/>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20"/>
    </row>
    <row r="2621" spans="1:113">
      <c r="B2621" s="21"/>
    </row>
    <row r="2622" spans="1:113" ht="15" thickBot="1">
      <c r="A2622" s="11"/>
      <c r="B2622" s="10" t="s">
        <v>3</v>
      </c>
      <c r="C2622" s="8"/>
      <c r="D2622" s="8"/>
      <c r="E2622" s="8"/>
      <c r="F2622" s="8"/>
      <c r="G2622" s="8"/>
      <c r="H2622" s="8"/>
      <c r="I2622" s="8"/>
      <c r="J2622" s="8"/>
      <c r="K2622" s="8"/>
      <c r="L2622" s="9"/>
      <c r="M2622" s="9"/>
      <c r="N2622" s="9"/>
      <c r="O2622" s="9"/>
      <c r="P2622" s="8"/>
      <c r="Q2622" s="8"/>
      <c r="R2622" s="8"/>
      <c r="S2622" s="8"/>
      <c r="T2622" s="8"/>
      <c r="U2622" s="8"/>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c r="DI2622" s="6"/>
    </row>
    <row r="2623" spans="1:113" ht="14.25">
      <c r="A2623" s="8"/>
      <c r="B2623" s="12"/>
      <c r="C2623" s="7"/>
      <c r="D2623" s="7"/>
      <c r="E2623" s="7"/>
      <c r="F2623" s="7"/>
      <c r="G2623" s="7"/>
      <c r="H2623" s="7"/>
      <c r="I2623" s="7"/>
      <c r="J2623" s="7"/>
      <c r="K2623" s="7"/>
      <c r="L2623" s="13"/>
      <c r="M2623" s="13"/>
      <c r="N2623" s="13"/>
      <c r="O2623" s="13"/>
      <c r="P2623" s="7"/>
      <c r="Q2623" s="7"/>
      <c r="R2623" s="7"/>
      <c r="S2623" s="7"/>
      <c r="T2623" s="7"/>
      <c r="U2623" s="7"/>
      <c r="V2623" s="14"/>
      <c r="W2623" s="14"/>
      <c r="X2623" s="14"/>
      <c r="Y2623" s="14"/>
      <c r="Z2623" s="14"/>
      <c r="AA2623" s="14"/>
      <c r="AB2623" s="14"/>
      <c r="AC2623" s="14"/>
      <c r="AD2623" s="14"/>
      <c r="AE2623" s="14"/>
      <c r="AF2623" s="14"/>
      <c r="AG2623" s="14"/>
      <c r="AH2623" s="14"/>
      <c r="AI2623" s="14"/>
      <c r="AJ2623" s="14"/>
      <c r="AK2623" s="14"/>
      <c r="AL2623" s="14"/>
      <c r="AM2623" s="14"/>
      <c r="AN2623" s="14"/>
      <c r="AO2623" s="14"/>
      <c r="AP2623" s="14"/>
      <c r="AQ2623" s="14"/>
      <c r="AR2623" s="14"/>
      <c r="AS2623" s="14"/>
      <c r="AT2623" s="14"/>
      <c r="AU2623" s="14"/>
      <c r="AV2623" s="14"/>
      <c r="AW2623" s="14"/>
      <c r="AX2623" s="15"/>
    </row>
    <row r="2624" spans="1:113" ht="12" customHeight="1">
      <c r="A2624" s="8"/>
      <c r="B2624" s="121" t="s">
        <v>449</v>
      </c>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3"/>
    </row>
    <row r="2625" spans="1:251" ht="12" customHeight="1">
      <c r="A2625" s="8"/>
      <c r="B2625" s="121"/>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3"/>
    </row>
    <row r="2626" spans="1:251" ht="12" customHeight="1">
      <c r="A2626" s="8"/>
      <c r="B2626" s="121"/>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3"/>
    </row>
    <row r="2627" spans="1:251" ht="12" customHeight="1">
      <c r="A2627" s="8"/>
      <c r="B2627" s="121"/>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3"/>
    </row>
    <row r="2628" spans="1:251" ht="12" customHeight="1">
      <c r="A2628" s="8"/>
      <c r="B2628" s="121"/>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3"/>
    </row>
    <row r="2629" spans="1:251" ht="12" customHeight="1">
      <c r="A2629" s="8"/>
      <c r="B2629" s="121"/>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3"/>
      <c r="BC2629" s="16"/>
    </row>
    <row r="2630" spans="1:251" ht="12" customHeight="1">
      <c r="A2630" s="8"/>
      <c r="B2630" s="121"/>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3"/>
    </row>
    <row r="2631" spans="1:251" ht="12" customHeight="1">
      <c r="A2631" s="8"/>
      <c r="B2631" s="121"/>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3"/>
    </row>
    <row r="2632" spans="1:251" ht="12" customHeight="1">
      <c r="A2632" s="8"/>
      <c r="B2632" s="121"/>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3"/>
    </row>
    <row r="2633" spans="1:251" ht="15" thickBot="1">
      <c r="A2633" s="17"/>
      <c r="B2633" s="18"/>
      <c r="C2633" s="19"/>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20"/>
    </row>
    <row r="2634" spans="1:251">
      <c r="B2634" s="21"/>
    </row>
    <row r="2635" spans="1:251" ht="14.25">
      <c r="B2635" s="10" t="s">
        <v>4</v>
      </c>
      <c r="C2635" s="8"/>
      <c r="D2635" s="8"/>
      <c r="E2635" s="8"/>
      <c r="F2635" s="8"/>
      <c r="G2635" s="8"/>
      <c r="H2635" s="8"/>
      <c r="I2635" s="8"/>
      <c r="J2635" s="8"/>
      <c r="K2635" s="8"/>
      <c r="L2635" s="9"/>
      <c r="M2635" s="9"/>
      <c r="N2635" s="9"/>
      <c r="O2635" s="9"/>
      <c r="P2635" s="8"/>
      <c r="Q2635" s="8"/>
      <c r="R2635" s="8"/>
      <c r="S2635" s="8"/>
      <c r="T2635" s="8"/>
      <c r="U2635" s="8"/>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c r="AR2635" s="10"/>
      <c r="AS2635" s="10"/>
      <c r="AT2635" s="10"/>
      <c r="AU2635" s="10"/>
      <c r="AV2635" s="10"/>
      <c r="AW2635" s="10"/>
      <c r="AX2635" s="10"/>
    </row>
    <row r="2636" spans="1:251" ht="15" thickBot="1">
      <c r="B2636" s="8"/>
      <c r="C2636" s="8"/>
      <c r="D2636" s="8"/>
      <c r="E2636" s="8"/>
      <c r="F2636" s="8"/>
      <c r="G2636" s="8"/>
      <c r="H2636" s="8"/>
      <c r="I2636" s="8"/>
      <c r="J2636" s="8"/>
      <c r="K2636" s="8"/>
      <c r="L2636" s="9"/>
      <c r="M2636" s="9"/>
      <c r="N2636" s="9"/>
      <c r="O2636" s="9"/>
      <c r="P2636" s="8"/>
      <c r="Q2636" s="8"/>
      <c r="R2636" s="8"/>
      <c r="S2636" s="8"/>
      <c r="T2636" s="8"/>
      <c r="U2636" s="8"/>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22" t="s">
        <v>5</v>
      </c>
    </row>
    <row r="2637" spans="1:251" s="16" customFormat="1" ht="13.5" customHeight="1">
      <c r="A2637" s="8"/>
      <c r="B2637" s="124" t="s">
        <v>6</v>
      </c>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6"/>
      <c r="AA2637" s="130" t="s">
        <v>11</v>
      </c>
      <c r="AB2637" s="125"/>
      <c r="AC2637" s="125"/>
      <c r="AD2637" s="125"/>
      <c r="AE2637" s="125"/>
      <c r="AF2637" s="125"/>
      <c r="AG2637" s="125"/>
      <c r="AH2637" s="125"/>
      <c r="AI2637" s="126"/>
      <c r="AJ2637" s="130" t="s">
        <v>12</v>
      </c>
      <c r="AK2637" s="125"/>
      <c r="AL2637" s="125"/>
      <c r="AM2637" s="125"/>
      <c r="AN2637" s="125"/>
      <c r="AO2637" s="125"/>
      <c r="AP2637" s="125"/>
      <c r="AQ2637" s="125"/>
      <c r="AR2637" s="126"/>
      <c r="AS2637" s="130" t="s">
        <v>7</v>
      </c>
      <c r="AT2637" s="125"/>
      <c r="AU2637" s="125"/>
      <c r="AV2637" s="125"/>
      <c r="AW2637" s="125"/>
      <c r="AX2637" s="13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row>
    <row r="2638" spans="1:251" s="16" customFormat="1" ht="13.5">
      <c r="A2638" s="8"/>
      <c r="B2638" s="127"/>
      <c r="C2638" s="128"/>
      <c r="D2638" s="128"/>
      <c r="E2638" s="128"/>
      <c r="F2638" s="128"/>
      <c r="G2638" s="128"/>
      <c r="H2638" s="128"/>
      <c r="I2638" s="128"/>
      <c r="J2638" s="128"/>
      <c r="K2638" s="128"/>
      <c r="L2638" s="128"/>
      <c r="M2638" s="128"/>
      <c r="N2638" s="128"/>
      <c r="O2638" s="128"/>
      <c r="P2638" s="128"/>
      <c r="Q2638" s="128"/>
      <c r="R2638" s="128"/>
      <c r="S2638" s="128"/>
      <c r="T2638" s="128"/>
      <c r="U2638" s="128"/>
      <c r="V2638" s="128"/>
      <c r="W2638" s="128"/>
      <c r="X2638" s="128"/>
      <c r="Y2638" s="128"/>
      <c r="Z2638" s="129"/>
      <c r="AA2638" s="131"/>
      <c r="AB2638" s="128"/>
      <c r="AC2638" s="128"/>
      <c r="AD2638" s="128"/>
      <c r="AE2638" s="128"/>
      <c r="AF2638" s="128"/>
      <c r="AG2638" s="128"/>
      <c r="AH2638" s="128"/>
      <c r="AI2638" s="129"/>
      <c r="AJ2638" s="131"/>
      <c r="AK2638" s="128"/>
      <c r="AL2638" s="128"/>
      <c r="AM2638" s="128"/>
      <c r="AN2638" s="128"/>
      <c r="AO2638" s="128"/>
      <c r="AP2638" s="128"/>
      <c r="AQ2638" s="128"/>
      <c r="AR2638" s="129"/>
      <c r="AS2638" s="131"/>
      <c r="AT2638" s="128"/>
      <c r="AU2638" s="128"/>
      <c r="AV2638" s="128"/>
      <c r="AW2638" s="128"/>
      <c r="AX2638" s="133"/>
      <c r="AY2638" s="2"/>
      <c r="AZ2638" s="2"/>
      <c r="BA2638" s="2"/>
      <c r="BB2638" s="23"/>
      <c r="BC2638" s="24"/>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row>
    <row r="2639" spans="1:251" s="16" customFormat="1" ht="18.75" customHeight="1">
      <c r="A2639" s="8"/>
      <c r="B2639" s="25"/>
      <c r="C2639" s="99" t="s">
        <v>446</v>
      </c>
      <c r="D2639" s="108"/>
      <c r="E2639" s="108"/>
      <c r="F2639" s="108"/>
      <c r="G2639" s="108"/>
      <c r="H2639" s="108"/>
      <c r="I2639" s="108"/>
      <c r="J2639" s="108"/>
      <c r="K2639" s="108"/>
      <c r="L2639" s="108"/>
      <c r="M2639" s="108"/>
      <c r="N2639" s="108"/>
      <c r="O2639" s="108"/>
      <c r="P2639" s="108"/>
      <c r="Q2639" s="108"/>
      <c r="R2639" s="108"/>
      <c r="S2639" s="108"/>
      <c r="T2639" s="108"/>
      <c r="U2639" s="108"/>
      <c r="V2639" s="108"/>
      <c r="W2639" s="108"/>
      <c r="X2639" s="108"/>
      <c r="Y2639" s="108"/>
      <c r="Z2639" s="109"/>
      <c r="AA2639" s="102">
        <v>616</v>
      </c>
      <c r="AB2639" s="110"/>
      <c r="AC2639" s="110"/>
      <c r="AD2639" s="110"/>
      <c r="AE2639" s="110"/>
      <c r="AF2639" s="110"/>
      <c r="AG2639" s="110"/>
      <c r="AH2639" s="110"/>
      <c r="AI2639" s="111"/>
      <c r="AJ2639" s="102">
        <v>674</v>
      </c>
      <c r="AK2639" s="110"/>
      <c r="AL2639" s="110"/>
      <c r="AM2639" s="110"/>
      <c r="AN2639" s="110"/>
      <c r="AO2639" s="110"/>
      <c r="AP2639" s="110"/>
      <c r="AQ2639" s="110"/>
      <c r="AR2639" s="111"/>
      <c r="AS2639" s="105"/>
      <c r="AT2639" s="112"/>
      <c r="AU2639" s="112"/>
      <c r="AV2639" s="112"/>
      <c r="AW2639" s="112"/>
      <c r="AX2639" s="113"/>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s="16" customFormat="1" ht="18.75" customHeight="1" thickBot="1">
      <c r="A2640" s="17"/>
      <c r="B2640" s="134" t="s">
        <v>13</v>
      </c>
      <c r="C2640" s="135"/>
      <c r="D2640" s="135"/>
      <c r="E2640" s="135"/>
      <c r="F2640" s="135"/>
      <c r="G2640" s="135"/>
      <c r="H2640" s="135"/>
      <c r="I2640" s="135"/>
      <c r="J2640" s="135"/>
      <c r="K2640" s="135"/>
      <c r="L2640" s="135"/>
      <c r="M2640" s="135"/>
      <c r="N2640" s="135"/>
      <c r="O2640" s="135"/>
      <c r="P2640" s="135"/>
      <c r="Q2640" s="135"/>
      <c r="R2640" s="135"/>
      <c r="S2640" s="135"/>
      <c r="T2640" s="135"/>
      <c r="U2640" s="135"/>
      <c r="V2640" s="135"/>
      <c r="W2640" s="135"/>
      <c r="X2640" s="135"/>
      <c r="Y2640" s="135"/>
      <c r="Z2640" s="136"/>
      <c r="AA2640" s="137">
        <f>SUM($AA$2639:$AA$2639)</f>
        <v>616</v>
      </c>
      <c r="AB2640" s="138"/>
      <c r="AC2640" s="138"/>
      <c r="AD2640" s="138"/>
      <c r="AE2640" s="138"/>
      <c r="AF2640" s="138"/>
      <c r="AG2640" s="138"/>
      <c r="AH2640" s="138"/>
      <c r="AI2640" s="139"/>
      <c r="AJ2640" s="137">
        <f>SUM($AJ$2639:$AJ$2639)</f>
        <v>674</v>
      </c>
      <c r="AK2640" s="138"/>
      <c r="AL2640" s="138"/>
      <c r="AM2640" s="138"/>
      <c r="AN2640" s="138"/>
      <c r="AO2640" s="138"/>
      <c r="AP2640" s="138"/>
      <c r="AQ2640" s="138"/>
      <c r="AR2640" s="139"/>
      <c r="AS2640" s="140"/>
      <c r="AT2640" s="141"/>
      <c r="AU2640" s="141"/>
      <c r="AV2640" s="141"/>
      <c r="AW2640" s="141"/>
      <c r="AX2640" s="14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c r="IO2640" s="2"/>
      <c r="IP2640" s="2"/>
      <c r="IQ2640" s="2"/>
    </row>
    <row r="2642" spans="1:113" ht="18.75">
      <c r="A2642" s="1" t="s">
        <v>0</v>
      </c>
      <c r="AW2642" s="3"/>
      <c r="AX2642" s="4"/>
      <c r="AY2642" s="3"/>
    </row>
    <row r="2644" spans="1:113" ht="18.75">
      <c r="B2644" s="114" t="s">
        <v>8</v>
      </c>
      <c r="C2644" s="115"/>
      <c r="D2644" s="115"/>
      <c r="E2644" s="115"/>
      <c r="F2644" s="115"/>
      <c r="G2644" s="115"/>
      <c r="H2644" s="115"/>
      <c r="I2644" s="115"/>
      <c r="J2644" s="115"/>
      <c r="K2644" s="115"/>
      <c r="L2644" s="115"/>
      <c r="M2644" s="115"/>
      <c r="N2644" s="115"/>
      <c r="O2644" s="115"/>
      <c r="P2644" s="115"/>
      <c r="Q2644" s="115"/>
      <c r="R2644" s="115"/>
      <c r="S2644" s="115"/>
      <c r="T2644" s="115"/>
      <c r="U2644" s="115"/>
      <c r="V2644" s="115"/>
      <c r="W2644" s="115"/>
      <c r="X2644" s="115"/>
      <c r="Y2644" s="115"/>
      <c r="Z2644" s="115"/>
      <c r="AA2644" s="115"/>
      <c r="AB2644" s="115"/>
      <c r="AC2644" s="115"/>
      <c r="AD2644" s="115"/>
      <c r="AE2644" s="115"/>
      <c r="AF2644" s="115"/>
      <c r="AG2644" s="115"/>
      <c r="AH2644" s="115"/>
      <c r="AI2644" s="115"/>
      <c r="AJ2644" s="115"/>
      <c r="AK2644" s="115"/>
      <c r="AL2644" s="115"/>
      <c r="AM2644" s="115"/>
      <c r="AN2644" s="115"/>
      <c r="AO2644" s="115"/>
      <c r="AP2644" s="115"/>
      <c r="AQ2644" s="115"/>
      <c r="AR2644" s="115"/>
      <c r="AS2644" s="115"/>
      <c r="AT2644" s="115"/>
      <c r="AU2644" s="115"/>
      <c r="AV2644" s="115"/>
      <c r="AW2644" s="115"/>
      <c r="AX2644" s="115"/>
    </row>
    <row r="2645" spans="1:113">
      <c r="Z2645" s="5"/>
      <c r="AD2645" s="5"/>
      <c r="AE2645" s="5"/>
      <c r="AF2645" s="5"/>
      <c r="AG2645" s="5"/>
      <c r="AH2645" s="5"/>
      <c r="AI2645" s="5"/>
      <c r="AO2645" s="5"/>
    </row>
    <row r="2646" spans="1:113" ht="13.5" thickBot="1">
      <c r="Z2646" s="5"/>
      <c r="AD2646" s="5"/>
      <c r="AE2646" s="5"/>
      <c r="AF2646" s="5"/>
      <c r="AG2646" s="5"/>
      <c r="AH2646" s="5"/>
      <c r="AI2646" s="5"/>
      <c r="AO2646" s="5"/>
      <c r="DI2646" s="6"/>
    </row>
    <row r="2647" spans="1:113" ht="24.75" customHeight="1" thickBot="1">
      <c r="B2647" s="116" t="s">
        <v>1</v>
      </c>
      <c r="C2647" s="117"/>
      <c r="D2647" s="117"/>
      <c r="E2647" s="117"/>
      <c r="F2647" s="117"/>
      <c r="G2647" s="117"/>
      <c r="H2647" s="118" t="s">
        <v>423</v>
      </c>
      <c r="I2647" s="119"/>
      <c r="J2647" s="119"/>
      <c r="K2647" s="119"/>
      <c r="L2647" s="119"/>
      <c r="M2647" s="119"/>
      <c r="N2647" s="119"/>
      <c r="O2647" s="119"/>
      <c r="P2647" s="119"/>
      <c r="Q2647" s="119"/>
      <c r="R2647" s="119"/>
      <c r="S2647" s="119"/>
      <c r="T2647" s="119"/>
      <c r="U2647" s="119"/>
      <c r="V2647" s="119"/>
      <c r="W2647" s="119"/>
      <c r="X2647" s="119"/>
      <c r="Y2647" s="119"/>
      <c r="Z2647" s="119"/>
      <c r="AA2647" s="119"/>
      <c r="AB2647" s="119"/>
      <c r="AC2647" s="119"/>
      <c r="AD2647" s="119"/>
      <c r="AE2647" s="119"/>
      <c r="AF2647" s="119"/>
      <c r="AG2647" s="119"/>
      <c r="AH2647" s="119"/>
      <c r="AI2647" s="119"/>
      <c r="AJ2647" s="119"/>
      <c r="AK2647" s="119"/>
      <c r="AL2647" s="119"/>
      <c r="AM2647" s="119"/>
      <c r="AN2647" s="119"/>
      <c r="AO2647" s="119"/>
      <c r="AP2647" s="119"/>
      <c r="AQ2647" s="119"/>
      <c r="AR2647" s="119"/>
      <c r="AS2647" s="119"/>
      <c r="AT2647" s="119"/>
      <c r="AU2647" s="119"/>
      <c r="AV2647" s="119"/>
      <c r="AW2647" s="119"/>
      <c r="AX2647" s="120"/>
      <c r="DI2647" s="6"/>
    </row>
    <row r="2648" spans="1:113" ht="14.25">
      <c r="B2648" s="7"/>
      <c r="C2648" s="7"/>
      <c r="D2648" s="7"/>
      <c r="E2648" s="7"/>
      <c r="F2648" s="7"/>
      <c r="G2648" s="7"/>
      <c r="H2648" s="8"/>
      <c r="I2648" s="8"/>
      <c r="J2648" s="8"/>
      <c r="K2648" s="8"/>
      <c r="L2648" s="9"/>
      <c r="M2648" s="9"/>
      <c r="N2648" s="9"/>
      <c r="O2648" s="9"/>
      <c r="P2648" s="8"/>
      <c r="Q2648" s="8"/>
      <c r="R2648" s="8"/>
      <c r="S2648" s="8"/>
      <c r="T2648" s="8"/>
      <c r="U2648" s="8"/>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c r="AR2648" s="10"/>
      <c r="AS2648" s="10"/>
      <c r="AT2648" s="10"/>
      <c r="AU2648" s="10"/>
      <c r="AV2648" s="10"/>
      <c r="AW2648" s="10"/>
      <c r="AX2648" s="10"/>
      <c r="DI2648" s="6"/>
    </row>
    <row r="2649" spans="1:113" ht="15" thickBot="1">
      <c r="A2649" s="11"/>
      <c r="B2649" s="10" t="s">
        <v>2</v>
      </c>
      <c r="C2649" s="8"/>
      <c r="D2649" s="8"/>
      <c r="E2649" s="8"/>
      <c r="F2649" s="8"/>
      <c r="G2649" s="8"/>
      <c r="H2649" s="8"/>
      <c r="I2649" s="8"/>
      <c r="J2649" s="8"/>
      <c r="K2649" s="8"/>
      <c r="L2649" s="9"/>
      <c r="M2649" s="9"/>
      <c r="N2649" s="9"/>
      <c r="O2649" s="9"/>
      <c r="P2649" s="8"/>
      <c r="Q2649" s="8"/>
      <c r="R2649" s="8"/>
      <c r="S2649" s="8"/>
      <c r="T2649" s="8"/>
      <c r="U2649" s="8"/>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c r="AR2649" s="10"/>
      <c r="AS2649" s="10"/>
      <c r="AT2649" s="10"/>
      <c r="AU2649" s="10"/>
      <c r="AV2649" s="10"/>
      <c r="AW2649" s="10"/>
      <c r="AX2649" s="10"/>
      <c r="DI2649" s="6"/>
    </row>
    <row r="2650" spans="1:113" ht="14.25">
      <c r="A2650" s="8"/>
      <c r="B2650" s="12"/>
      <c r="C2650" s="7"/>
      <c r="D2650" s="7"/>
      <c r="E2650" s="7"/>
      <c r="F2650" s="7"/>
      <c r="G2650" s="7"/>
      <c r="H2650" s="7"/>
      <c r="I2650" s="7"/>
      <c r="J2650" s="7"/>
      <c r="K2650" s="7"/>
      <c r="L2650" s="13"/>
      <c r="M2650" s="13"/>
      <c r="N2650" s="13"/>
      <c r="O2650" s="13"/>
      <c r="P2650" s="7"/>
      <c r="Q2650" s="7"/>
      <c r="R2650" s="7"/>
      <c r="S2650" s="7"/>
      <c r="T2650" s="7"/>
      <c r="U2650" s="7"/>
      <c r="V2650" s="14"/>
      <c r="W2650" s="14"/>
      <c r="X2650" s="14"/>
      <c r="Y2650" s="14"/>
      <c r="Z2650" s="14"/>
      <c r="AA2650" s="14"/>
      <c r="AB2650" s="14"/>
      <c r="AC2650" s="14"/>
      <c r="AD2650" s="14"/>
      <c r="AE2650" s="14"/>
      <c r="AF2650" s="14"/>
      <c r="AG2650" s="14"/>
      <c r="AH2650" s="14"/>
      <c r="AI2650" s="14"/>
      <c r="AJ2650" s="14"/>
      <c r="AK2650" s="14"/>
      <c r="AL2650" s="14"/>
      <c r="AM2650" s="14"/>
      <c r="AN2650" s="14"/>
      <c r="AO2650" s="14"/>
      <c r="AP2650" s="14"/>
      <c r="AQ2650" s="14"/>
      <c r="AR2650" s="14"/>
      <c r="AS2650" s="14"/>
      <c r="AT2650" s="14"/>
      <c r="AU2650" s="14"/>
      <c r="AV2650" s="14"/>
      <c r="AW2650" s="14"/>
      <c r="AX2650" s="15"/>
    </row>
    <row r="2651" spans="1:113" ht="12" customHeight="1">
      <c r="A2651" s="8"/>
      <c r="B2651" s="121" t="s">
        <v>424</v>
      </c>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3"/>
    </row>
    <row r="2652" spans="1:113" ht="12" customHeight="1">
      <c r="A2652" s="8"/>
      <c r="B2652" s="121"/>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3"/>
      <c r="BC2652" s="16"/>
    </row>
    <row r="2653" spans="1:113" ht="12" customHeight="1">
      <c r="A2653" s="8"/>
      <c r="B2653" s="121"/>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3"/>
    </row>
    <row r="2654" spans="1:113" ht="12" customHeight="1">
      <c r="A2654" s="8"/>
      <c r="B2654" s="121"/>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3"/>
    </row>
    <row r="2655" spans="1:113" ht="12" customHeight="1">
      <c r="A2655" s="8"/>
      <c r="B2655" s="121"/>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3"/>
    </row>
    <row r="2656" spans="1:113" ht="15" thickBot="1">
      <c r="A2656" s="17"/>
      <c r="B2656" s="18"/>
      <c r="C2656" s="19"/>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c r="AD2656" s="19"/>
      <c r="AE2656" s="19"/>
      <c r="AF2656" s="19"/>
      <c r="AG2656" s="19"/>
      <c r="AH2656" s="19"/>
      <c r="AI2656" s="19"/>
      <c r="AJ2656" s="19"/>
      <c r="AK2656" s="19"/>
      <c r="AL2656" s="19"/>
      <c r="AM2656" s="19"/>
      <c r="AN2656" s="19"/>
      <c r="AO2656" s="19"/>
      <c r="AP2656" s="19"/>
      <c r="AQ2656" s="19"/>
      <c r="AR2656" s="19"/>
      <c r="AS2656" s="19"/>
      <c r="AT2656" s="19"/>
      <c r="AU2656" s="19"/>
      <c r="AV2656" s="19"/>
      <c r="AW2656" s="19"/>
      <c r="AX2656" s="20"/>
    </row>
    <row r="2657" spans="1:251">
      <c r="B2657" s="21"/>
    </row>
    <row r="2658" spans="1:251" ht="15" thickBot="1">
      <c r="A2658" s="11"/>
      <c r="B2658" s="10" t="s">
        <v>3</v>
      </c>
      <c r="C2658" s="8"/>
      <c r="D2658" s="8"/>
      <c r="E2658" s="8"/>
      <c r="F2658" s="8"/>
      <c r="G2658" s="8"/>
      <c r="H2658" s="8"/>
      <c r="I2658" s="8"/>
      <c r="J2658" s="8"/>
      <c r="K2658" s="8"/>
      <c r="L2658" s="9"/>
      <c r="M2658" s="9"/>
      <c r="N2658" s="9"/>
      <c r="O2658" s="9"/>
      <c r="P2658" s="8"/>
      <c r="Q2658" s="8"/>
      <c r="R2658" s="8"/>
      <c r="S2658" s="8"/>
      <c r="T2658" s="8"/>
      <c r="U2658" s="8"/>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DI2658" s="6"/>
    </row>
    <row r="2659" spans="1:251" ht="14.25">
      <c r="A2659" s="8"/>
      <c r="B2659" s="12"/>
      <c r="C2659" s="7"/>
      <c r="D2659" s="7"/>
      <c r="E2659" s="7"/>
      <c r="F2659" s="7"/>
      <c r="G2659" s="7"/>
      <c r="H2659" s="7"/>
      <c r="I2659" s="7"/>
      <c r="J2659" s="7"/>
      <c r="K2659" s="7"/>
      <c r="L2659" s="13"/>
      <c r="M2659" s="13"/>
      <c r="N2659" s="13"/>
      <c r="O2659" s="13"/>
      <c r="P2659" s="7"/>
      <c r="Q2659" s="7"/>
      <c r="R2659" s="7"/>
      <c r="S2659" s="7"/>
      <c r="T2659" s="7"/>
      <c r="U2659" s="7"/>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c r="AS2659" s="14"/>
      <c r="AT2659" s="14"/>
      <c r="AU2659" s="14"/>
      <c r="AV2659" s="14"/>
      <c r="AW2659" s="14"/>
      <c r="AX2659" s="15"/>
    </row>
    <row r="2660" spans="1:251" ht="12" customHeight="1">
      <c r="A2660" s="8"/>
      <c r="B2660" s="121" t="s">
        <v>425</v>
      </c>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3"/>
    </row>
    <row r="2661" spans="1:251" ht="12" customHeight="1">
      <c r="A2661" s="8"/>
      <c r="B2661" s="121"/>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3"/>
    </row>
    <row r="2662" spans="1:251" ht="12" customHeight="1">
      <c r="A2662" s="8"/>
      <c r="B2662" s="121"/>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3"/>
      <c r="BC2662" s="16"/>
    </row>
    <row r="2663" spans="1:251" ht="12" customHeight="1">
      <c r="A2663" s="8"/>
      <c r="B2663" s="121"/>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3"/>
    </row>
    <row r="2664" spans="1:251" ht="12" customHeight="1">
      <c r="A2664" s="8"/>
      <c r="B2664" s="121"/>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3"/>
    </row>
    <row r="2665" spans="1:251" ht="12" customHeight="1">
      <c r="A2665" s="8"/>
      <c r="B2665" s="121"/>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3"/>
    </row>
    <row r="2666" spans="1:251" ht="15" thickBot="1">
      <c r="A2666" s="17"/>
      <c r="B2666" s="18"/>
      <c r="C2666" s="19"/>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20"/>
    </row>
    <row r="2667" spans="1:251">
      <c r="B2667" s="21"/>
    </row>
    <row r="2668" spans="1:251" ht="14.25">
      <c r="B2668" s="10" t="s">
        <v>4</v>
      </c>
      <c r="C2668" s="8"/>
      <c r="D2668" s="8"/>
      <c r="E2668" s="8"/>
      <c r="F2668" s="8"/>
      <c r="G2668" s="8"/>
      <c r="H2668" s="8"/>
      <c r="I2668" s="8"/>
      <c r="J2668" s="8"/>
      <c r="K2668" s="8"/>
      <c r="L2668" s="9"/>
      <c r="M2668" s="9"/>
      <c r="N2668" s="9"/>
      <c r="O2668" s="9"/>
      <c r="P2668" s="8"/>
      <c r="Q2668" s="8"/>
      <c r="R2668" s="8"/>
      <c r="S2668" s="8"/>
      <c r="T2668" s="8"/>
      <c r="U2668" s="8"/>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c r="AR2668" s="10"/>
      <c r="AS2668" s="10"/>
      <c r="AT2668" s="10"/>
      <c r="AU2668" s="10"/>
      <c r="AV2668" s="10"/>
      <c r="AW2668" s="10"/>
      <c r="AX2668" s="10"/>
    </row>
    <row r="2669" spans="1:251" ht="15" thickBot="1">
      <c r="B2669" s="8"/>
      <c r="C2669" s="8"/>
      <c r="D2669" s="8"/>
      <c r="E2669" s="8"/>
      <c r="F2669" s="8"/>
      <c r="G2669" s="8"/>
      <c r="H2669" s="8"/>
      <c r="I2669" s="8"/>
      <c r="J2669" s="8"/>
      <c r="K2669" s="8"/>
      <c r="L2669" s="9"/>
      <c r="M2669" s="9"/>
      <c r="N2669" s="9"/>
      <c r="O2669" s="9"/>
      <c r="P2669" s="8"/>
      <c r="Q2669" s="8"/>
      <c r="R2669" s="8"/>
      <c r="S2669" s="8"/>
      <c r="T2669" s="8"/>
      <c r="U2669" s="8"/>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c r="AR2669" s="10"/>
      <c r="AS2669" s="10"/>
      <c r="AT2669" s="10"/>
      <c r="AU2669" s="10"/>
      <c r="AV2669" s="10"/>
      <c r="AW2669" s="10"/>
      <c r="AX2669" s="22" t="s">
        <v>5</v>
      </c>
    </row>
    <row r="2670" spans="1:251" s="16" customFormat="1" ht="13.5" customHeight="1">
      <c r="A2670" s="8"/>
      <c r="B2670" s="124" t="s">
        <v>6</v>
      </c>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6"/>
      <c r="AA2670" s="130" t="s">
        <v>11</v>
      </c>
      <c r="AB2670" s="125"/>
      <c r="AC2670" s="125"/>
      <c r="AD2670" s="125"/>
      <c r="AE2670" s="125"/>
      <c r="AF2670" s="125"/>
      <c r="AG2670" s="125"/>
      <c r="AH2670" s="125"/>
      <c r="AI2670" s="126"/>
      <c r="AJ2670" s="130" t="s">
        <v>12</v>
      </c>
      <c r="AK2670" s="125"/>
      <c r="AL2670" s="125"/>
      <c r="AM2670" s="125"/>
      <c r="AN2670" s="125"/>
      <c r="AO2670" s="125"/>
      <c r="AP2670" s="125"/>
      <c r="AQ2670" s="125"/>
      <c r="AR2670" s="126"/>
      <c r="AS2670" s="130" t="s">
        <v>7</v>
      </c>
      <c r="AT2670" s="125"/>
      <c r="AU2670" s="125"/>
      <c r="AV2670" s="125"/>
      <c r="AW2670" s="125"/>
      <c r="AX2670" s="13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row>
    <row r="2671" spans="1:251" s="16" customFormat="1" ht="13.5">
      <c r="A2671" s="8"/>
      <c r="B2671" s="127"/>
      <c r="C2671" s="128"/>
      <c r="D2671" s="128"/>
      <c r="E2671" s="128"/>
      <c r="F2671" s="128"/>
      <c r="G2671" s="128"/>
      <c r="H2671" s="128"/>
      <c r="I2671" s="128"/>
      <c r="J2671" s="128"/>
      <c r="K2671" s="128"/>
      <c r="L2671" s="128"/>
      <c r="M2671" s="128"/>
      <c r="N2671" s="128"/>
      <c r="O2671" s="128"/>
      <c r="P2671" s="128"/>
      <c r="Q2671" s="128"/>
      <c r="R2671" s="128"/>
      <c r="S2671" s="128"/>
      <c r="T2671" s="128"/>
      <c r="U2671" s="128"/>
      <c r="V2671" s="128"/>
      <c r="W2671" s="128"/>
      <c r="X2671" s="128"/>
      <c r="Y2671" s="128"/>
      <c r="Z2671" s="129"/>
      <c r="AA2671" s="131"/>
      <c r="AB2671" s="128"/>
      <c r="AC2671" s="128"/>
      <c r="AD2671" s="128"/>
      <c r="AE2671" s="128"/>
      <c r="AF2671" s="128"/>
      <c r="AG2671" s="128"/>
      <c r="AH2671" s="128"/>
      <c r="AI2671" s="129"/>
      <c r="AJ2671" s="131"/>
      <c r="AK2671" s="128"/>
      <c r="AL2671" s="128"/>
      <c r="AM2671" s="128"/>
      <c r="AN2671" s="128"/>
      <c r="AO2671" s="128"/>
      <c r="AP2671" s="128"/>
      <c r="AQ2671" s="128"/>
      <c r="AR2671" s="129"/>
      <c r="AS2671" s="131"/>
      <c r="AT2671" s="128"/>
      <c r="AU2671" s="128"/>
      <c r="AV2671" s="128"/>
      <c r="AW2671" s="128"/>
      <c r="AX2671" s="133"/>
      <c r="AY2671" s="2"/>
      <c r="AZ2671" s="2"/>
      <c r="BA2671" s="2"/>
      <c r="BB2671" s="23"/>
      <c r="BC2671" s="24"/>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row>
    <row r="2672" spans="1:251" s="16" customFormat="1" ht="18.75" customHeight="1">
      <c r="A2672" s="8"/>
      <c r="B2672" s="25"/>
      <c r="C2672" s="99" t="s">
        <v>426</v>
      </c>
      <c r="D2672" s="108"/>
      <c r="E2672" s="108"/>
      <c r="F2672" s="108"/>
      <c r="G2672" s="108"/>
      <c r="H2672" s="108"/>
      <c r="I2672" s="108"/>
      <c r="J2672" s="108"/>
      <c r="K2672" s="108"/>
      <c r="L2672" s="108"/>
      <c r="M2672" s="108"/>
      <c r="N2672" s="108"/>
      <c r="O2672" s="108"/>
      <c r="P2672" s="108"/>
      <c r="Q2672" s="108"/>
      <c r="R2672" s="108"/>
      <c r="S2672" s="108"/>
      <c r="T2672" s="108"/>
      <c r="U2672" s="108"/>
      <c r="V2672" s="108"/>
      <c r="W2672" s="108"/>
      <c r="X2672" s="108"/>
      <c r="Y2672" s="108"/>
      <c r="Z2672" s="109"/>
      <c r="AA2672" s="102">
        <v>20007982</v>
      </c>
      <c r="AB2672" s="110"/>
      <c r="AC2672" s="110"/>
      <c r="AD2672" s="110"/>
      <c r="AE2672" s="110"/>
      <c r="AF2672" s="110"/>
      <c r="AG2672" s="110"/>
      <c r="AH2672" s="110"/>
      <c r="AI2672" s="111"/>
      <c r="AJ2672" s="102">
        <v>24292374</v>
      </c>
      <c r="AK2672" s="110"/>
      <c r="AL2672" s="110"/>
      <c r="AM2672" s="110"/>
      <c r="AN2672" s="110"/>
      <c r="AO2672" s="110"/>
      <c r="AP2672" s="110"/>
      <c r="AQ2672" s="110"/>
      <c r="AR2672" s="111"/>
      <c r="AS2672" s="105"/>
      <c r="AT2672" s="112"/>
      <c r="AU2672" s="112"/>
      <c r="AV2672" s="112"/>
      <c r="AW2672" s="112"/>
      <c r="AX2672" s="113"/>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row>
    <row r="2673" spans="1:251" s="16" customFormat="1" ht="18.75" customHeight="1">
      <c r="A2673" s="8"/>
      <c r="B2673" s="25"/>
      <c r="C2673" s="99" t="s">
        <v>427</v>
      </c>
      <c r="D2673" s="108"/>
      <c r="E2673" s="108"/>
      <c r="F2673" s="108"/>
      <c r="G2673" s="108"/>
      <c r="H2673" s="108"/>
      <c r="I2673" s="108"/>
      <c r="J2673" s="108"/>
      <c r="K2673" s="108"/>
      <c r="L2673" s="108"/>
      <c r="M2673" s="108"/>
      <c r="N2673" s="108"/>
      <c r="O2673" s="108"/>
      <c r="P2673" s="108"/>
      <c r="Q2673" s="108"/>
      <c r="R2673" s="108"/>
      <c r="S2673" s="108"/>
      <c r="T2673" s="108"/>
      <c r="U2673" s="108"/>
      <c r="V2673" s="108"/>
      <c r="W2673" s="108"/>
      <c r="X2673" s="108"/>
      <c r="Y2673" s="108"/>
      <c r="Z2673" s="109"/>
      <c r="AA2673" s="102">
        <v>110167</v>
      </c>
      <c r="AB2673" s="110"/>
      <c r="AC2673" s="110"/>
      <c r="AD2673" s="110"/>
      <c r="AE2673" s="110"/>
      <c r="AF2673" s="110"/>
      <c r="AG2673" s="110"/>
      <c r="AH2673" s="110"/>
      <c r="AI2673" s="111"/>
      <c r="AJ2673" s="102">
        <v>123927</v>
      </c>
      <c r="AK2673" s="110"/>
      <c r="AL2673" s="110"/>
      <c r="AM2673" s="110"/>
      <c r="AN2673" s="110"/>
      <c r="AO2673" s="110"/>
      <c r="AP2673" s="110"/>
      <c r="AQ2673" s="110"/>
      <c r="AR2673" s="111"/>
      <c r="AS2673" s="105"/>
      <c r="AT2673" s="112"/>
      <c r="AU2673" s="112"/>
      <c r="AV2673" s="112"/>
      <c r="AW2673" s="112"/>
      <c r="AX2673" s="11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4" spans="1:251" s="16" customFormat="1" ht="18.75" customHeight="1">
      <c r="A2674" s="8"/>
      <c r="B2674" s="25"/>
      <c r="C2674" s="99" t="s">
        <v>842</v>
      </c>
      <c r="D2674" s="108"/>
      <c r="E2674" s="108"/>
      <c r="F2674" s="108"/>
      <c r="G2674" s="108"/>
      <c r="H2674" s="108"/>
      <c r="I2674" s="108"/>
      <c r="J2674" s="108"/>
      <c r="K2674" s="108"/>
      <c r="L2674" s="108"/>
      <c r="M2674" s="108"/>
      <c r="N2674" s="108"/>
      <c r="O2674" s="108"/>
      <c r="P2674" s="108"/>
      <c r="Q2674" s="108"/>
      <c r="R2674" s="108"/>
      <c r="S2674" s="108"/>
      <c r="T2674" s="108"/>
      <c r="U2674" s="108"/>
      <c r="V2674" s="108"/>
      <c r="W2674" s="108"/>
      <c r="X2674" s="108"/>
      <c r="Y2674" s="108"/>
      <c r="Z2674" s="109"/>
      <c r="AA2674" s="102">
        <v>25649</v>
      </c>
      <c r="AB2674" s="110"/>
      <c r="AC2674" s="110"/>
      <c r="AD2674" s="110"/>
      <c r="AE2674" s="110"/>
      <c r="AF2674" s="110"/>
      <c r="AG2674" s="110"/>
      <c r="AH2674" s="110"/>
      <c r="AI2674" s="111"/>
      <c r="AJ2674" s="102">
        <v>28377</v>
      </c>
      <c r="AK2674" s="110"/>
      <c r="AL2674" s="110"/>
      <c r="AM2674" s="110"/>
      <c r="AN2674" s="110"/>
      <c r="AO2674" s="110"/>
      <c r="AP2674" s="110"/>
      <c r="AQ2674" s="110"/>
      <c r="AR2674" s="111"/>
      <c r="AS2674" s="105"/>
      <c r="AT2674" s="112"/>
      <c r="AU2674" s="112"/>
      <c r="AV2674" s="112"/>
      <c r="AW2674" s="112"/>
      <c r="AX2674" s="113"/>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8.75" customHeight="1">
      <c r="A2675" s="8"/>
      <c r="B2675" s="25"/>
      <c r="C2675" s="99" t="s">
        <v>428</v>
      </c>
      <c r="D2675" s="108"/>
      <c r="E2675" s="108"/>
      <c r="F2675" s="108"/>
      <c r="G2675" s="108"/>
      <c r="H2675" s="108"/>
      <c r="I2675" s="108"/>
      <c r="J2675" s="108"/>
      <c r="K2675" s="108"/>
      <c r="L2675" s="108"/>
      <c r="M2675" s="108"/>
      <c r="N2675" s="108"/>
      <c r="O2675" s="108"/>
      <c r="P2675" s="108"/>
      <c r="Q2675" s="108"/>
      <c r="R2675" s="108"/>
      <c r="S2675" s="108"/>
      <c r="T2675" s="108"/>
      <c r="U2675" s="108"/>
      <c r="V2675" s="108"/>
      <c r="W2675" s="108"/>
      <c r="X2675" s="108"/>
      <c r="Y2675" s="108"/>
      <c r="Z2675" s="109"/>
      <c r="AA2675" s="102">
        <v>28241</v>
      </c>
      <c r="AB2675" s="110"/>
      <c r="AC2675" s="110"/>
      <c r="AD2675" s="110"/>
      <c r="AE2675" s="110"/>
      <c r="AF2675" s="110"/>
      <c r="AG2675" s="110"/>
      <c r="AH2675" s="110"/>
      <c r="AI2675" s="111"/>
      <c r="AJ2675" s="102">
        <v>22804</v>
      </c>
      <c r="AK2675" s="110"/>
      <c r="AL2675" s="110"/>
      <c r="AM2675" s="110"/>
      <c r="AN2675" s="110"/>
      <c r="AO2675" s="110"/>
      <c r="AP2675" s="110"/>
      <c r="AQ2675" s="110"/>
      <c r="AR2675" s="111"/>
      <c r="AS2675" s="105"/>
      <c r="AT2675" s="112"/>
      <c r="AU2675" s="112"/>
      <c r="AV2675" s="112"/>
      <c r="AW2675" s="112"/>
      <c r="AX2675" s="113"/>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c r="A2676" s="8"/>
      <c r="B2676" s="25"/>
      <c r="C2676" s="99" t="s">
        <v>429</v>
      </c>
      <c r="D2676" s="108"/>
      <c r="E2676" s="108"/>
      <c r="F2676" s="108"/>
      <c r="G2676" s="108"/>
      <c r="H2676" s="108"/>
      <c r="I2676" s="108"/>
      <c r="J2676" s="108"/>
      <c r="K2676" s="108"/>
      <c r="L2676" s="108"/>
      <c r="M2676" s="108"/>
      <c r="N2676" s="108"/>
      <c r="O2676" s="108"/>
      <c r="P2676" s="108"/>
      <c r="Q2676" s="108"/>
      <c r="R2676" s="108"/>
      <c r="S2676" s="108"/>
      <c r="T2676" s="108"/>
      <c r="U2676" s="108"/>
      <c r="V2676" s="108"/>
      <c r="W2676" s="108"/>
      <c r="X2676" s="108"/>
      <c r="Y2676" s="108"/>
      <c r="Z2676" s="109"/>
      <c r="AA2676" s="102">
        <v>83</v>
      </c>
      <c r="AB2676" s="110"/>
      <c r="AC2676" s="110"/>
      <c r="AD2676" s="110"/>
      <c r="AE2676" s="110"/>
      <c r="AF2676" s="110"/>
      <c r="AG2676" s="110"/>
      <c r="AH2676" s="110"/>
      <c r="AI2676" s="111"/>
      <c r="AJ2676" s="102">
        <v>85</v>
      </c>
      <c r="AK2676" s="110"/>
      <c r="AL2676" s="110"/>
      <c r="AM2676" s="110"/>
      <c r="AN2676" s="110"/>
      <c r="AO2676" s="110"/>
      <c r="AP2676" s="110"/>
      <c r="AQ2676" s="110"/>
      <c r="AR2676" s="111"/>
      <c r="AS2676" s="105"/>
      <c r="AT2676" s="112"/>
      <c r="AU2676" s="112"/>
      <c r="AV2676" s="112"/>
      <c r="AW2676" s="112"/>
      <c r="AX2676" s="113"/>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7" spans="1:251" s="16" customFormat="1" ht="18.75" customHeight="1">
      <c r="A2677" s="8"/>
      <c r="B2677" s="25"/>
      <c r="C2677" s="99" t="s">
        <v>430</v>
      </c>
      <c r="D2677" s="108"/>
      <c r="E2677" s="108"/>
      <c r="F2677" s="108"/>
      <c r="G2677" s="108"/>
      <c r="H2677" s="108"/>
      <c r="I2677" s="108"/>
      <c r="J2677" s="108"/>
      <c r="K2677" s="108"/>
      <c r="L2677" s="108"/>
      <c r="M2677" s="108"/>
      <c r="N2677" s="108"/>
      <c r="O2677" s="108"/>
      <c r="P2677" s="108"/>
      <c r="Q2677" s="108"/>
      <c r="R2677" s="108"/>
      <c r="S2677" s="108"/>
      <c r="T2677" s="108"/>
      <c r="U2677" s="108"/>
      <c r="V2677" s="108"/>
      <c r="W2677" s="108"/>
      <c r="X2677" s="108"/>
      <c r="Y2677" s="108"/>
      <c r="Z2677" s="109"/>
      <c r="AA2677" s="102">
        <v>45</v>
      </c>
      <c r="AB2677" s="110"/>
      <c r="AC2677" s="110"/>
      <c r="AD2677" s="110"/>
      <c r="AE2677" s="110"/>
      <c r="AF2677" s="110"/>
      <c r="AG2677" s="110"/>
      <c r="AH2677" s="110"/>
      <c r="AI2677" s="111"/>
      <c r="AJ2677" s="102">
        <v>38</v>
      </c>
      <c r="AK2677" s="110"/>
      <c r="AL2677" s="110"/>
      <c r="AM2677" s="110"/>
      <c r="AN2677" s="110"/>
      <c r="AO2677" s="110"/>
      <c r="AP2677" s="110"/>
      <c r="AQ2677" s="110"/>
      <c r="AR2677" s="111"/>
      <c r="AS2677" s="105"/>
      <c r="AT2677" s="112"/>
      <c r="AU2677" s="112"/>
      <c r="AV2677" s="112"/>
      <c r="AW2677" s="112"/>
      <c r="AX2677" s="113"/>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c r="IO2677" s="2"/>
      <c r="IP2677" s="2"/>
      <c r="IQ2677" s="2"/>
    </row>
    <row r="2678" spans="1:251" s="16" customFormat="1" ht="18.75" customHeight="1" thickBot="1">
      <c r="A2678" s="17"/>
      <c r="B2678" s="134" t="s">
        <v>13</v>
      </c>
      <c r="C2678" s="135"/>
      <c r="D2678" s="135"/>
      <c r="E2678" s="135"/>
      <c r="F2678" s="135"/>
      <c r="G2678" s="135"/>
      <c r="H2678" s="135"/>
      <c r="I2678" s="135"/>
      <c r="J2678" s="135"/>
      <c r="K2678" s="135"/>
      <c r="L2678" s="135"/>
      <c r="M2678" s="135"/>
      <c r="N2678" s="135"/>
      <c r="O2678" s="135"/>
      <c r="P2678" s="135"/>
      <c r="Q2678" s="135"/>
      <c r="R2678" s="135"/>
      <c r="S2678" s="135"/>
      <c r="T2678" s="135"/>
      <c r="U2678" s="135"/>
      <c r="V2678" s="135"/>
      <c r="W2678" s="135"/>
      <c r="X2678" s="135"/>
      <c r="Y2678" s="135"/>
      <c r="Z2678" s="136"/>
      <c r="AA2678" s="137">
        <f>SUM($AA$2672:$AA$2677)</f>
        <v>20172167</v>
      </c>
      <c r="AB2678" s="138"/>
      <c r="AC2678" s="138"/>
      <c r="AD2678" s="138"/>
      <c r="AE2678" s="138"/>
      <c r="AF2678" s="138"/>
      <c r="AG2678" s="138"/>
      <c r="AH2678" s="138"/>
      <c r="AI2678" s="139"/>
      <c r="AJ2678" s="137">
        <f>SUM($AJ$2672:$AJ$2677)</f>
        <v>24467605</v>
      </c>
      <c r="AK2678" s="138"/>
      <c r="AL2678" s="138"/>
      <c r="AM2678" s="138"/>
      <c r="AN2678" s="138"/>
      <c r="AO2678" s="138"/>
      <c r="AP2678" s="138"/>
      <c r="AQ2678" s="138"/>
      <c r="AR2678" s="139"/>
      <c r="AS2678" s="140"/>
      <c r="AT2678" s="141"/>
      <c r="AU2678" s="141"/>
      <c r="AV2678" s="141"/>
      <c r="AW2678" s="141"/>
      <c r="AX2678" s="14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c r="IO2678" s="2"/>
      <c r="IP2678" s="2"/>
      <c r="IQ2678" s="2"/>
    </row>
    <row r="2680" spans="1:251" ht="18.75">
      <c r="A2680" s="1" t="s">
        <v>0</v>
      </c>
      <c r="AW2680" s="3"/>
      <c r="AX2680" s="4"/>
      <c r="AY2680" s="3"/>
    </row>
    <row r="2682" spans="1:251" ht="18.75">
      <c r="B2682" s="114" t="s">
        <v>8</v>
      </c>
      <c r="C2682" s="115"/>
      <c r="D2682" s="115"/>
      <c r="E2682" s="115"/>
      <c r="F2682" s="115"/>
      <c r="G2682" s="115"/>
      <c r="H2682" s="115"/>
      <c r="I2682" s="115"/>
      <c r="J2682" s="115"/>
      <c r="K2682" s="115"/>
      <c r="L2682" s="115"/>
      <c r="M2682" s="115"/>
      <c r="N2682" s="115"/>
      <c r="O2682" s="115"/>
      <c r="P2682" s="115"/>
      <c r="Q2682" s="115"/>
      <c r="R2682" s="115"/>
      <c r="S2682" s="115"/>
      <c r="T2682" s="115"/>
      <c r="U2682" s="115"/>
      <c r="V2682" s="115"/>
      <c r="W2682" s="115"/>
      <c r="X2682" s="115"/>
      <c r="Y2682" s="115"/>
      <c r="Z2682" s="115"/>
      <c r="AA2682" s="115"/>
      <c r="AB2682" s="115"/>
      <c r="AC2682" s="115"/>
      <c r="AD2682" s="115"/>
      <c r="AE2682" s="115"/>
      <c r="AF2682" s="115"/>
      <c r="AG2682" s="115"/>
      <c r="AH2682" s="115"/>
      <c r="AI2682" s="115"/>
      <c r="AJ2682" s="115"/>
      <c r="AK2682" s="115"/>
      <c r="AL2682" s="115"/>
      <c r="AM2682" s="115"/>
      <c r="AN2682" s="115"/>
      <c r="AO2682" s="115"/>
      <c r="AP2682" s="115"/>
      <c r="AQ2682" s="115"/>
      <c r="AR2682" s="115"/>
      <c r="AS2682" s="115"/>
      <c r="AT2682" s="115"/>
      <c r="AU2682" s="115"/>
      <c r="AV2682" s="115"/>
      <c r="AW2682" s="115"/>
      <c r="AX2682" s="115"/>
    </row>
    <row r="2683" spans="1:251">
      <c r="Z2683" s="5"/>
      <c r="AD2683" s="5"/>
      <c r="AE2683" s="5"/>
      <c r="AF2683" s="5"/>
      <c r="AG2683" s="5"/>
      <c r="AH2683" s="5"/>
      <c r="AI2683" s="5"/>
      <c r="AO2683" s="5"/>
    </row>
    <row r="2684" spans="1:251" ht="13.5" thickBot="1">
      <c r="Z2684" s="5"/>
      <c r="AD2684" s="5"/>
      <c r="AE2684" s="5"/>
      <c r="AF2684" s="5"/>
      <c r="AG2684" s="5"/>
      <c r="AH2684" s="5"/>
      <c r="AI2684" s="5"/>
      <c r="AO2684" s="5"/>
      <c r="DI2684" s="6"/>
    </row>
    <row r="2685" spans="1:251" ht="24.75" customHeight="1" thickBot="1">
      <c r="B2685" s="116" t="s">
        <v>1</v>
      </c>
      <c r="C2685" s="117"/>
      <c r="D2685" s="117"/>
      <c r="E2685" s="117"/>
      <c r="F2685" s="117"/>
      <c r="G2685" s="117"/>
      <c r="H2685" s="118" t="s">
        <v>337</v>
      </c>
      <c r="I2685" s="119"/>
      <c r="J2685" s="119"/>
      <c r="K2685" s="119"/>
      <c r="L2685" s="119"/>
      <c r="M2685" s="119"/>
      <c r="N2685" s="119"/>
      <c r="O2685" s="119"/>
      <c r="P2685" s="119"/>
      <c r="Q2685" s="119"/>
      <c r="R2685" s="119"/>
      <c r="S2685" s="119"/>
      <c r="T2685" s="119"/>
      <c r="U2685" s="119"/>
      <c r="V2685" s="119"/>
      <c r="W2685" s="119"/>
      <c r="X2685" s="119"/>
      <c r="Y2685" s="119"/>
      <c r="Z2685" s="119"/>
      <c r="AA2685" s="119"/>
      <c r="AB2685" s="119"/>
      <c r="AC2685" s="119"/>
      <c r="AD2685" s="119"/>
      <c r="AE2685" s="119"/>
      <c r="AF2685" s="119"/>
      <c r="AG2685" s="119"/>
      <c r="AH2685" s="119"/>
      <c r="AI2685" s="119"/>
      <c r="AJ2685" s="119"/>
      <c r="AK2685" s="119"/>
      <c r="AL2685" s="119"/>
      <c r="AM2685" s="119"/>
      <c r="AN2685" s="119"/>
      <c r="AO2685" s="119"/>
      <c r="AP2685" s="119"/>
      <c r="AQ2685" s="119"/>
      <c r="AR2685" s="119"/>
      <c r="AS2685" s="119"/>
      <c r="AT2685" s="119"/>
      <c r="AU2685" s="119"/>
      <c r="AV2685" s="119"/>
      <c r="AW2685" s="119"/>
      <c r="AX2685" s="120"/>
      <c r="DI2685" s="6"/>
    </row>
    <row r="2686" spans="1:251" ht="14.25">
      <c r="B2686" s="7"/>
      <c r="C2686" s="7"/>
      <c r="D2686" s="7"/>
      <c r="E2686" s="7"/>
      <c r="F2686" s="7"/>
      <c r="G2686" s="7"/>
      <c r="H2686" s="8"/>
      <c r="I2686" s="8"/>
      <c r="J2686" s="8"/>
      <c r="K2686" s="8"/>
      <c r="L2686" s="9"/>
      <c r="M2686" s="9"/>
      <c r="N2686" s="9"/>
      <c r="O2686" s="9"/>
      <c r="P2686" s="8"/>
      <c r="Q2686" s="8"/>
      <c r="R2686" s="8"/>
      <c r="S2686" s="8"/>
      <c r="T2686" s="8"/>
      <c r="U2686" s="8"/>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DI2686" s="6"/>
    </row>
    <row r="2687" spans="1:251" ht="15" thickBot="1">
      <c r="A2687" s="11"/>
      <c r="B2687" s="10" t="s">
        <v>2</v>
      </c>
      <c r="C2687" s="8"/>
      <c r="D2687" s="8"/>
      <c r="E2687" s="8"/>
      <c r="F2687" s="8"/>
      <c r="G2687" s="8"/>
      <c r="H2687" s="8"/>
      <c r="I2687" s="8"/>
      <c r="J2687" s="8"/>
      <c r="K2687" s="8"/>
      <c r="L2687" s="9"/>
      <c r="M2687" s="9"/>
      <c r="N2687" s="9"/>
      <c r="O2687" s="9"/>
      <c r="P2687" s="8"/>
      <c r="Q2687" s="8"/>
      <c r="R2687" s="8"/>
      <c r="S2687" s="8"/>
      <c r="T2687" s="8"/>
      <c r="U2687" s="8"/>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DI2687" s="6"/>
    </row>
    <row r="2688" spans="1:251" ht="14.25">
      <c r="A2688" s="8"/>
      <c r="B2688" s="12"/>
      <c r="C2688" s="7"/>
      <c r="D2688" s="7"/>
      <c r="E2688" s="7"/>
      <c r="F2688" s="7"/>
      <c r="G2688" s="7"/>
      <c r="H2688" s="7"/>
      <c r="I2688" s="7"/>
      <c r="J2688" s="7"/>
      <c r="K2688" s="7"/>
      <c r="L2688" s="13"/>
      <c r="M2688" s="13"/>
      <c r="N2688" s="13"/>
      <c r="O2688" s="13"/>
      <c r="P2688" s="7"/>
      <c r="Q2688" s="7"/>
      <c r="R2688" s="7"/>
      <c r="S2688" s="7"/>
      <c r="T2688" s="7"/>
      <c r="U2688" s="7"/>
      <c r="V2688" s="14"/>
      <c r="W2688" s="14"/>
      <c r="X2688" s="14"/>
      <c r="Y2688" s="14"/>
      <c r="Z2688" s="14"/>
      <c r="AA2688" s="14"/>
      <c r="AB2688" s="14"/>
      <c r="AC2688" s="14"/>
      <c r="AD2688" s="14"/>
      <c r="AE2688" s="14"/>
      <c r="AF2688" s="14"/>
      <c r="AG2688" s="14"/>
      <c r="AH2688" s="14"/>
      <c r="AI2688" s="14"/>
      <c r="AJ2688" s="14"/>
      <c r="AK2688" s="14"/>
      <c r="AL2688" s="14"/>
      <c r="AM2688" s="14"/>
      <c r="AN2688" s="14"/>
      <c r="AO2688" s="14"/>
      <c r="AP2688" s="14"/>
      <c r="AQ2688" s="14"/>
      <c r="AR2688" s="14"/>
      <c r="AS2688" s="14"/>
      <c r="AT2688" s="14"/>
      <c r="AU2688" s="14"/>
      <c r="AV2688" s="14"/>
      <c r="AW2688" s="14"/>
      <c r="AX2688" s="15"/>
    </row>
    <row r="2689" spans="1:113" ht="12" customHeight="1">
      <c r="A2689" s="8"/>
      <c r="B2689" s="121" t="s">
        <v>338</v>
      </c>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3"/>
    </row>
    <row r="2690" spans="1:113" ht="12" customHeight="1">
      <c r="A2690" s="8"/>
      <c r="B2690" s="121"/>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3"/>
      <c r="BC2690" s="16"/>
    </row>
    <row r="2691" spans="1:113" ht="12" customHeight="1">
      <c r="A2691" s="8"/>
      <c r="B2691" s="121"/>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3"/>
    </row>
    <row r="2692" spans="1:113" ht="12" customHeight="1">
      <c r="A2692" s="8"/>
      <c r="B2692" s="121"/>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3"/>
    </row>
    <row r="2693" spans="1:113" ht="12" customHeight="1">
      <c r="A2693" s="8"/>
      <c r="B2693" s="121"/>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3"/>
    </row>
    <row r="2694" spans="1:113" ht="15" thickBot="1">
      <c r="A2694" s="17"/>
      <c r="B2694" s="18"/>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20"/>
    </row>
    <row r="2695" spans="1:113">
      <c r="B2695" s="21"/>
    </row>
    <row r="2696" spans="1:113" ht="15" thickBot="1">
      <c r="A2696" s="11"/>
      <c r="B2696" s="10" t="s">
        <v>3</v>
      </c>
      <c r="C2696" s="8"/>
      <c r="D2696" s="8"/>
      <c r="E2696" s="8"/>
      <c r="F2696" s="8"/>
      <c r="G2696" s="8"/>
      <c r="H2696" s="8"/>
      <c r="I2696" s="8"/>
      <c r="J2696" s="8"/>
      <c r="K2696" s="8"/>
      <c r="L2696" s="9"/>
      <c r="M2696" s="9"/>
      <c r="N2696" s="9"/>
      <c r="O2696" s="9"/>
      <c r="P2696" s="8"/>
      <c r="Q2696" s="8"/>
      <c r="R2696" s="8"/>
      <c r="S2696" s="8"/>
      <c r="T2696" s="8"/>
      <c r="U2696" s="8"/>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DI2696" s="6"/>
    </row>
    <row r="2697" spans="1:113" ht="14.25">
      <c r="A2697" s="8"/>
      <c r="B2697" s="12"/>
      <c r="C2697" s="7"/>
      <c r="D2697" s="7"/>
      <c r="E2697" s="7"/>
      <c r="F2697" s="7"/>
      <c r="G2697" s="7"/>
      <c r="H2697" s="7"/>
      <c r="I2697" s="7"/>
      <c r="J2697" s="7"/>
      <c r="K2697" s="7"/>
      <c r="L2697" s="13"/>
      <c r="M2697" s="13"/>
      <c r="N2697" s="13"/>
      <c r="O2697" s="13"/>
      <c r="P2697" s="7"/>
      <c r="Q2697" s="7"/>
      <c r="R2697" s="7"/>
      <c r="S2697" s="7"/>
      <c r="T2697" s="7"/>
      <c r="U2697" s="7"/>
      <c r="V2697" s="14"/>
      <c r="W2697" s="14"/>
      <c r="X2697" s="14"/>
      <c r="Y2697" s="14"/>
      <c r="Z2697" s="14"/>
      <c r="AA2697" s="14"/>
      <c r="AB2697" s="14"/>
      <c r="AC2697" s="14"/>
      <c r="AD2697" s="14"/>
      <c r="AE2697" s="14"/>
      <c r="AF2697" s="14"/>
      <c r="AG2697" s="14"/>
      <c r="AH2697" s="14"/>
      <c r="AI2697" s="14"/>
      <c r="AJ2697" s="14"/>
      <c r="AK2697" s="14"/>
      <c r="AL2697" s="14"/>
      <c r="AM2697" s="14"/>
      <c r="AN2697" s="14"/>
      <c r="AO2697" s="14"/>
      <c r="AP2697" s="14"/>
      <c r="AQ2697" s="14"/>
      <c r="AR2697" s="14"/>
      <c r="AS2697" s="14"/>
      <c r="AT2697" s="14"/>
      <c r="AU2697" s="14"/>
      <c r="AV2697" s="14"/>
      <c r="AW2697" s="14"/>
      <c r="AX2697" s="15"/>
    </row>
    <row r="2698" spans="1:113" ht="12" customHeight="1">
      <c r="A2698" s="8"/>
      <c r="B2698" s="121" t="s">
        <v>339</v>
      </c>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3"/>
    </row>
    <row r="2699" spans="1:113" ht="12" customHeight="1">
      <c r="A2699" s="8"/>
      <c r="B2699" s="121"/>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3"/>
    </row>
    <row r="2700" spans="1:113" ht="12" customHeight="1">
      <c r="A2700" s="8"/>
      <c r="B2700" s="121"/>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3"/>
    </row>
    <row r="2701" spans="1:113" ht="12" customHeight="1">
      <c r="A2701" s="8"/>
      <c r="B2701" s="121"/>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3"/>
      <c r="BC2701" s="16"/>
    </row>
    <row r="2702" spans="1:113" ht="12" customHeight="1">
      <c r="A2702" s="8"/>
      <c r="B2702" s="121"/>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3"/>
    </row>
    <row r="2703" spans="1:113" ht="12" customHeight="1">
      <c r="A2703" s="8"/>
      <c r="B2703" s="121"/>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3"/>
    </row>
    <row r="2704" spans="1:113" ht="12" customHeight="1">
      <c r="A2704" s="8"/>
      <c r="B2704" s="121"/>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3"/>
    </row>
    <row r="2705" spans="1:251" ht="15" thickBot="1">
      <c r="A2705" s="17"/>
      <c r="B2705" s="18"/>
      <c r="C2705" s="19"/>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20"/>
    </row>
    <row r="2706" spans="1:251">
      <c r="B2706" s="21"/>
    </row>
    <row r="2707" spans="1:251" ht="14.25">
      <c r="B2707" s="10" t="s">
        <v>4</v>
      </c>
      <c r="C2707" s="8"/>
      <c r="D2707" s="8"/>
      <c r="E2707" s="8"/>
      <c r="F2707" s="8"/>
      <c r="G2707" s="8"/>
      <c r="H2707" s="8"/>
      <c r="I2707" s="8"/>
      <c r="J2707" s="8"/>
      <c r="K2707" s="8"/>
      <c r="L2707" s="9"/>
      <c r="M2707" s="9"/>
      <c r="N2707" s="9"/>
      <c r="O2707" s="9"/>
      <c r="P2707" s="8"/>
      <c r="Q2707" s="8"/>
      <c r="R2707" s="8"/>
      <c r="S2707" s="8"/>
      <c r="T2707" s="8"/>
      <c r="U2707" s="8"/>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row>
    <row r="2708" spans="1:251" ht="15" thickBot="1">
      <c r="B2708" s="8"/>
      <c r="C2708" s="8"/>
      <c r="D2708" s="8"/>
      <c r="E2708" s="8"/>
      <c r="F2708" s="8"/>
      <c r="G2708" s="8"/>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22" t="s">
        <v>5</v>
      </c>
    </row>
    <row r="2709" spans="1:251" s="16" customFormat="1" ht="13.5" customHeight="1">
      <c r="A2709" s="8"/>
      <c r="B2709" s="124" t="s">
        <v>6</v>
      </c>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6"/>
      <c r="AA2709" s="130" t="s">
        <v>11</v>
      </c>
      <c r="AB2709" s="125"/>
      <c r="AC2709" s="125"/>
      <c r="AD2709" s="125"/>
      <c r="AE2709" s="125"/>
      <c r="AF2709" s="125"/>
      <c r="AG2709" s="125"/>
      <c r="AH2709" s="125"/>
      <c r="AI2709" s="126"/>
      <c r="AJ2709" s="130" t="s">
        <v>12</v>
      </c>
      <c r="AK2709" s="125"/>
      <c r="AL2709" s="125"/>
      <c r="AM2709" s="125"/>
      <c r="AN2709" s="125"/>
      <c r="AO2709" s="125"/>
      <c r="AP2709" s="125"/>
      <c r="AQ2709" s="125"/>
      <c r="AR2709" s="126"/>
      <c r="AS2709" s="130" t="s">
        <v>7</v>
      </c>
      <c r="AT2709" s="125"/>
      <c r="AU2709" s="125"/>
      <c r="AV2709" s="125"/>
      <c r="AW2709" s="125"/>
      <c r="AX2709" s="13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0" spans="1:251" s="16" customFormat="1" ht="13.5">
      <c r="A2710" s="8"/>
      <c r="B2710" s="127"/>
      <c r="C2710" s="128"/>
      <c r="D2710" s="128"/>
      <c r="E2710" s="128"/>
      <c r="F2710" s="128"/>
      <c r="G2710" s="128"/>
      <c r="H2710" s="128"/>
      <c r="I2710" s="128"/>
      <c r="J2710" s="128"/>
      <c r="K2710" s="128"/>
      <c r="L2710" s="128"/>
      <c r="M2710" s="128"/>
      <c r="N2710" s="128"/>
      <c r="O2710" s="128"/>
      <c r="P2710" s="128"/>
      <c r="Q2710" s="128"/>
      <c r="R2710" s="128"/>
      <c r="S2710" s="128"/>
      <c r="T2710" s="128"/>
      <c r="U2710" s="128"/>
      <c r="V2710" s="128"/>
      <c r="W2710" s="128"/>
      <c r="X2710" s="128"/>
      <c r="Y2710" s="128"/>
      <c r="Z2710" s="129"/>
      <c r="AA2710" s="131"/>
      <c r="AB2710" s="128"/>
      <c r="AC2710" s="128"/>
      <c r="AD2710" s="128"/>
      <c r="AE2710" s="128"/>
      <c r="AF2710" s="128"/>
      <c r="AG2710" s="128"/>
      <c r="AH2710" s="128"/>
      <c r="AI2710" s="129"/>
      <c r="AJ2710" s="131"/>
      <c r="AK2710" s="128"/>
      <c r="AL2710" s="128"/>
      <c r="AM2710" s="128"/>
      <c r="AN2710" s="128"/>
      <c r="AO2710" s="128"/>
      <c r="AP2710" s="128"/>
      <c r="AQ2710" s="128"/>
      <c r="AR2710" s="129"/>
      <c r="AS2710" s="131"/>
      <c r="AT2710" s="128"/>
      <c r="AU2710" s="128"/>
      <c r="AV2710" s="128"/>
      <c r="AW2710" s="128"/>
      <c r="AX2710" s="133"/>
      <c r="AY2710" s="2"/>
      <c r="AZ2710" s="2"/>
      <c r="BA2710" s="2"/>
      <c r="BB2710" s="23"/>
      <c r="BC2710" s="24"/>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16" customFormat="1" ht="18.75" customHeight="1">
      <c r="A2711" s="8"/>
      <c r="B2711" s="25"/>
      <c r="C2711" s="99" t="s">
        <v>340</v>
      </c>
      <c r="D2711" s="108"/>
      <c r="E2711" s="108"/>
      <c r="F2711" s="108"/>
      <c r="G2711" s="108"/>
      <c r="H2711" s="108"/>
      <c r="I2711" s="108"/>
      <c r="J2711" s="108"/>
      <c r="K2711" s="108"/>
      <c r="L2711" s="108"/>
      <c r="M2711" s="108"/>
      <c r="N2711" s="108"/>
      <c r="O2711" s="108"/>
      <c r="P2711" s="108"/>
      <c r="Q2711" s="108"/>
      <c r="R2711" s="108"/>
      <c r="S2711" s="108"/>
      <c r="T2711" s="108"/>
      <c r="U2711" s="108"/>
      <c r="V2711" s="108"/>
      <c r="W2711" s="108"/>
      <c r="X2711" s="108"/>
      <c r="Y2711" s="108"/>
      <c r="Z2711" s="109"/>
      <c r="AA2711" s="102">
        <v>14461</v>
      </c>
      <c r="AB2711" s="110"/>
      <c r="AC2711" s="110"/>
      <c r="AD2711" s="110"/>
      <c r="AE2711" s="110"/>
      <c r="AF2711" s="110"/>
      <c r="AG2711" s="110"/>
      <c r="AH2711" s="110"/>
      <c r="AI2711" s="111"/>
      <c r="AJ2711" s="102">
        <v>13577</v>
      </c>
      <c r="AK2711" s="110"/>
      <c r="AL2711" s="110"/>
      <c r="AM2711" s="110"/>
      <c r="AN2711" s="110"/>
      <c r="AO2711" s="110"/>
      <c r="AP2711" s="110"/>
      <c r="AQ2711" s="110"/>
      <c r="AR2711" s="111"/>
      <c r="AS2711" s="105"/>
      <c r="AT2711" s="112"/>
      <c r="AU2711" s="112"/>
      <c r="AV2711" s="112"/>
      <c r="AW2711" s="112"/>
      <c r="AX2711" s="113"/>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16" customFormat="1" ht="18.75" customHeight="1">
      <c r="A2712" s="8"/>
      <c r="B2712" s="25"/>
      <c r="C2712" s="99" t="s">
        <v>341</v>
      </c>
      <c r="D2712" s="108"/>
      <c r="E2712" s="108"/>
      <c r="F2712" s="108"/>
      <c r="G2712" s="108"/>
      <c r="H2712" s="108"/>
      <c r="I2712" s="108"/>
      <c r="J2712" s="108"/>
      <c r="K2712" s="108"/>
      <c r="L2712" s="108"/>
      <c r="M2712" s="108"/>
      <c r="N2712" s="108"/>
      <c r="O2712" s="108"/>
      <c r="P2712" s="108"/>
      <c r="Q2712" s="108"/>
      <c r="R2712" s="108"/>
      <c r="S2712" s="108"/>
      <c r="T2712" s="108"/>
      <c r="U2712" s="108"/>
      <c r="V2712" s="108"/>
      <c r="W2712" s="108"/>
      <c r="X2712" s="108"/>
      <c r="Y2712" s="108"/>
      <c r="Z2712" s="109"/>
      <c r="AA2712" s="102">
        <v>8304</v>
      </c>
      <c r="AB2712" s="110"/>
      <c r="AC2712" s="110"/>
      <c r="AD2712" s="110"/>
      <c r="AE2712" s="110"/>
      <c r="AF2712" s="110"/>
      <c r="AG2712" s="110"/>
      <c r="AH2712" s="110"/>
      <c r="AI2712" s="111"/>
      <c r="AJ2712" s="102">
        <v>7221</v>
      </c>
      <c r="AK2712" s="110"/>
      <c r="AL2712" s="110"/>
      <c r="AM2712" s="110"/>
      <c r="AN2712" s="110"/>
      <c r="AO2712" s="110"/>
      <c r="AP2712" s="110"/>
      <c r="AQ2712" s="110"/>
      <c r="AR2712" s="111"/>
      <c r="AS2712" s="105"/>
      <c r="AT2712" s="112"/>
      <c r="AU2712" s="112"/>
      <c r="AV2712" s="112"/>
      <c r="AW2712" s="112"/>
      <c r="AX2712" s="113"/>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3" spans="1:251" s="16" customFormat="1" ht="18.75" customHeight="1">
      <c r="A2713" s="8"/>
      <c r="B2713" s="25"/>
      <c r="C2713" s="99" t="s">
        <v>342</v>
      </c>
      <c r="D2713" s="108"/>
      <c r="E2713" s="108"/>
      <c r="F2713" s="108"/>
      <c r="G2713" s="108"/>
      <c r="H2713" s="108"/>
      <c r="I2713" s="108"/>
      <c r="J2713" s="108"/>
      <c r="K2713" s="108"/>
      <c r="L2713" s="108"/>
      <c r="M2713" s="108"/>
      <c r="N2713" s="108"/>
      <c r="O2713" s="108"/>
      <c r="P2713" s="108"/>
      <c r="Q2713" s="108"/>
      <c r="R2713" s="108"/>
      <c r="S2713" s="108"/>
      <c r="T2713" s="108"/>
      <c r="U2713" s="108"/>
      <c r="V2713" s="108"/>
      <c r="W2713" s="108"/>
      <c r="X2713" s="108"/>
      <c r="Y2713" s="108"/>
      <c r="Z2713" s="109"/>
      <c r="AA2713" s="102">
        <v>3401</v>
      </c>
      <c r="AB2713" s="110"/>
      <c r="AC2713" s="110"/>
      <c r="AD2713" s="110"/>
      <c r="AE2713" s="110"/>
      <c r="AF2713" s="110"/>
      <c r="AG2713" s="110"/>
      <c r="AH2713" s="110"/>
      <c r="AI2713" s="111"/>
      <c r="AJ2713" s="102">
        <v>0</v>
      </c>
      <c r="AK2713" s="110"/>
      <c r="AL2713" s="110"/>
      <c r="AM2713" s="110"/>
      <c r="AN2713" s="110"/>
      <c r="AO2713" s="110"/>
      <c r="AP2713" s="110"/>
      <c r="AQ2713" s="110"/>
      <c r="AR2713" s="111"/>
      <c r="AS2713" s="105"/>
      <c r="AT2713" s="112"/>
      <c r="AU2713" s="112"/>
      <c r="AV2713" s="112"/>
      <c r="AW2713" s="112"/>
      <c r="AX2713" s="113"/>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c r="HI2713" s="2"/>
      <c r="HJ2713" s="2"/>
      <c r="HK2713" s="2"/>
      <c r="HL2713" s="2"/>
      <c r="HM2713" s="2"/>
      <c r="HN2713" s="2"/>
      <c r="HO2713" s="2"/>
      <c r="HP2713" s="2"/>
      <c r="HQ2713" s="2"/>
      <c r="HR2713" s="2"/>
      <c r="HS2713" s="2"/>
      <c r="HT2713" s="2"/>
      <c r="HU2713" s="2"/>
      <c r="HV2713" s="2"/>
      <c r="HW2713" s="2"/>
      <c r="HX2713" s="2"/>
      <c r="HY2713" s="2"/>
      <c r="HZ2713" s="2"/>
      <c r="IA2713" s="2"/>
      <c r="IB2713" s="2"/>
      <c r="IC2713" s="2"/>
      <c r="ID2713" s="2"/>
      <c r="IE2713" s="2"/>
      <c r="IF2713" s="2"/>
      <c r="IG2713" s="2"/>
      <c r="IH2713" s="2"/>
      <c r="II2713" s="2"/>
      <c r="IJ2713" s="2"/>
      <c r="IK2713" s="2"/>
      <c r="IL2713" s="2"/>
      <c r="IM2713" s="2"/>
      <c r="IN2713" s="2"/>
      <c r="IO2713" s="2"/>
      <c r="IP2713" s="2"/>
      <c r="IQ2713" s="2"/>
    </row>
    <row r="2714" spans="1:251" s="16" customFormat="1" ht="18.75" customHeight="1">
      <c r="A2714" s="8"/>
      <c r="B2714" s="25"/>
      <c r="C2714" s="99" t="s">
        <v>343</v>
      </c>
      <c r="D2714" s="108"/>
      <c r="E2714" s="108"/>
      <c r="F2714" s="108"/>
      <c r="G2714" s="108"/>
      <c r="H2714" s="108"/>
      <c r="I2714" s="108"/>
      <c r="J2714" s="108"/>
      <c r="K2714" s="108"/>
      <c r="L2714" s="108"/>
      <c r="M2714" s="108"/>
      <c r="N2714" s="108"/>
      <c r="O2714" s="108"/>
      <c r="P2714" s="108"/>
      <c r="Q2714" s="108"/>
      <c r="R2714" s="108"/>
      <c r="S2714" s="108"/>
      <c r="T2714" s="108"/>
      <c r="U2714" s="108"/>
      <c r="V2714" s="108"/>
      <c r="W2714" s="108"/>
      <c r="X2714" s="108"/>
      <c r="Y2714" s="108"/>
      <c r="Z2714" s="109"/>
      <c r="AA2714" s="102">
        <v>0</v>
      </c>
      <c r="AB2714" s="110"/>
      <c r="AC2714" s="110"/>
      <c r="AD2714" s="110"/>
      <c r="AE2714" s="110"/>
      <c r="AF2714" s="110"/>
      <c r="AG2714" s="110"/>
      <c r="AH2714" s="110"/>
      <c r="AI2714" s="111"/>
      <c r="AJ2714" s="102">
        <v>0</v>
      </c>
      <c r="AK2714" s="110"/>
      <c r="AL2714" s="110"/>
      <c r="AM2714" s="110"/>
      <c r="AN2714" s="110"/>
      <c r="AO2714" s="110"/>
      <c r="AP2714" s="110"/>
      <c r="AQ2714" s="110"/>
      <c r="AR2714" s="111"/>
      <c r="AS2714" s="105"/>
      <c r="AT2714" s="112"/>
      <c r="AU2714" s="112"/>
      <c r="AV2714" s="112"/>
      <c r="AW2714" s="112"/>
      <c r="AX2714" s="113"/>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c r="DC2714" s="2"/>
      <c r="DD2714" s="2"/>
      <c r="DE2714" s="2"/>
      <c r="DF2714" s="2"/>
      <c r="DG2714" s="2"/>
      <c r="DH2714" s="2"/>
      <c r="DI2714" s="2"/>
      <c r="DJ2714" s="2"/>
      <c r="DK2714" s="2"/>
      <c r="DL2714" s="2"/>
      <c r="DM2714" s="2"/>
      <c r="DN2714" s="2"/>
      <c r="DO2714" s="2"/>
      <c r="DP2714" s="2"/>
      <c r="DQ2714" s="2"/>
      <c r="DR2714" s="2"/>
      <c r="DS2714" s="2"/>
      <c r="DT2714" s="2"/>
      <c r="DU2714" s="2"/>
      <c r="DV2714" s="2"/>
      <c r="DW2714" s="2"/>
      <c r="DX2714" s="2"/>
      <c r="DY2714" s="2"/>
      <c r="DZ2714" s="2"/>
      <c r="EA2714" s="2"/>
      <c r="EB2714" s="2"/>
      <c r="EC2714" s="2"/>
      <c r="ED2714" s="2"/>
      <c r="EE2714" s="2"/>
      <c r="EF2714" s="2"/>
      <c r="EG2714" s="2"/>
      <c r="EH2714" s="2"/>
      <c r="EI2714" s="2"/>
      <c r="EJ2714" s="2"/>
      <c r="EK2714" s="2"/>
      <c r="EL2714" s="2"/>
      <c r="EM2714" s="2"/>
      <c r="EN2714" s="2"/>
      <c r="EO2714" s="2"/>
      <c r="EP2714" s="2"/>
      <c r="EQ2714" s="2"/>
      <c r="ER2714" s="2"/>
      <c r="ES2714" s="2"/>
      <c r="ET2714" s="2"/>
      <c r="EU2714" s="2"/>
      <c r="EV2714" s="2"/>
      <c r="EW2714" s="2"/>
      <c r="EX2714" s="2"/>
      <c r="EY2714" s="2"/>
      <c r="EZ2714" s="2"/>
      <c r="FA2714" s="2"/>
      <c r="FB2714" s="2"/>
      <c r="FC2714" s="2"/>
      <c r="FD2714" s="2"/>
      <c r="FE2714" s="2"/>
      <c r="FF2714" s="2"/>
      <c r="FG2714" s="2"/>
      <c r="FH2714" s="2"/>
      <c r="FI2714" s="2"/>
      <c r="FJ2714" s="2"/>
      <c r="FK2714" s="2"/>
      <c r="FL2714" s="2"/>
      <c r="FM2714" s="2"/>
      <c r="FN2714" s="2"/>
      <c r="FO2714" s="2"/>
      <c r="FP2714" s="2"/>
      <c r="FQ2714" s="2"/>
      <c r="FR2714" s="2"/>
      <c r="FS2714" s="2"/>
      <c r="FT2714" s="2"/>
      <c r="FU2714" s="2"/>
      <c r="FV2714" s="2"/>
      <c r="FW2714" s="2"/>
      <c r="FX2714" s="2"/>
      <c r="FY2714" s="2"/>
      <c r="FZ2714" s="2"/>
      <c r="GA2714" s="2"/>
      <c r="GB2714" s="2"/>
      <c r="GC2714" s="2"/>
      <c r="GD2714" s="2"/>
      <c r="GE2714" s="2"/>
      <c r="GF2714" s="2"/>
      <c r="GG2714" s="2"/>
      <c r="GH2714" s="2"/>
      <c r="GI2714" s="2"/>
      <c r="GJ2714" s="2"/>
      <c r="GK2714" s="2"/>
      <c r="GL2714" s="2"/>
      <c r="GM2714" s="2"/>
      <c r="GN2714" s="2"/>
      <c r="GO2714" s="2"/>
      <c r="GP2714" s="2"/>
      <c r="GQ2714" s="2"/>
      <c r="GR2714" s="2"/>
      <c r="GS2714" s="2"/>
      <c r="GT2714" s="2"/>
      <c r="GU2714" s="2"/>
      <c r="GV2714" s="2"/>
      <c r="GW2714" s="2"/>
      <c r="GX2714" s="2"/>
      <c r="GY2714" s="2"/>
      <c r="GZ2714" s="2"/>
      <c r="HA2714" s="2"/>
      <c r="HB2714" s="2"/>
      <c r="HC2714" s="2"/>
      <c r="HD2714" s="2"/>
      <c r="HE2714" s="2"/>
      <c r="HF2714" s="2"/>
      <c r="HG2714" s="2"/>
      <c r="HH2714" s="2"/>
      <c r="HI2714" s="2"/>
      <c r="HJ2714" s="2"/>
      <c r="HK2714" s="2"/>
      <c r="HL2714" s="2"/>
      <c r="HM2714" s="2"/>
      <c r="HN2714" s="2"/>
      <c r="HO2714" s="2"/>
      <c r="HP2714" s="2"/>
      <c r="HQ2714" s="2"/>
      <c r="HR2714" s="2"/>
      <c r="HS2714" s="2"/>
      <c r="HT2714" s="2"/>
      <c r="HU2714" s="2"/>
      <c r="HV2714" s="2"/>
      <c r="HW2714" s="2"/>
      <c r="HX2714" s="2"/>
      <c r="HY2714" s="2"/>
      <c r="HZ2714" s="2"/>
      <c r="IA2714" s="2"/>
      <c r="IB2714" s="2"/>
      <c r="IC2714" s="2"/>
      <c r="ID2714" s="2"/>
      <c r="IE2714" s="2"/>
      <c r="IF2714" s="2"/>
      <c r="IG2714" s="2"/>
      <c r="IH2714" s="2"/>
      <c r="II2714" s="2"/>
      <c r="IJ2714" s="2"/>
      <c r="IK2714" s="2"/>
      <c r="IL2714" s="2"/>
      <c r="IM2714" s="2"/>
      <c r="IN2714" s="2"/>
      <c r="IO2714" s="2"/>
      <c r="IP2714" s="2"/>
      <c r="IQ2714" s="2"/>
    </row>
    <row r="2715" spans="1:251" s="16" customFormat="1" ht="18.75" customHeight="1" thickBot="1">
      <c r="A2715" s="17"/>
      <c r="B2715" s="134" t="s">
        <v>13</v>
      </c>
      <c r="C2715" s="135"/>
      <c r="D2715" s="135"/>
      <c r="E2715" s="135"/>
      <c r="F2715" s="135"/>
      <c r="G2715" s="135"/>
      <c r="H2715" s="135"/>
      <c r="I2715" s="135"/>
      <c r="J2715" s="135"/>
      <c r="K2715" s="135"/>
      <c r="L2715" s="135"/>
      <c r="M2715" s="135"/>
      <c r="N2715" s="135"/>
      <c r="O2715" s="135"/>
      <c r="P2715" s="135"/>
      <c r="Q2715" s="135"/>
      <c r="R2715" s="135"/>
      <c r="S2715" s="135"/>
      <c r="T2715" s="135"/>
      <c r="U2715" s="135"/>
      <c r="V2715" s="135"/>
      <c r="W2715" s="135"/>
      <c r="X2715" s="135"/>
      <c r="Y2715" s="135"/>
      <c r="Z2715" s="136"/>
      <c r="AA2715" s="137">
        <f>SUM($AA$2711:$AA$2714)</f>
        <v>26166</v>
      </c>
      <c r="AB2715" s="138"/>
      <c r="AC2715" s="138"/>
      <c r="AD2715" s="138"/>
      <c r="AE2715" s="138"/>
      <c r="AF2715" s="138"/>
      <c r="AG2715" s="138"/>
      <c r="AH2715" s="138"/>
      <c r="AI2715" s="139"/>
      <c r="AJ2715" s="137">
        <f>SUM($AJ$2711:$AJ$2714)</f>
        <v>20798</v>
      </c>
      <c r="AK2715" s="138"/>
      <c r="AL2715" s="138"/>
      <c r="AM2715" s="138"/>
      <c r="AN2715" s="138"/>
      <c r="AO2715" s="138"/>
      <c r="AP2715" s="138"/>
      <c r="AQ2715" s="138"/>
      <c r="AR2715" s="139"/>
      <c r="AS2715" s="140"/>
      <c r="AT2715" s="141"/>
      <c r="AU2715" s="141"/>
      <c r="AV2715" s="141"/>
      <c r="AW2715" s="141"/>
      <c r="AX2715" s="14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c r="DC2715" s="2"/>
      <c r="DD2715" s="2"/>
      <c r="DE2715" s="2"/>
      <c r="DF2715" s="2"/>
      <c r="DG2715" s="2"/>
      <c r="DH2715" s="2"/>
      <c r="DI2715" s="2"/>
      <c r="DJ2715" s="2"/>
      <c r="DK2715" s="2"/>
      <c r="DL2715" s="2"/>
      <c r="DM2715" s="2"/>
      <c r="DN2715" s="2"/>
      <c r="DO2715" s="2"/>
      <c r="DP2715" s="2"/>
      <c r="DQ2715" s="2"/>
      <c r="DR2715" s="2"/>
      <c r="DS2715" s="2"/>
      <c r="DT2715" s="2"/>
      <c r="DU2715" s="2"/>
      <c r="DV2715" s="2"/>
      <c r="DW2715" s="2"/>
      <c r="DX2715" s="2"/>
      <c r="DY2715" s="2"/>
      <c r="DZ2715" s="2"/>
      <c r="EA2715" s="2"/>
      <c r="EB2715" s="2"/>
      <c r="EC2715" s="2"/>
      <c r="ED2715" s="2"/>
      <c r="EE2715" s="2"/>
      <c r="EF2715" s="2"/>
      <c r="EG2715" s="2"/>
      <c r="EH2715" s="2"/>
      <c r="EI2715" s="2"/>
      <c r="EJ2715" s="2"/>
      <c r="EK2715" s="2"/>
      <c r="EL2715" s="2"/>
      <c r="EM2715" s="2"/>
      <c r="EN2715" s="2"/>
      <c r="EO2715" s="2"/>
      <c r="EP2715" s="2"/>
      <c r="EQ2715" s="2"/>
      <c r="ER2715" s="2"/>
      <c r="ES2715" s="2"/>
      <c r="ET2715" s="2"/>
      <c r="EU2715" s="2"/>
      <c r="EV2715" s="2"/>
      <c r="EW2715" s="2"/>
      <c r="EX2715" s="2"/>
      <c r="EY2715" s="2"/>
      <c r="EZ2715" s="2"/>
      <c r="FA2715" s="2"/>
      <c r="FB2715" s="2"/>
      <c r="FC2715" s="2"/>
      <c r="FD2715" s="2"/>
      <c r="FE2715" s="2"/>
      <c r="FF2715" s="2"/>
      <c r="FG2715" s="2"/>
      <c r="FH2715" s="2"/>
      <c r="FI2715" s="2"/>
      <c r="FJ2715" s="2"/>
      <c r="FK2715" s="2"/>
      <c r="FL2715" s="2"/>
      <c r="FM2715" s="2"/>
      <c r="FN2715" s="2"/>
      <c r="FO2715" s="2"/>
      <c r="FP2715" s="2"/>
      <c r="FQ2715" s="2"/>
      <c r="FR2715" s="2"/>
      <c r="FS2715" s="2"/>
      <c r="FT2715" s="2"/>
      <c r="FU2715" s="2"/>
      <c r="FV2715" s="2"/>
      <c r="FW2715" s="2"/>
      <c r="FX2715" s="2"/>
      <c r="FY2715" s="2"/>
      <c r="FZ2715" s="2"/>
      <c r="GA2715" s="2"/>
      <c r="GB2715" s="2"/>
      <c r="GC2715" s="2"/>
      <c r="GD2715" s="2"/>
      <c r="GE2715" s="2"/>
      <c r="GF2715" s="2"/>
      <c r="GG2715" s="2"/>
      <c r="GH2715" s="2"/>
      <c r="GI2715" s="2"/>
      <c r="GJ2715" s="2"/>
      <c r="GK2715" s="2"/>
      <c r="GL2715" s="2"/>
      <c r="GM2715" s="2"/>
      <c r="GN2715" s="2"/>
      <c r="GO2715" s="2"/>
      <c r="GP2715" s="2"/>
      <c r="GQ2715" s="2"/>
      <c r="GR2715" s="2"/>
      <c r="GS2715" s="2"/>
      <c r="GT2715" s="2"/>
      <c r="GU2715" s="2"/>
      <c r="GV2715" s="2"/>
      <c r="GW2715" s="2"/>
      <c r="GX2715" s="2"/>
      <c r="GY2715" s="2"/>
      <c r="GZ2715" s="2"/>
      <c r="HA2715" s="2"/>
      <c r="HB2715" s="2"/>
      <c r="HC2715" s="2"/>
      <c r="HD2715" s="2"/>
      <c r="HE2715" s="2"/>
      <c r="HF2715" s="2"/>
      <c r="HG2715" s="2"/>
      <c r="HH2715" s="2"/>
      <c r="HI2715" s="2"/>
      <c r="HJ2715" s="2"/>
      <c r="HK2715" s="2"/>
      <c r="HL2715" s="2"/>
      <c r="HM2715" s="2"/>
      <c r="HN2715" s="2"/>
      <c r="HO2715" s="2"/>
      <c r="HP2715" s="2"/>
      <c r="HQ2715" s="2"/>
      <c r="HR2715" s="2"/>
      <c r="HS2715" s="2"/>
      <c r="HT2715" s="2"/>
      <c r="HU2715" s="2"/>
      <c r="HV2715" s="2"/>
      <c r="HW2715" s="2"/>
      <c r="HX2715" s="2"/>
      <c r="HY2715" s="2"/>
      <c r="HZ2715" s="2"/>
      <c r="IA2715" s="2"/>
      <c r="IB2715" s="2"/>
      <c r="IC2715" s="2"/>
      <c r="ID2715" s="2"/>
      <c r="IE2715" s="2"/>
      <c r="IF2715" s="2"/>
      <c r="IG2715" s="2"/>
      <c r="IH2715" s="2"/>
      <c r="II2715" s="2"/>
      <c r="IJ2715" s="2"/>
      <c r="IK2715" s="2"/>
      <c r="IL2715" s="2"/>
      <c r="IM2715" s="2"/>
      <c r="IN2715" s="2"/>
      <c r="IO2715" s="2"/>
      <c r="IP2715" s="2"/>
      <c r="IQ2715" s="2"/>
    </row>
    <row r="2717" spans="1:251" ht="18.75">
      <c r="A2717" s="1" t="s">
        <v>0</v>
      </c>
      <c r="AW2717" s="3"/>
      <c r="AX2717" s="4"/>
      <c r="AY2717" s="3"/>
    </row>
    <row r="2719" spans="1:251" ht="18.75">
      <c r="B2719" s="114" t="s">
        <v>8</v>
      </c>
      <c r="C2719" s="115"/>
      <c r="D2719" s="115"/>
      <c r="E2719" s="115"/>
      <c r="F2719" s="115"/>
      <c r="G2719" s="115"/>
      <c r="H2719" s="115"/>
      <c r="I2719" s="115"/>
      <c r="J2719" s="115"/>
      <c r="K2719" s="115"/>
      <c r="L2719" s="115"/>
      <c r="M2719" s="115"/>
      <c r="N2719" s="115"/>
      <c r="O2719" s="115"/>
      <c r="P2719" s="115"/>
      <c r="Q2719" s="115"/>
      <c r="R2719" s="115"/>
      <c r="S2719" s="115"/>
      <c r="T2719" s="115"/>
      <c r="U2719" s="115"/>
      <c r="V2719" s="115"/>
      <c r="W2719" s="115"/>
      <c r="X2719" s="115"/>
      <c r="Y2719" s="115"/>
      <c r="Z2719" s="115"/>
      <c r="AA2719" s="115"/>
      <c r="AB2719" s="115"/>
      <c r="AC2719" s="115"/>
      <c r="AD2719" s="115"/>
      <c r="AE2719" s="115"/>
      <c r="AF2719" s="115"/>
      <c r="AG2719" s="115"/>
      <c r="AH2719" s="115"/>
      <c r="AI2719" s="115"/>
      <c r="AJ2719" s="115"/>
      <c r="AK2719" s="115"/>
      <c r="AL2719" s="115"/>
      <c r="AM2719" s="115"/>
      <c r="AN2719" s="115"/>
      <c r="AO2719" s="115"/>
      <c r="AP2719" s="115"/>
      <c r="AQ2719" s="115"/>
      <c r="AR2719" s="115"/>
      <c r="AS2719" s="115"/>
      <c r="AT2719" s="115"/>
      <c r="AU2719" s="115"/>
      <c r="AV2719" s="115"/>
      <c r="AW2719" s="115"/>
      <c r="AX2719" s="115"/>
    </row>
    <row r="2720" spans="1:251">
      <c r="Z2720" s="5"/>
      <c r="AD2720" s="5"/>
      <c r="AE2720" s="5"/>
      <c r="AF2720" s="5"/>
      <c r="AG2720" s="5"/>
      <c r="AH2720" s="5"/>
      <c r="AI2720" s="5"/>
      <c r="AO2720" s="5"/>
    </row>
    <row r="2721" spans="1:113" ht="13.5" thickBot="1">
      <c r="Z2721" s="5"/>
      <c r="AD2721" s="5"/>
      <c r="AE2721" s="5"/>
      <c r="AF2721" s="5"/>
      <c r="AG2721" s="5"/>
      <c r="AH2721" s="5"/>
      <c r="AI2721" s="5"/>
      <c r="AO2721" s="5"/>
      <c r="DI2721" s="6"/>
    </row>
    <row r="2722" spans="1:113" ht="24.75" customHeight="1" thickBot="1">
      <c r="B2722" s="116" t="s">
        <v>1</v>
      </c>
      <c r="C2722" s="117"/>
      <c r="D2722" s="117"/>
      <c r="E2722" s="117"/>
      <c r="F2722" s="117"/>
      <c r="G2722" s="117"/>
      <c r="H2722" s="118" t="s">
        <v>368</v>
      </c>
      <c r="I2722" s="119"/>
      <c r="J2722" s="119"/>
      <c r="K2722" s="119"/>
      <c r="L2722" s="119"/>
      <c r="M2722" s="119"/>
      <c r="N2722" s="119"/>
      <c r="O2722" s="119"/>
      <c r="P2722" s="119"/>
      <c r="Q2722" s="119"/>
      <c r="R2722" s="119"/>
      <c r="S2722" s="119"/>
      <c r="T2722" s="119"/>
      <c r="U2722" s="119"/>
      <c r="V2722" s="119"/>
      <c r="W2722" s="119"/>
      <c r="X2722" s="119"/>
      <c r="Y2722" s="119"/>
      <c r="Z2722" s="119"/>
      <c r="AA2722" s="119"/>
      <c r="AB2722" s="119"/>
      <c r="AC2722" s="119"/>
      <c r="AD2722" s="119"/>
      <c r="AE2722" s="119"/>
      <c r="AF2722" s="119"/>
      <c r="AG2722" s="119"/>
      <c r="AH2722" s="119"/>
      <c r="AI2722" s="119"/>
      <c r="AJ2722" s="119"/>
      <c r="AK2722" s="119"/>
      <c r="AL2722" s="119"/>
      <c r="AM2722" s="119"/>
      <c r="AN2722" s="119"/>
      <c r="AO2722" s="119"/>
      <c r="AP2722" s="119"/>
      <c r="AQ2722" s="119"/>
      <c r="AR2722" s="119"/>
      <c r="AS2722" s="119"/>
      <c r="AT2722" s="119"/>
      <c r="AU2722" s="119"/>
      <c r="AV2722" s="119"/>
      <c r="AW2722" s="119"/>
      <c r="AX2722" s="120"/>
      <c r="DI2722" s="6"/>
    </row>
    <row r="2723" spans="1:113" ht="14.25">
      <c r="B2723" s="7"/>
      <c r="C2723" s="7"/>
      <c r="D2723" s="7"/>
      <c r="E2723" s="7"/>
      <c r="F2723" s="7"/>
      <c r="G2723" s="7"/>
      <c r="H2723" s="8"/>
      <c r="I2723" s="8"/>
      <c r="J2723" s="8"/>
      <c r="K2723" s="8"/>
      <c r="L2723" s="9"/>
      <c r="M2723" s="9"/>
      <c r="N2723" s="9"/>
      <c r="O2723" s="9"/>
      <c r="P2723" s="8"/>
      <c r="Q2723" s="8"/>
      <c r="R2723" s="8"/>
      <c r="S2723" s="8"/>
      <c r="T2723" s="8"/>
      <c r="U2723" s="8"/>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c r="AR2723" s="10"/>
      <c r="AS2723" s="10"/>
      <c r="AT2723" s="10"/>
      <c r="AU2723" s="10"/>
      <c r="AV2723" s="10"/>
      <c r="AW2723" s="10"/>
      <c r="AX2723" s="10"/>
      <c r="DI2723" s="6"/>
    </row>
    <row r="2724" spans="1:113" ht="15" thickBot="1">
      <c r="A2724" s="11"/>
      <c r="B2724" s="10" t="s">
        <v>2</v>
      </c>
      <c r="C2724" s="8"/>
      <c r="D2724" s="8"/>
      <c r="E2724" s="8"/>
      <c r="F2724" s="8"/>
      <c r="G2724" s="8"/>
      <c r="H2724" s="8"/>
      <c r="I2724" s="8"/>
      <c r="J2724" s="8"/>
      <c r="K2724" s="8"/>
      <c r="L2724" s="9"/>
      <c r="M2724" s="9"/>
      <c r="N2724" s="9"/>
      <c r="O2724" s="9"/>
      <c r="P2724" s="8"/>
      <c r="Q2724" s="8"/>
      <c r="R2724" s="8"/>
      <c r="S2724" s="8"/>
      <c r="T2724" s="8"/>
      <c r="U2724" s="8"/>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c r="AR2724" s="10"/>
      <c r="AS2724" s="10"/>
      <c r="AT2724" s="10"/>
      <c r="AU2724" s="10"/>
      <c r="AV2724" s="10"/>
      <c r="AW2724" s="10"/>
      <c r="AX2724" s="10"/>
      <c r="DI2724" s="6"/>
    </row>
    <row r="2725" spans="1:113" ht="14.25">
      <c r="A2725" s="8"/>
      <c r="B2725" s="12"/>
      <c r="C2725" s="7"/>
      <c r="D2725" s="7"/>
      <c r="E2725" s="7"/>
      <c r="F2725" s="7"/>
      <c r="G2725" s="7"/>
      <c r="H2725" s="7"/>
      <c r="I2725" s="7"/>
      <c r="J2725" s="7"/>
      <c r="K2725" s="7"/>
      <c r="L2725" s="13"/>
      <c r="M2725" s="13"/>
      <c r="N2725" s="13"/>
      <c r="O2725" s="13"/>
      <c r="P2725" s="7"/>
      <c r="Q2725" s="7"/>
      <c r="R2725" s="7"/>
      <c r="S2725" s="7"/>
      <c r="T2725" s="7"/>
      <c r="U2725" s="7"/>
      <c r="V2725" s="14"/>
      <c r="W2725" s="14"/>
      <c r="X2725" s="14"/>
      <c r="Y2725" s="14"/>
      <c r="Z2725" s="14"/>
      <c r="AA2725" s="14"/>
      <c r="AB2725" s="14"/>
      <c r="AC2725" s="14"/>
      <c r="AD2725" s="14"/>
      <c r="AE2725" s="14"/>
      <c r="AF2725" s="14"/>
      <c r="AG2725" s="14"/>
      <c r="AH2725" s="14"/>
      <c r="AI2725" s="14"/>
      <c r="AJ2725" s="14"/>
      <c r="AK2725" s="14"/>
      <c r="AL2725" s="14"/>
      <c r="AM2725" s="14"/>
      <c r="AN2725" s="14"/>
      <c r="AO2725" s="14"/>
      <c r="AP2725" s="14"/>
      <c r="AQ2725" s="14"/>
      <c r="AR2725" s="14"/>
      <c r="AS2725" s="14"/>
      <c r="AT2725" s="14"/>
      <c r="AU2725" s="14"/>
      <c r="AV2725" s="14"/>
      <c r="AW2725" s="14"/>
      <c r="AX2725" s="15"/>
    </row>
    <row r="2726" spans="1:113" ht="12" customHeight="1">
      <c r="A2726" s="8"/>
      <c r="B2726" s="121" t="s">
        <v>369</v>
      </c>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3"/>
    </row>
    <row r="2727" spans="1:113" ht="12" customHeight="1">
      <c r="A2727" s="8"/>
      <c r="B2727" s="121"/>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3"/>
      <c r="BC2727" s="16"/>
    </row>
    <row r="2728" spans="1:113" ht="12" customHeight="1">
      <c r="A2728" s="8"/>
      <c r="B2728" s="121"/>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3"/>
    </row>
    <row r="2729" spans="1:113" ht="12" customHeight="1">
      <c r="A2729" s="8"/>
      <c r="B2729" s="121"/>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3"/>
    </row>
    <row r="2730" spans="1:113" ht="12" customHeight="1">
      <c r="A2730" s="8"/>
      <c r="B2730" s="121"/>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3"/>
    </row>
    <row r="2731" spans="1:113" ht="15" thickBot="1">
      <c r="A2731" s="17"/>
      <c r="B2731" s="18"/>
      <c r="C2731" s="19"/>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c r="AD2731" s="19"/>
      <c r="AE2731" s="19"/>
      <c r="AF2731" s="19"/>
      <c r="AG2731" s="19"/>
      <c r="AH2731" s="19"/>
      <c r="AI2731" s="19"/>
      <c r="AJ2731" s="19"/>
      <c r="AK2731" s="19"/>
      <c r="AL2731" s="19"/>
      <c r="AM2731" s="19"/>
      <c r="AN2731" s="19"/>
      <c r="AO2731" s="19"/>
      <c r="AP2731" s="19"/>
      <c r="AQ2731" s="19"/>
      <c r="AR2731" s="19"/>
      <c r="AS2731" s="19"/>
      <c r="AT2731" s="19"/>
      <c r="AU2731" s="19"/>
      <c r="AV2731" s="19"/>
      <c r="AW2731" s="19"/>
      <c r="AX2731" s="20"/>
    </row>
    <row r="2732" spans="1:113">
      <c r="B2732" s="21"/>
    </row>
    <row r="2733" spans="1:113" ht="15" thickBot="1">
      <c r="A2733" s="11"/>
      <c r="B2733" s="10" t="s">
        <v>3</v>
      </c>
      <c r="C2733" s="8"/>
      <c r="D2733" s="8"/>
      <c r="E2733" s="8"/>
      <c r="F2733" s="8"/>
      <c r="G2733" s="8"/>
      <c r="H2733" s="8"/>
      <c r="I2733" s="8"/>
      <c r="J2733" s="8"/>
      <c r="K2733" s="8"/>
      <c r="L2733" s="9"/>
      <c r="M2733" s="9"/>
      <c r="N2733" s="9"/>
      <c r="O2733" s="9"/>
      <c r="P2733" s="8"/>
      <c r="Q2733" s="8"/>
      <c r="R2733" s="8"/>
      <c r="S2733" s="8"/>
      <c r="T2733" s="8"/>
      <c r="U2733" s="8"/>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10"/>
      <c r="DI2733" s="6"/>
    </row>
    <row r="2734" spans="1:113" ht="14.25">
      <c r="A2734" s="8"/>
      <c r="B2734" s="12"/>
      <c r="C2734" s="7"/>
      <c r="D2734" s="7"/>
      <c r="E2734" s="7"/>
      <c r="F2734" s="7"/>
      <c r="G2734" s="7"/>
      <c r="H2734" s="7"/>
      <c r="I2734" s="7"/>
      <c r="J2734" s="7"/>
      <c r="K2734" s="7"/>
      <c r="L2734" s="13"/>
      <c r="M2734" s="13"/>
      <c r="N2734" s="13"/>
      <c r="O2734" s="13"/>
      <c r="P2734" s="7"/>
      <c r="Q2734" s="7"/>
      <c r="R2734" s="7"/>
      <c r="S2734" s="7"/>
      <c r="T2734" s="7"/>
      <c r="U2734" s="7"/>
      <c r="V2734" s="14"/>
      <c r="W2734" s="14"/>
      <c r="X2734" s="14"/>
      <c r="Y2734" s="14"/>
      <c r="Z2734" s="14"/>
      <c r="AA2734" s="14"/>
      <c r="AB2734" s="14"/>
      <c r="AC2734" s="14"/>
      <c r="AD2734" s="14"/>
      <c r="AE2734" s="14"/>
      <c r="AF2734" s="14"/>
      <c r="AG2734" s="14"/>
      <c r="AH2734" s="14"/>
      <c r="AI2734" s="14"/>
      <c r="AJ2734" s="14"/>
      <c r="AK2734" s="14"/>
      <c r="AL2734" s="14"/>
      <c r="AM2734" s="14"/>
      <c r="AN2734" s="14"/>
      <c r="AO2734" s="14"/>
      <c r="AP2734" s="14"/>
      <c r="AQ2734" s="14"/>
      <c r="AR2734" s="14"/>
      <c r="AS2734" s="14"/>
      <c r="AT2734" s="14"/>
      <c r="AU2734" s="14"/>
      <c r="AV2734" s="14"/>
      <c r="AW2734" s="14"/>
      <c r="AX2734" s="15"/>
    </row>
    <row r="2735" spans="1:113" ht="12" customHeight="1">
      <c r="A2735" s="8"/>
      <c r="B2735" s="121" t="s">
        <v>370</v>
      </c>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3"/>
    </row>
    <row r="2736" spans="1:113" ht="12" customHeight="1">
      <c r="A2736" s="8"/>
      <c r="B2736" s="121"/>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3"/>
    </row>
    <row r="2737" spans="1:251" ht="12" customHeight="1">
      <c r="A2737" s="8"/>
      <c r="B2737" s="121"/>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3"/>
    </row>
    <row r="2738" spans="1:251" ht="12" customHeight="1">
      <c r="A2738" s="8"/>
      <c r="B2738" s="121"/>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3"/>
    </row>
    <row r="2739" spans="1:251" ht="12" customHeight="1">
      <c r="A2739" s="8"/>
      <c r="B2739" s="121"/>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3"/>
      <c r="BC2739" s="16"/>
    </row>
    <row r="2740" spans="1:251" ht="12" customHeight="1">
      <c r="A2740" s="8"/>
      <c r="B2740" s="121"/>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3"/>
    </row>
    <row r="2741" spans="1:251" ht="12" customHeight="1">
      <c r="A2741" s="8"/>
      <c r="B2741" s="121"/>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3"/>
    </row>
    <row r="2742" spans="1:251" ht="12" customHeight="1">
      <c r="A2742" s="8"/>
      <c r="B2742" s="121"/>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3"/>
    </row>
    <row r="2743" spans="1:251" ht="15" thickBot="1">
      <c r="A2743" s="17"/>
      <c r="B2743" s="18"/>
      <c r="C2743" s="19"/>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c r="AD2743" s="19"/>
      <c r="AE2743" s="19"/>
      <c r="AF2743" s="19"/>
      <c r="AG2743" s="19"/>
      <c r="AH2743" s="19"/>
      <c r="AI2743" s="19"/>
      <c r="AJ2743" s="19"/>
      <c r="AK2743" s="19"/>
      <c r="AL2743" s="19"/>
      <c r="AM2743" s="19"/>
      <c r="AN2743" s="19"/>
      <c r="AO2743" s="19"/>
      <c r="AP2743" s="19"/>
      <c r="AQ2743" s="19"/>
      <c r="AR2743" s="19"/>
      <c r="AS2743" s="19"/>
      <c r="AT2743" s="19"/>
      <c r="AU2743" s="19"/>
      <c r="AV2743" s="19"/>
      <c r="AW2743" s="19"/>
      <c r="AX2743" s="20"/>
    </row>
    <row r="2744" spans="1:251">
      <c r="B2744" s="21"/>
    </row>
    <row r="2745" spans="1:251" ht="14.25">
      <c r="B2745" s="10" t="s">
        <v>4</v>
      </c>
      <c r="C2745" s="8"/>
      <c r="D2745" s="8"/>
      <c r="E2745" s="8"/>
      <c r="F2745" s="8"/>
      <c r="G2745" s="8"/>
      <c r="H2745" s="8"/>
      <c r="I2745" s="8"/>
      <c r="J2745" s="8"/>
      <c r="K2745" s="8"/>
      <c r="L2745" s="9"/>
      <c r="M2745" s="9"/>
      <c r="N2745" s="9"/>
      <c r="O2745" s="9"/>
      <c r="P2745" s="8"/>
      <c r="Q2745" s="8"/>
      <c r="R2745" s="8"/>
      <c r="S2745" s="8"/>
      <c r="T2745" s="8"/>
      <c r="U2745" s="8"/>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row>
    <row r="2746" spans="1:251" ht="15" thickBot="1">
      <c r="B2746" s="8"/>
      <c r="C2746" s="8"/>
      <c r="D2746" s="8"/>
      <c r="E2746" s="8"/>
      <c r="F2746" s="8"/>
      <c r="G2746" s="8"/>
      <c r="H2746" s="8"/>
      <c r="I2746" s="8"/>
      <c r="J2746" s="8"/>
      <c r="K2746" s="8"/>
      <c r="L2746" s="9"/>
      <c r="M2746" s="9"/>
      <c r="N2746" s="9"/>
      <c r="O2746" s="9"/>
      <c r="P2746" s="8"/>
      <c r="Q2746" s="8"/>
      <c r="R2746" s="8"/>
      <c r="S2746" s="8"/>
      <c r="T2746" s="8"/>
      <c r="U2746" s="8"/>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22" t="s">
        <v>5</v>
      </c>
    </row>
    <row r="2747" spans="1:251" s="16" customFormat="1" ht="13.5" customHeight="1">
      <c r="A2747" s="8"/>
      <c r="B2747" s="124" t="s">
        <v>6</v>
      </c>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6"/>
      <c r="AA2747" s="130" t="s">
        <v>11</v>
      </c>
      <c r="AB2747" s="125"/>
      <c r="AC2747" s="125"/>
      <c r="AD2747" s="125"/>
      <c r="AE2747" s="125"/>
      <c r="AF2747" s="125"/>
      <c r="AG2747" s="125"/>
      <c r="AH2747" s="125"/>
      <c r="AI2747" s="126"/>
      <c r="AJ2747" s="130" t="s">
        <v>12</v>
      </c>
      <c r="AK2747" s="125"/>
      <c r="AL2747" s="125"/>
      <c r="AM2747" s="125"/>
      <c r="AN2747" s="125"/>
      <c r="AO2747" s="125"/>
      <c r="AP2747" s="125"/>
      <c r="AQ2747" s="125"/>
      <c r="AR2747" s="126"/>
      <c r="AS2747" s="130" t="s">
        <v>7</v>
      </c>
      <c r="AT2747" s="125"/>
      <c r="AU2747" s="125"/>
      <c r="AV2747" s="125"/>
      <c r="AW2747" s="125"/>
      <c r="AX2747" s="13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8" spans="1:251" s="16" customFormat="1" ht="13.5">
      <c r="A2748" s="8"/>
      <c r="B2748" s="127"/>
      <c r="C2748" s="128"/>
      <c r="D2748" s="128"/>
      <c r="E2748" s="128"/>
      <c r="F2748" s="128"/>
      <c r="G2748" s="128"/>
      <c r="H2748" s="128"/>
      <c r="I2748" s="128"/>
      <c r="J2748" s="128"/>
      <c r="K2748" s="128"/>
      <c r="L2748" s="128"/>
      <c r="M2748" s="128"/>
      <c r="N2748" s="128"/>
      <c r="O2748" s="128"/>
      <c r="P2748" s="128"/>
      <c r="Q2748" s="128"/>
      <c r="R2748" s="128"/>
      <c r="S2748" s="128"/>
      <c r="T2748" s="128"/>
      <c r="U2748" s="128"/>
      <c r="V2748" s="128"/>
      <c r="W2748" s="128"/>
      <c r="X2748" s="128"/>
      <c r="Y2748" s="128"/>
      <c r="Z2748" s="129"/>
      <c r="AA2748" s="131"/>
      <c r="AB2748" s="128"/>
      <c r="AC2748" s="128"/>
      <c r="AD2748" s="128"/>
      <c r="AE2748" s="128"/>
      <c r="AF2748" s="128"/>
      <c r="AG2748" s="128"/>
      <c r="AH2748" s="128"/>
      <c r="AI2748" s="129"/>
      <c r="AJ2748" s="131"/>
      <c r="AK2748" s="128"/>
      <c r="AL2748" s="128"/>
      <c r="AM2748" s="128"/>
      <c r="AN2748" s="128"/>
      <c r="AO2748" s="128"/>
      <c r="AP2748" s="128"/>
      <c r="AQ2748" s="128"/>
      <c r="AR2748" s="129"/>
      <c r="AS2748" s="131"/>
      <c r="AT2748" s="128"/>
      <c r="AU2748" s="128"/>
      <c r="AV2748" s="128"/>
      <c r="AW2748" s="128"/>
      <c r="AX2748" s="133"/>
      <c r="AY2748" s="2"/>
      <c r="AZ2748" s="2"/>
      <c r="BA2748" s="2"/>
      <c r="BB2748" s="23"/>
      <c r="BC2748" s="24"/>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c r="HI2748" s="2"/>
      <c r="HJ2748" s="2"/>
      <c r="HK2748" s="2"/>
      <c r="HL2748" s="2"/>
      <c r="HM2748" s="2"/>
      <c r="HN2748" s="2"/>
      <c r="HO2748" s="2"/>
      <c r="HP2748" s="2"/>
      <c r="HQ2748" s="2"/>
      <c r="HR2748" s="2"/>
      <c r="HS2748" s="2"/>
      <c r="HT2748" s="2"/>
      <c r="HU2748" s="2"/>
      <c r="HV2748" s="2"/>
      <c r="HW2748" s="2"/>
      <c r="HX2748" s="2"/>
      <c r="HY2748" s="2"/>
      <c r="HZ2748" s="2"/>
      <c r="IA2748" s="2"/>
      <c r="IB2748" s="2"/>
      <c r="IC2748" s="2"/>
      <c r="ID2748" s="2"/>
      <c r="IE2748" s="2"/>
      <c r="IF2748" s="2"/>
      <c r="IG2748" s="2"/>
      <c r="IH2748" s="2"/>
      <c r="II2748" s="2"/>
      <c r="IJ2748" s="2"/>
      <c r="IK2748" s="2"/>
      <c r="IL2748" s="2"/>
      <c r="IM2748" s="2"/>
      <c r="IN2748" s="2"/>
      <c r="IO2748" s="2"/>
      <c r="IP2748" s="2"/>
      <c r="IQ2748" s="2"/>
    </row>
    <row r="2749" spans="1:251" s="16" customFormat="1" ht="18.75" customHeight="1">
      <c r="A2749" s="8"/>
      <c r="B2749" s="25"/>
      <c r="C2749" s="99" t="s">
        <v>367</v>
      </c>
      <c r="D2749" s="108"/>
      <c r="E2749" s="108"/>
      <c r="F2749" s="108"/>
      <c r="G2749" s="108"/>
      <c r="H2749" s="108"/>
      <c r="I2749" s="108"/>
      <c r="J2749" s="108"/>
      <c r="K2749" s="108"/>
      <c r="L2749" s="108"/>
      <c r="M2749" s="108"/>
      <c r="N2749" s="108"/>
      <c r="O2749" s="108"/>
      <c r="P2749" s="108"/>
      <c r="Q2749" s="108"/>
      <c r="R2749" s="108"/>
      <c r="S2749" s="108"/>
      <c r="T2749" s="108"/>
      <c r="U2749" s="108"/>
      <c r="V2749" s="108"/>
      <c r="W2749" s="108"/>
      <c r="X2749" s="108"/>
      <c r="Y2749" s="108"/>
      <c r="Z2749" s="109"/>
      <c r="AA2749" s="102">
        <v>806</v>
      </c>
      <c r="AB2749" s="110"/>
      <c r="AC2749" s="110"/>
      <c r="AD2749" s="110"/>
      <c r="AE2749" s="110"/>
      <c r="AF2749" s="110"/>
      <c r="AG2749" s="110"/>
      <c r="AH2749" s="110"/>
      <c r="AI2749" s="111"/>
      <c r="AJ2749" s="102">
        <v>753</v>
      </c>
      <c r="AK2749" s="110"/>
      <c r="AL2749" s="110"/>
      <c r="AM2749" s="110"/>
      <c r="AN2749" s="110"/>
      <c r="AO2749" s="110"/>
      <c r="AP2749" s="110"/>
      <c r="AQ2749" s="110"/>
      <c r="AR2749" s="111"/>
      <c r="AS2749" s="105"/>
      <c r="AT2749" s="112"/>
      <c r="AU2749" s="112"/>
      <c r="AV2749" s="112"/>
      <c r="AW2749" s="112"/>
      <c r="AX2749" s="113"/>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c r="HI2749" s="2"/>
      <c r="HJ2749" s="2"/>
      <c r="HK2749" s="2"/>
      <c r="HL2749" s="2"/>
      <c r="HM2749" s="2"/>
      <c r="HN2749" s="2"/>
      <c r="HO2749" s="2"/>
      <c r="HP2749" s="2"/>
      <c r="HQ2749" s="2"/>
      <c r="HR2749" s="2"/>
      <c r="HS2749" s="2"/>
      <c r="HT2749" s="2"/>
      <c r="HU2749" s="2"/>
      <c r="HV2749" s="2"/>
      <c r="HW2749" s="2"/>
      <c r="HX2749" s="2"/>
      <c r="HY2749" s="2"/>
      <c r="HZ2749" s="2"/>
      <c r="IA2749" s="2"/>
      <c r="IB2749" s="2"/>
      <c r="IC2749" s="2"/>
      <c r="ID2749" s="2"/>
      <c r="IE2749" s="2"/>
      <c r="IF2749" s="2"/>
      <c r="IG2749" s="2"/>
      <c r="IH2749" s="2"/>
      <c r="II2749" s="2"/>
      <c r="IJ2749" s="2"/>
      <c r="IK2749" s="2"/>
      <c r="IL2749" s="2"/>
      <c r="IM2749" s="2"/>
      <c r="IN2749" s="2"/>
      <c r="IO2749" s="2"/>
      <c r="IP2749" s="2"/>
      <c r="IQ2749" s="2"/>
    </row>
    <row r="2750" spans="1:251" s="16" customFormat="1" ht="18.75" customHeight="1" thickBot="1">
      <c r="A2750" s="17"/>
      <c r="B2750" s="134" t="s">
        <v>13</v>
      </c>
      <c r="C2750" s="135"/>
      <c r="D2750" s="135"/>
      <c r="E2750" s="135"/>
      <c r="F2750" s="135"/>
      <c r="G2750" s="135"/>
      <c r="H2750" s="135"/>
      <c r="I2750" s="135"/>
      <c r="J2750" s="135"/>
      <c r="K2750" s="135"/>
      <c r="L2750" s="135"/>
      <c r="M2750" s="135"/>
      <c r="N2750" s="135"/>
      <c r="O2750" s="135"/>
      <c r="P2750" s="135"/>
      <c r="Q2750" s="135"/>
      <c r="R2750" s="135"/>
      <c r="S2750" s="135"/>
      <c r="T2750" s="135"/>
      <c r="U2750" s="135"/>
      <c r="V2750" s="135"/>
      <c r="W2750" s="135"/>
      <c r="X2750" s="135"/>
      <c r="Y2750" s="135"/>
      <c r="Z2750" s="136"/>
      <c r="AA2750" s="137">
        <f>SUM($AA$2749:$AA$2749)</f>
        <v>806</v>
      </c>
      <c r="AB2750" s="138"/>
      <c r="AC2750" s="138"/>
      <c r="AD2750" s="138"/>
      <c r="AE2750" s="138"/>
      <c r="AF2750" s="138"/>
      <c r="AG2750" s="138"/>
      <c r="AH2750" s="138"/>
      <c r="AI2750" s="139"/>
      <c r="AJ2750" s="137">
        <f>SUM($AJ$2749:$AJ$2749)</f>
        <v>753</v>
      </c>
      <c r="AK2750" s="138"/>
      <c r="AL2750" s="138"/>
      <c r="AM2750" s="138"/>
      <c r="AN2750" s="138"/>
      <c r="AO2750" s="138"/>
      <c r="AP2750" s="138"/>
      <c r="AQ2750" s="138"/>
      <c r="AR2750" s="139"/>
      <c r="AS2750" s="140"/>
      <c r="AT2750" s="141"/>
      <c r="AU2750" s="141"/>
      <c r="AV2750" s="141"/>
      <c r="AW2750" s="141"/>
      <c r="AX2750" s="14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c r="HI2750" s="2"/>
      <c r="HJ2750" s="2"/>
      <c r="HK2750" s="2"/>
      <c r="HL2750" s="2"/>
      <c r="HM2750" s="2"/>
      <c r="HN2750" s="2"/>
      <c r="HO2750" s="2"/>
      <c r="HP2750" s="2"/>
      <c r="HQ2750" s="2"/>
      <c r="HR2750" s="2"/>
      <c r="HS2750" s="2"/>
      <c r="HT2750" s="2"/>
      <c r="HU2750" s="2"/>
      <c r="HV2750" s="2"/>
      <c r="HW2750" s="2"/>
      <c r="HX2750" s="2"/>
      <c r="HY2750" s="2"/>
      <c r="HZ2750" s="2"/>
      <c r="IA2750" s="2"/>
      <c r="IB2750" s="2"/>
      <c r="IC2750" s="2"/>
      <c r="ID2750" s="2"/>
      <c r="IE2750" s="2"/>
      <c r="IF2750" s="2"/>
      <c r="IG2750" s="2"/>
      <c r="IH2750" s="2"/>
      <c r="II2750" s="2"/>
      <c r="IJ2750" s="2"/>
      <c r="IK2750" s="2"/>
      <c r="IL2750" s="2"/>
      <c r="IM2750" s="2"/>
      <c r="IN2750" s="2"/>
      <c r="IO2750" s="2"/>
      <c r="IP2750" s="2"/>
      <c r="IQ2750" s="2"/>
    </row>
    <row r="2752" spans="1:251" ht="18.75">
      <c r="A2752" s="1" t="s">
        <v>0</v>
      </c>
      <c r="AW2752" s="3"/>
      <c r="AX2752" s="4"/>
      <c r="AY2752" s="3"/>
    </row>
    <row r="2754" spans="1:113" ht="18.75">
      <c r="B2754" s="114" t="s">
        <v>8</v>
      </c>
      <c r="C2754" s="115"/>
      <c r="D2754" s="115"/>
      <c r="E2754" s="115"/>
      <c r="F2754" s="115"/>
      <c r="G2754" s="115"/>
      <c r="H2754" s="115"/>
      <c r="I2754" s="115"/>
      <c r="J2754" s="115"/>
      <c r="K2754" s="115"/>
      <c r="L2754" s="115"/>
      <c r="M2754" s="115"/>
      <c r="N2754" s="115"/>
      <c r="O2754" s="115"/>
      <c r="P2754" s="115"/>
      <c r="Q2754" s="115"/>
      <c r="R2754" s="115"/>
      <c r="S2754" s="115"/>
      <c r="T2754" s="115"/>
      <c r="U2754" s="115"/>
      <c r="V2754" s="115"/>
      <c r="W2754" s="115"/>
      <c r="X2754" s="115"/>
      <c r="Y2754" s="115"/>
      <c r="Z2754" s="115"/>
      <c r="AA2754" s="115"/>
      <c r="AB2754" s="115"/>
      <c r="AC2754" s="115"/>
      <c r="AD2754" s="115"/>
      <c r="AE2754" s="115"/>
      <c r="AF2754" s="115"/>
      <c r="AG2754" s="115"/>
      <c r="AH2754" s="115"/>
      <c r="AI2754" s="115"/>
      <c r="AJ2754" s="115"/>
      <c r="AK2754" s="115"/>
      <c r="AL2754" s="115"/>
      <c r="AM2754" s="115"/>
      <c r="AN2754" s="115"/>
      <c r="AO2754" s="115"/>
      <c r="AP2754" s="115"/>
      <c r="AQ2754" s="115"/>
      <c r="AR2754" s="115"/>
      <c r="AS2754" s="115"/>
      <c r="AT2754" s="115"/>
      <c r="AU2754" s="115"/>
      <c r="AV2754" s="115"/>
      <c r="AW2754" s="115"/>
      <c r="AX2754" s="115"/>
    </row>
    <row r="2755" spans="1:113">
      <c r="Z2755" s="5"/>
      <c r="AD2755" s="5"/>
      <c r="AE2755" s="5"/>
      <c r="AF2755" s="5"/>
      <c r="AG2755" s="5"/>
      <c r="AH2755" s="5"/>
      <c r="AI2755" s="5"/>
      <c r="AO2755" s="5"/>
    </row>
    <row r="2756" spans="1:113" ht="13.5" thickBot="1">
      <c r="Z2756" s="5"/>
      <c r="AD2756" s="5"/>
      <c r="AE2756" s="5"/>
      <c r="AF2756" s="5"/>
      <c r="AG2756" s="5"/>
      <c r="AH2756" s="5"/>
      <c r="AI2756" s="5"/>
      <c r="AO2756" s="5"/>
      <c r="DI2756" s="6"/>
    </row>
    <row r="2757" spans="1:113" ht="24.75" customHeight="1" thickBot="1">
      <c r="B2757" s="116" t="s">
        <v>1</v>
      </c>
      <c r="C2757" s="117"/>
      <c r="D2757" s="117"/>
      <c r="E2757" s="117"/>
      <c r="F2757" s="117"/>
      <c r="G2757" s="117"/>
      <c r="H2757" s="118" t="s">
        <v>376</v>
      </c>
      <c r="I2757" s="119"/>
      <c r="J2757" s="119"/>
      <c r="K2757" s="119"/>
      <c r="L2757" s="119"/>
      <c r="M2757" s="119"/>
      <c r="N2757" s="119"/>
      <c r="O2757" s="119"/>
      <c r="P2757" s="119"/>
      <c r="Q2757" s="119"/>
      <c r="R2757" s="119"/>
      <c r="S2757" s="119"/>
      <c r="T2757" s="119"/>
      <c r="U2757" s="119"/>
      <c r="V2757" s="119"/>
      <c r="W2757" s="119"/>
      <c r="X2757" s="119"/>
      <c r="Y2757" s="119"/>
      <c r="Z2757" s="119"/>
      <c r="AA2757" s="119"/>
      <c r="AB2757" s="119"/>
      <c r="AC2757" s="119"/>
      <c r="AD2757" s="119"/>
      <c r="AE2757" s="119"/>
      <c r="AF2757" s="119"/>
      <c r="AG2757" s="119"/>
      <c r="AH2757" s="119"/>
      <c r="AI2757" s="119"/>
      <c r="AJ2757" s="119"/>
      <c r="AK2757" s="119"/>
      <c r="AL2757" s="119"/>
      <c r="AM2757" s="119"/>
      <c r="AN2757" s="119"/>
      <c r="AO2757" s="119"/>
      <c r="AP2757" s="119"/>
      <c r="AQ2757" s="119"/>
      <c r="AR2757" s="119"/>
      <c r="AS2757" s="119"/>
      <c r="AT2757" s="119"/>
      <c r="AU2757" s="119"/>
      <c r="AV2757" s="119"/>
      <c r="AW2757" s="119"/>
      <c r="AX2757" s="120"/>
      <c r="DI2757" s="6"/>
    </row>
    <row r="2758" spans="1:113" ht="14.25">
      <c r="B2758" s="7"/>
      <c r="C2758" s="7"/>
      <c r="D2758" s="7"/>
      <c r="E2758" s="7"/>
      <c r="F2758" s="7"/>
      <c r="G2758" s="7"/>
      <c r="H2758" s="8"/>
      <c r="I2758" s="8"/>
      <c r="J2758" s="8"/>
      <c r="K2758" s="8"/>
      <c r="L2758" s="9"/>
      <c r="M2758" s="9"/>
      <c r="N2758" s="9"/>
      <c r="O2758" s="9"/>
      <c r="P2758" s="8"/>
      <c r="Q2758" s="8"/>
      <c r="R2758" s="8"/>
      <c r="S2758" s="8"/>
      <c r="T2758" s="8"/>
      <c r="U2758" s="8"/>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c r="DI2758" s="6"/>
    </row>
    <row r="2759" spans="1:113" ht="15" thickBot="1">
      <c r="A2759" s="11"/>
      <c r="B2759" s="10" t="s">
        <v>2</v>
      </c>
      <c r="C2759" s="8"/>
      <c r="D2759" s="8"/>
      <c r="E2759" s="8"/>
      <c r="F2759" s="8"/>
      <c r="G2759" s="8"/>
      <c r="H2759" s="8"/>
      <c r="I2759" s="8"/>
      <c r="J2759" s="8"/>
      <c r="K2759" s="8"/>
      <c r="L2759" s="9"/>
      <c r="M2759" s="9"/>
      <c r="N2759" s="9"/>
      <c r="O2759" s="9"/>
      <c r="P2759" s="8"/>
      <c r="Q2759" s="8"/>
      <c r="R2759" s="8"/>
      <c r="S2759" s="8"/>
      <c r="T2759" s="8"/>
      <c r="U2759" s="8"/>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DI2759" s="6"/>
    </row>
    <row r="2760" spans="1:113" ht="14.25">
      <c r="A2760" s="8"/>
      <c r="B2760" s="12"/>
      <c r="C2760" s="7"/>
      <c r="D2760" s="7"/>
      <c r="E2760" s="7"/>
      <c r="F2760" s="7"/>
      <c r="G2760" s="7"/>
      <c r="H2760" s="7"/>
      <c r="I2760" s="7"/>
      <c r="J2760" s="7"/>
      <c r="K2760" s="7"/>
      <c r="L2760" s="13"/>
      <c r="M2760" s="13"/>
      <c r="N2760" s="13"/>
      <c r="O2760" s="13"/>
      <c r="P2760" s="7"/>
      <c r="Q2760" s="7"/>
      <c r="R2760" s="7"/>
      <c r="S2760" s="7"/>
      <c r="T2760" s="7"/>
      <c r="U2760" s="7"/>
      <c r="V2760" s="14"/>
      <c r="W2760" s="14"/>
      <c r="X2760" s="14"/>
      <c r="Y2760" s="14"/>
      <c r="Z2760" s="14"/>
      <c r="AA2760" s="14"/>
      <c r="AB2760" s="14"/>
      <c r="AC2760" s="14"/>
      <c r="AD2760" s="14"/>
      <c r="AE2760" s="14"/>
      <c r="AF2760" s="14"/>
      <c r="AG2760" s="14"/>
      <c r="AH2760" s="14"/>
      <c r="AI2760" s="14"/>
      <c r="AJ2760" s="14"/>
      <c r="AK2760" s="14"/>
      <c r="AL2760" s="14"/>
      <c r="AM2760" s="14"/>
      <c r="AN2760" s="14"/>
      <c r="AO2760" s="14"/>
      <c r="AP2760" s="14"/>
      <c r="AQ2760" s="14"/>
      <c r="AR2760" s="14"/>
      <c r="AS2760" s="14"/>
      <c r="AT2760" s="14"/>
      <c r="AU2760" s="14"/>
      <c r="AV2760" s="14"/>
      <c r="AW2760" s="14"/>
      <c r="AX2760" s="15"/>
    </row>
    <row r="2761" spans="1:113" ht="12" customHeight="1">
      <c r="A2761" s="8"/>
      <c r="B2761" s="121" t="s">
        <v>377</v>
      </c>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3"/>
    </row>
    <row r="2762" spans="1:113" ht="12" customHeight="1">
      <c r="A2762" s="8"/>
      <c r="B2762" s="121"/>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3"/>
      <c r="BC2762" s="16"/>
    </row>
    <row r="2763" spans="1:113" ht="12" customHeight="1">
      <c r="A2763" s="8"/>
      <c r="B2763" s="121"/>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3"/>
    </row>
    <row r="2764" spans="1:113" ht="12" customHeight="1">
      <c r="A2764" s="8"/>
      <c r="B2764" s="121"/>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3"/>
    </row>
    <row r="2765" spans="1:113" ht="12" customHeight="1">
      <c r="A2765" s="8"/>
      <c r="B2765" s="121"/>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3"/>
    </row>
    <row r="2766" spans="1:113" ht="15" thickBot="1">
      <c r="A2766" s="17"/>
      <c r="B2766" s="18"/>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20"/>
    </row>
    <row r="2767" spans="1:113">
      <c r="B2767" s="21"/>
    </row>
    <row r="2768" spans="1:113" ht="15" thickBot="1">
      <c r="A2768" s="11"/>
      <c r="B2768" s="10" t="s">
        <v>3</v>
      </c>
      <c r="C2768" s="8"/>
      <c r="D2768" s="8"/>
      <c r="E2768" s="8"/>
      <c r="F2768" s="8"/>
      <c r="G2768" s="8"/>
      <c r="H2768" s="8"/>
      <c r="I2768" s="8"/>
      <c r="J2768" s="8"/>
      <c r="K2768" s="8"/>
      <c r="L2768" s="9"/>
      <c r="M2768" s="9"/>
      <c r="N2768" s="9"/>
      <c r="O2768" s="9"/>
      <c r="P2768" s="8"/>
      <c r="Q2768" s="8"/>
      <c r="R2768" s="8"/>
      <c r="S2768" s="8"/>
      <c r="T2768" s="8"/>
      <c r="U2768" s="8"/>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c r="DI2768" s="6"/>
    </row>
    <row r="2769" spans="1:251" ht="14.25">
      <c r="A2769" s="8"/>
      <c r="B2769" s="12"/>
      <c r="C2769" s="7"/>
      <c r="D2769" s="7"/>
      <c r="E2769" s="7"/>
      <c r="F2769" s="7"/>
      <c r="G2769" s="7"/>
      <c r="H2769" s="7"/>
      <c r="I2769" s="7"/>
      <c r="J2769" s="7"/>
      <c r="K2769" s="7"/>
      <c r="L2769" s="13"/>
      <c r="M2769" s="13"/>
      <c r="N2769" s="13"/>
      <c r="O2769" s="13"/>
      <c r="P2769" s="7"/>
      <c r="Q2769" s="7"/>
      <c r="R2769" s="7"/>
      <c r="S2769" s="7"/>
      <c r="T2769" s="7"/>
      <c r="U2769" s="7"/>
      <c r="V2769" s="14"/>
      <c r="W2769" s="14"/>
      <c r="X2769" s="14"/>
      <c r="Y2769" s="14"/>
      <c r="Z2769" s="14"/>
      <c r="AA2769" s="14"/>
      <c r="AB2769" s="14"/>
      <c r="AC2769" s="14"/>
      <c r="AD2769" s="14"/>
      <c r="AE2769" s="14"/>
      <c r="AF2769" s="14"/>
      <c r="AG2769" s="14"/>
      <c r="AH2769" s="14"/>
      <c r="AI2769" s="14"/>
      <c r="AJ2769" s="14"/>
      <c r="AK2769" s="14"/>
      <c r="AL2769" s="14"/>
      <c r="AM2769" s="14"/>
      <c r="AN2769" s="14"/>
      <c r="AO2769" s="14"/>
      <c r="AP2769" s="14"/>
      <c r="AQ2769" s="14"/>
      <c r="AR2769" s="14"/>
      <c r="AS2769" s="14"/>
      <c r="AT2769" s="14"/>
      <c r="AU2769" s="14"/>
      <c r="AV2769" s="14"/>
      <c r="AW2769" s="14"/>
      <c r="AX2769" s="15"/>
    </row>
    <row r="2770" spans="1:251" ht="12" customHeight="1">
      <c r="A2770" s="8"/>
      <c r="B2770" s="121" t="s">
        <v>378</v>
      </c>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3"/>
    </row>
    <row r="2771" spans="1:251" ht="12" customHeight="1">
      <c r="A2771" s="8"/>
      <c r="B2771" s="121"/>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3"/>
      <c r="BC2771" s="16"/>
    </row>
    <row r="2772" spans="1:251" ht="12" customHeight="1">
      <c r="A2772" s="8"/>
      <c r="B2772" s="121"/>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3"/>
    </row>
    <row r="2773" spans="1:251" ht="12" customHeight="1">
      <c r="A2773" s="8"/>
      <c r="B2773" s="121"/>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3"/>
    </row>
    <row r="2774" spans="1:251" ht="12" customHeight="1">
      <c r="A2774" s="8"/>
      <c r="B2774" s="121"/>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3"/>
    </row>
    <row r="2775" spans="1:251" ht="15" thickBot="1">
      <c r="A2775" s="17"/>
      <c r="B2775" s="18"/>
      <c r="C2775" s="19"/>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20"/>
    </row>
    <row r="2776" spans="1:251">
      <c r="B2776" s="21"/>
    </row>
    <row r="2777" spans="1:251" ht="14.25">
      <c r="B2777" s="10" t="s">
        <v>4</v>
      </c>
      <c r="C2777" s="8"/>
      <c r="D2777" s="8"/>
      <c r="E2777" s="8"/>
      <c r="F2777" s="8"/>
      <c r="G2777" s="8"/>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row>
    <row r="2778" spans="1:251" ht="15" thickBot="1">
      <c r="B2778" s="8"/>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22" t="s">
        <v>5</v>
      </c>
    </row>
    <row r="2779" spans="1:251" s="16" customFormat="1" ht="13.5" customHeight="1">
      <c r="A2779" s="8"/>
      <c r="B2779" s="124" t="s">
        <v>6</v>
      </c>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6"/>
      <c r="AA2779" s="130" t="s">
        <v>11</v>
      </c>
      <c r="AB2779" s="125"/>
      <c r="AC2779" s="125"/>
      <c r="AD2779" s="125"/>
      <c r="AE2779" s="125"/>
      <c r="AF2779" s="125"/>
      <c r="AG2779" s="125"/>
      <c r="AH2779" s="125"/>
      <c r="AI2779" s="126"/>
      <c r="AJ2779" s="130" t="s">
        <v>12</v>
      </c>
      <c r="AK2779" s="125"/>
      <c r="AL2779" s="125"/>
      <c r="AM2779" s="125"/>
      <c r="AN2779" s="125"/>
      <c r="AO2779" s="125"/>
      <c r="AP2779" s="125"/>
      <c r="AQ2779" s="125"/>
      <c r="AR2779" s="126"/>
      <c r="AS2779" s="130" t="s">
        <v>7</v>
      </c>
      <c r="AT2779" s="125"/>
      <c r="AU2779" s="125"/>
      <c r="AV2779" s="125"/>
      <c r="AW2779" s="125"/>
      <c r="AX2779" s="13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ht="13.5">
      <c r="A2780" s="8"/>
      <c r="B2780" s="127"/>
      <c r="C2780" s="128"/>
      <c r="D2780" s="128"/>
      <c r="E2780" s="128"/>
      <c r="F2780" s="128"/>
      <c r="G2780" s="128"/>
      <c r="H2780" s="128"/>
      <c r="I2780" s="128"/>
      <c r="J2780" s="128"/>
      <c r="K2780" s="128"/>
      <c r="L2780" s="128"/>
      <c r="M2780" s="128"/>
      <c r="N2780" s="128"/>
      <c r="O2780" s="128"/>
      <c r="P2780" s="128"/>
      <c r="Q2780" s="128"/>
      <c r="R2780" s="128"/>
      <c r="S2780" s="128"/>
      <c r="T2780" s="128"/>
      <c r="U2780" s="128"/>
      <c r="V2780" s="128"/>
      <c r="W2780" s="128"/>
      <c r="X2780" s="128"/>
      <c r="Y2780" s="128"/>
      <c r="Z2780" s="129"/>
      <c r="AA2780" s="131"/>
      <c r="AB2780" s="128"/>
      <c r="AC2780" s="128"/>
      <c r="AD2780" s="128"/>
      <c r="AE2780" s="128"/>
      <c r="AF2780" s="128"/>
      <c r="AG2780" s="128"/>
      <c r="AH2780" s="128"/>
      <c r="AI2780" s="129"/>
      <c r="AJ2780" s="131"/>
      <c r="AK2780" s="128"/>
      <c r="AL2780" s="128"/>
      <c r="AM2780" s="128"/>
      <c r="AN2780" s="128"/>
      <c r="AO2780" s="128"/>
      <c r="AP2780" s="128"/>
      <c r="AQ2780" s="128"/>
      <c r="AR2780" s="129"/>
      <c r="AS2780" s="131"/>
      <c r="AT2780" s="128"/>
      <c r="AU2780" s="128"/>
      <c r="AV2780" s="128"/>
      <c r="AW2780" s="128"/>
      <c r="AX2780" s="133"/>
      <c r="AY2780" s="2"/>
      <c r="AZ2780" s="2"/>
      <c r="BA2780" s="2"/>
      <c r="BB2780" s="23"/>
      <c r="BC2780" s="24"/>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c r="A2781" s="8"/>
      <c r="B2781" s="25"/>
      <c r="C2781" s="99" t="s">
        <v>375</v>
      </c>
      <c r="D2781" s="108"/>
      <c r="E2781" s="108"/>
      <c r="F2781" s="108"/>
      <c r="G2781" s="108"/>
      <c r="H2781" s="108"/>
      <c r="I2781" s="108"/>
      <c r="J2781" s="108"/>
      <c r="K2781" s="108"/>
      <c r="L2781" s="108"/>
      <c r="M2781" s="108"/>
      <c r="N2781" s="108"/>
      <c r="O2781" s="108"/>
      <c r="P2781" s="108"/>
      <c r="Q2781" s="108"/>
      <c r="R2781" s="108"/>
      <c r="S2781" s="108"/>
      <c r="T2781" s="108"/>
      <c r="U2781" s="108"/>
      <c r="V2781" s="108"/>
      <c r="W2781" s="108"/>
      <c r="X2781" s="108"/>
      <c r="Y2781" s="108"/>
      <c r="Z2781" s="109"/>
      <c r="AA2781" s="102">
        <v>209</v>
      </c>
      <c r="AB2781" s="110"/>
      <c r="AC2781" s="110"/>
      <c r="AD2781" s="110"/>
      <c r="AE2781" s="110"/>
      <c r="AF2781" s="110"/>
      <c r="AG2781" s="110"/>
      <c r="AH2781" s="110"/>
      <c r="AI2781" s="111"/>
      <c r="AJ2781" s="102">
        <v>209</v>
      </c>
      <c r="AK2781" s="110"/>
      <c r="AL2781" s="110"/>
      <c r="AM2781" s="110"/>
      <c r="AN2781" s="110"/>
      <c r="AO2781" s="110"/>
      <c r="AP2781" s="110"/>
      <c r="AQ2781" s="110"/>
      <c r="AR2781" s="111"/>
      <c r="AS2781" s="105"/>
      <c r="AT2781" s="112"/>
      <c r="AU2781" s="112"/>
      <c r="AV2781" s="112"/>
      <c r="AW2781" s="112"/>
      <c r="AX2781" s="113"/>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6" customFormat="1" ht="18.75" customHeight="1" thickBot="1">
      <c r="A2782" s="17"/>
      <c r="B2782" s="134" t="s">
        <v>13</v>
      </c>
      <c r="C2782" s="135"/>
      <c r="D2782" s="135"/>
      <c r="E2782" s="135"/>
      <c r="F2782" s="135"/>
      <c r="G2782" s="135"/>
      <c r="H2782" s="135"/>
      <c r="I2782" s="135"/>
      <c r="J2782" s="135"/>
      <c r="K2782" s="135"/>
      <c r="L2782" s="135"/>
      <c r="M2782" s="135"/>
      <c r="N2782" s="135"/>
      <c r="O2782" s="135"/>
      <c r="P2782" s="135"/>
      <c r="Q2782" s="135"/>
      <c r="R2782" s="135"/>
      <c r="S2782" s="135"/>
      <c r="T2782" s="135"/>
      <c r="U2782" s="135"/>
      <c r="V2782" s="135"/>
      <c r="W2782" s="135"/>
      <c r="X2782" s="135"/>
      <c r="Y2782" s="135"/>
      <c r="Z2782" s="136"/>
      <c r="AA2782" s="137">
        <f>SUM($AA$2781:$AA$2781)</f>
        <v>209</v>
      </c>
      <c r="AB2782" s="138"/>
      <c r="AC2782" s="138"/>
      <c r="AD2782" s="138"/>
      <c r="AE2782" s="138"/>
      <c r="AF2782" s="138"/>
      <c r="AG2782" s="138"/>
      <c r="AH2782" s="138"/>
      <c r="AI2782" s="139"/>
      <c r="AJ2782" s="137">
        <f>SUM($AJ$2781:$AJ$2781)</f>
        <v>209</v>
      </c>
      <c r="AK2782" s="138"/>
      <c r="AL2782" s="138"/>
      <c r="AM2782" s="138"/>
      <c r="AN2782" s="138"/>
      <c r="AO2782" s="138"/>
      <c r="AP2782" s="138"/>
      <c r="AQ2782" s="138"/>
      <c r="AR2782" s="139"/>
      <c r="AS2782" s="140"/>
      <c r="AT2782" s="141"/>
      <c r="AU2782" s="141"/>
      <c r="AV2782" s="141"/>
      <c r="AW2782" s="141"/>
      <c r="AX2782" s="14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4" spans="1:251" ht="18.75">
      <c r="A2784" s="1" t="s">
        <v>0</v>
      </c>
      <c r="AW2784" s="3"/>
      <c r="AX2784" s="4"/>
      <c r="AY2784" s="3"/>
    </row>
    <row r="2786" spans="1:113" ht="18.75">
      <c r="B2786" s="114" t="s">
        <v>8</v>
      </c>
      <c r="C2786" s="115"/>
      <c r="D2786" s="115"/>
      <c r="E2786" s="115"/>
      <c r="F2786" s="115"/>
      <c r="G2786" s="115"/>
      <c r="H2786" s="115"/>
      <c r="I2786" s="115"/>
      <c r="J2786" s="115"/>
      <c r="K2786" s="115"/>
      <c r="L2786" s="115"/>
      <c r="M2786" s="115"/>
      <c r="N2786" s="115"/>
      <c r="O2786" s="115"/>
      <c r="P2786" s="115"/>
      <c r="Q2786" s="115"/>
      <c r="R2786" s="115"/>
      <c r="S2786" s="115"/>
      <c r="T2786" s="115"/>
      <c r="U2786" s="115"/>
      <c r="V2786" s="115"/>
      <c r="W2786" s="115"/>
      <c r="X2786" s="115"/>
      <c r="Y2786" s="115"/>
      <c r="Z2786" s="115"/>
      <c r="AA2786" s="115"/>
      <c r="AB2786" s="115"/>
      <c r="AC2786" s="115"/>
      <c r="AD2786" s="115"/>
      <c r="AE2786" s="115"/>
      <c r="AF2786" s="115"/>
      <c r="AG2786" s="115"/>
      <c r="AH2786" s="115"/>
      <c r="AI2786" s="115"/>
      <c r="AJ2786" s="115"/>
      <c r="AK2786" s="115"/>
      <c r="AL2786" s="115"/>
      <c r="AM2786" s="115"/>
      <c r="AN2786" s="115"/>
      <c r="AO2786" s="115"/>
      <c r="AP2786" s="115"/>
      <c r="AQ2786" s="115"/>
      <c r="AR2786" s="115"/>
      <c r="AS2786" s="115"/>
      <c r="AT2786" s="115"/>
      <c r="AU2786" s="115"/>
      <c r="AV2786" s="115"/>
      <c r="AW2786" s="115"/>
      <c r="AX2786" s="115"/>
    </row>
    <row r="2787" spans="1:113">
      <c r="Z2787" s="5"/>
      <c r="AD2787" s="5"/>
      <c r="AE2787" s="5"/>
      <c r="AF2787" s="5"/>
      <c r="AG2787" s="5"/>
      <c r="AH2787" s="5"/>
      <c r="AI2787" s="5"/>
      <c r="AO2787" s="5"/>
    </row>
    <row r="2788" spans="1:113" ht="13.5" thickBot="1">
      <c r="Z2788" s="5"/>
      <c r="AD2788" s="5"/>
      <c r="AE2788" s="5"/>
      <c r="AF2788" s="5"/>
      <c r="AG2788" s="5"/>
      <c r="AH2788" s="5"/>
      <c r="AI2788" s="5"/>
      <c r="AO2788" s="5"/>
      <c r="DI2788" s="6"/>
    </row>
    <row r="2789" spans="1:113" ht="24.75" customHeight="1" thickBot="1">
      <c r="B2789" s="116" t="s">
        <v>1</v>
      </c>
      <c r="C2789" s="117"/>
      <c r="D2789" s="117"/>
      <c r="E2789" s="117"/>
      <c r="F2789" s="117"/>
      <c r="G2789" s="117"/>
      <c r="H2789" s="118" t="s">
        <v>371</v>
      </c>
      <c r="I2789" s="119"/>
      <c r="J2789" s="119"/>
      <c r="K2789" s="119"/>
      <c r="L2789" s="119"/>
      <c r="M2789" s="119"/>
      <c r="N2789" s="119"/>
      <c r="O2789" s="119"/>
      <c r="P2789" s="119"/>
      <c r="Q2789" s="119"/>
      <c r="R2789" s="119"/>
      <c r="S2789" s="119"/>
      <c r="T2789" s="119"/>
      <c r="U2789" s="119"/>
      <c r="V2789" s="119"/>
      <c r="W2789" s="119"/>
      <c r="X2789" s="119"/>
      <c r="Y2789" s="119"/>
      <c r="Z2789" s="119"/>
      <c r="AA2789" s="119"/>
      <c r="AB2789" s="119"/>
      <c r="AC2789" s="119"/>
      <c r="AD2789" s="119"/>
      <c r="AE2789" s="119"/>
      <c r="AF2789" s="119"/>
      <c r="AG2789" s="119"/>
      <c r="AH2789" s="119"/>
      <c r="AI2789" s="119"/>
      <c r="AJ2789" s="119"/>
      <c r="AK2789" s="119"/>
      <c r="AL2789" s="119"/>
      <c r="AM2789" s="119"/>
      <c r="AN2789" s="119"/>
      <c r="AO2789" s="119"/>
      <c r="AP2789" s="119"/>
      <c r="AQ2789" s="119"/>
      <c r="AR2789" s="119"/>
      <c r="AS2789" s="119"/>
      <c r="AT2789" s="119"/>
      <c r="AU2789" s="119"/>
      <c r="AV2789" s="119"/>
      <c r="AW2789" s="119"/>
      <c r="AX2789" s="120"/>
      <c r="DI2789" s="6"/>
    </row>
    <row r="2790" spans="1:113" ht="14.25">
      <c r="B2790" s="7"/>
      <c r="C2790" s="7"/>
      <c r="D2790" s="7"/>
      <c r="E2790" s="7"/>
      <c r="F2790" s="7"/>
      <c r="G2790" s="7"/>
      <c r="H2790" s="8"/>
      <c r="I2790" s="8"/>
      <c r="J2790" s="8"/>
      <c r="K2790" s="8"/>
      <c r="L2790" s="9"/>
      <c r="M2790" s="9"/>
      <c r="N2790" s="9"/>
      <c r="O2790" s="9"/>
      <c r="P2790" s="8"/>
      <c r="Q2790" s="8"/>
      <c r="R2790" s="8"/>
      <c r="S2790" s="8"/>
      <c r="T2790" s="8"/>
      <c r="U2790" s="8"/>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DI2790" s="6"/>
    </row>
    <row r="2791" spans="1:113" ht="15" thickBot="1">
      <c r="A2791" s="11"/>
      <c r="B2791" s="10" t="s">
        <v>2</v>
      </c>
      <c r="C2791" s="8"/>
      <c r="D2791" s="8"/>
      <c r="E2791" s="8"/>
      <c r="F2791" s="8"/>
      <c r="G2791" s="8"/>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4.25">
      <c r="A2792" s="8"/>
      <c r="B2792" s="12"/>
      <c r="C2792" s="7"/>
      <c r="D2792" s="7"/>
      <c r="E2792" s="7"/>
      <c r="F2792" s="7"/>
      <c r="G2792" s="7"/>
      <c r="H2792" s="7"/>
      <c r="I2792" s="7"/>
      <c r="J2792" s="7"/>
      <c r="K2792" s="7"/>
      <c r="L2792" s="13"/>
      <c r="M2792" s="13"/>
      <c r="N2792" s="13"/>
      <c r="O2792" s="13"/>
      <c r="P2792" s="7"/>
      <c r="Q2792" s="7"/>
      <c r="R2792" s="7"/>
      <c r="S2792" s="7"/>
      <c r="T2792" s="7"/>
      <c r="U2792" s="7"/>
      <c r="V2792" s="14"/>
      <c r="W2792" s="14"/>
      <c r="X2792" s="14"/>
      <c r="Y2792" s="14"/>
      <c r="Z2792" s="14"/>
      <c r="AA2792" s="14"/>
      <c r="AB2792" s="14"/>
      <c r="AC2792" s="14"/>
      <c r="AD2792" s="14"/>
      <c r="AE2792" s="14"/>
      <c r="AF2792" s="14"/>
      <c r="AG2792" s="14"/>
      <c r="AH2792" s="14"/>
      <c r="AI2792" s="14"/>
      <c r="AJ2792" s="14"/>
      <c r="AK2792" s="14"/>
      <c r="AL2792" s="14"/>
      <c r="AM2792" s="14"/>
      <c r="AN2792" s="14"/>
      <c r="AO2792" s="14"/>
      <c r="AP2792" s="14"/>
      <c r="AQ2792" s="14"/>
      <c r="AR2792" s="14"/>
      <c r="AS2792" s="14"/>
      <c r="AT2792" s="14"/>
      <c r="AU2792" s="14"/>
      <c r="AV2792" s="14"/>
      <c r="AW2792" s="14"/>
      <c r="AX2792" s="15"/>
    </row>
    <row r="2793" spans="1:113" ht="12" customHeight="1">
      <c r="A2793" s="8"/>
      <c r="B2793" s="121" t="s">
        <v>372</v>
      </c>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3"/>
    </row>
    <row r="2794" spans="1:113" ht="12" customHeight="1">
      <c r="A2794" s="8"/>
      <c r="B2794" s="121"/>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3"/>
      <c r="BC2794" s="16"/>
    </row>
    <row r="2795" spans="1:113" ht="12" customHeight="1">
      <c r="A2795" s="8"/>
      <c r="B2795" s="121"/>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3"/>
    </row>
    <row r="2796" spans="1:113" ht="12" customHeight="1">
      <c r="A2796" s="8"/>
      <c r="B2796" s="121"/>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3"/>
    </row>
    <row r="2797" spans="1:113" ht="12" customHeight="1">
      <c r="A2797" s="8"/>
      <c r="B2797" s="121"/>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3"/>
    </row>
    <row r="2798" spans="1:113" ht="15" thickBot="1">
      <c r="A2798" s="17"/>
      <c r="B2798" s="18"/>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20"/>
    </row>
    <row r="2799" spans="1:113">
      <c r="B2799" s="21"/>
    </row>
    <row r="2800" spans="1:113" ht="15" thickBot="1">
      <c r="A2800" s="11"/>
      <c r="B2800" s="10" t="s">
        <v>3</v>
      </c>
      <c r="C2800" s="8"/>
      <c r="D2800" s="8"/>
      <c r="E2800" s="8"/>
      <c r="F2800" s="8"/>
      <c r="G2800" s="8"/>
      <c r="H2800" s="8"/>
      <c r="I2800" s="8"/>
      <c r="J2800" s="8"/>
      <c r="K2800" s="8"/>
      <c r="L2800" s="9"/>
      <c r="M2800" s="9"/>
      <c r="N2800" s="9"/>
      <c r="O2800" s="9"/>
      <c r="P2800" s="8"/>
      <c r="Q2800" s="8"/>
      <c r="R2800" s="8"/>
      <c r="S2800" s="8"/>
      <c r="T2800" s="8"/>
      <c r="U2800" s="8"/>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0"/>
      <c r="AT2800" s="10"/>
      <c r="AU2800" s="10"/>
      <c r="AV2800" s="10"/>
      <c r="AW2800" s="10"/>
      <c r="AX2800" s="10"/>
      <c r="DI2800" s="6"/>
    </row>
    <row r="2801" spans="1:251" ht="14.25">
      <c r="A2801" s="8"/>
      <c r="B2801" s="12"/>
      <c r="C2801" s="7"/>
      <c r="D2801" s="7"/>
      <c r="E2801" s="7"/>
      <c r="F2801" s="7"/>
      <c r="G2801" s="7"/>
      <c r="H2801" s="7"/>
      <c r="I2801" s="7"/>
      <c r="J2801" s="7"/>
      <c r="K2801" s="7"/>
      <c r="L2801" s="13"/>
      <c r="M2801" s="13"/>
      <c r="N2801" s="13"/>
      <c r="O2801" s="13"/>
      <c r="P2801" s="7"/>
      <c r="Q2801" s="7"/>
      <c r="R2801" s="7"/>
      <c r="S2801" s="7"/>
      <c r="T2801" s="7"/>
      <c r="U2801" s="7"/>
      <c r="V2801" s="14"/>
      <c r="W2801" s="14"/>
      <c r="X2801" s="14"/>
      <c r="Y2801" s="14"/>
      <c r="Z2801" s="14"/>
      <c r="AA2801" s="14"/>
      <c r="AB2801" s="14"/>
      <c r="AC2801" s="14"/>
      <c r="AD2801" s="14"/>
      <c r="AE2801" s="14"/>
      <c r="AF2801" s="14"/>
      <c r="AG2801" s="14"/>
      <c r="AH2801" s="14"/>
      <c r="AI2801" s="14"/>
      <c r="AJ2801" s="14"/>
      <c r="AK2801" s="14"/>
      <c r="AL2801" s="14"/>
      <c r="AM2801" s="14"/>
      <c r="AN2801" s="14"/>
      <c r="AO2801" s="14"/>
      <c r="AP2801" s="14"/>
      <c r="AQ2801" s="14"/>
      <c r="AR2801" s="14"/>
      <c r="AS2801" s="14"/>
      <c r="AT2801" s="14"/>
      <c r="AU2801" s="14"/>
      <c r="AV2801" s="14"/>
      <c r="AW2801" s="14"/>
      <c r="AX2801" s="15"/>
    </row>
    <row r="2802" spans="1:251" ht="12" customHeight="1">
      <c r="A2802" s="8"/>
      <c r="B2802" s="121" t="s">
        <v>373</v>
      </c>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3"/>
    </row>
    <row r="2803" spans="1:251" ht="12" customHeight="1">
      <c r="A2803" s="8"/>
      <c r="B2803" s="121"/>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3"/>
    </row>
    <row r="2804" spans="1:251" ht="12" customHeight="1">
      <c r="A2804" s="8"/>
      <c r="B2804" s="121"/>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3"/>
    </row>
    <row r="2805" spans="1:251" ht="12" customHeight="1">
      <c r="A2805" s="8"/>
      <c r="B2805" s="121"/>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3"/>
    </row>
    <row r="2806" spans="1:251" ht="12" customHeight="1">
      <c r="A2806" s="8"/>
      <c r="B2806" s="121"/>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3"/>
    </row>
    <row r="2807" spans="1:251" ht="12" customHeight="1">
      <c r="A2807" s="8"/>
      <c r="B2807" s="121"/>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3"/>
    </row>
    <row r="2808" spans="1:251" ht="12" customHeight="1">
      <c r="A2808" s="8"/>
      <c r="B2808" s="121"/>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3"/>
      <c r="BC2808" s="16"/>
    </row>
    <row r="2809" spans="1:251" ht="12" customHeight="1">
      <c r="A2809" s="8"/>
      <c r="B2809" s="121"/>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3"/>
    </row>
    <row r="2810" spans="1:251" ht="12" customHeight="1">
      <c r="A2810" s="8"/>
      <c r="B2810" s="121"/>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3"/>
    </row>
    <row r="2811" spans="1:251" ht="12" customHeight="1">
      <c r="A2811" s="8"/>
      <c r="B2811" s="121"/>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3"/>
    </row>
    <row r="2812" spans="1:251" ht="15" thickBot="1">
      <c r="A2812" s="17"/>
      <c r="B2812" s="18"/>
      <c r="C2812" s="19"/>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20"/>
    </row>
    <row r="2813" spans="1:251">
      <c r="B2813" s="21"/>
    </row>
    <row r="2814" spans="1:251" ht="14.25">
      <c r="B2814" s="10" t="s">
        <v>4</v>
      </c>
      <c r="C2814" s="8"/>
      <c r="D2814" s="8"/>
      <c r="E2814" s="8"/>
      <c r="F2814" s="8"/>
      <c r="G2814" s="8"/>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row>
    <row r="2815" spans="1:251" ht="15" thickBot="1">
      <c r="B2815" s="8"/>
      <c r="C2815" s="8"/>
      <c r="D2815" s="8"/>
      <c r="E2815" s="8"/>
      <c r="F2815" s="8"/>
      <c r="G2815" s="8"/>
      <c r="H2815" s="8"/>
      <c r="I2815" s="8"/>
      <c r="J2815" s="8"/>
      <c r="K2815" s="8"/>
      <c r="L2815" s="9"/>
      <c r="M2815" s="9"/>
      <c r="N2815" s="9"/>
      <c r="O2815" s="9"/>
      <c r="P2815" s="8"/>
      <c r="Q2815" s="8"/>
      <c r="R2815" s="8"/>
      <c r="S2815" s="8"/>
      <c r="T2815" s="8"/>
      <c r="U2815" s="8"/>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22" t="s">
        <v>5</v>
      </c>
    </row>
    <row r="2816" spans="1:251" s="16" customFormat="1" ht="13.5" customHeight="1">
      <c r="A2816" s="8"/>
      <c r="B2816" s="124" t="s">
        <v>6</v>
      </c>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6"/>
      <c r="AA2816" s="130" t="s">
        <v>11</v>
      </c>
      <c r="AB2816" s="125"/>
      <c r="AC2816" s="125"/>
      <c r="AD2816" s="125"/>
      <c r="AE2816" s="125"/>
      <c r="AF2816" s="125"/>
      <c r="AG2816" s="125"/>
      <c r="AH2816" s="125"/>
      <c r="AI2816" s="126"/>
      <c r="AJ2816" s="130" t="s">
        <v>12</v>
      </c>
      <c r="AK2816" s="125"/>
      <c r="AL2816" s="125"/>
      <c r="AM2816" s="125"/>
      <c r="AN2816" s="125"/>
      <c r="AO2816" s="125"/>
      <c r="AP2816" s="125"/>
      <c r="AQ2816" s="125"/>
      <c r="AR2816" s="126"/>
      <c r="AS2816" s="130" t="s">
        <v>7</v>
      </c>
      <c r="AT2816" s="125"/>
      <c r="AU2816" s="125"/>
      <c r="AV2816" s="125"/>
      <c r="AW2816" s="125"/>
      <c r="AX2816" s="13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6" customFormat="1" ht="13.5">
      <c r="A2817" s="8"/>
      <c r="B2817" s="127"/>
      <c r="C2817" s="128"/>
      <c r="D2817" s="128"/>
      <c r="E2817" s="128"/>
      <c r="F2817" s="128"/>
      <c r="G2817" s="128"/>
      <c r="H2817" s="128"/>
      <c r="I2817" s="128"/>
      <c r="J2817" s="128"/>
      <c r="K2817" s="128"/>
      <c r="L2817" s="128"/>
      <c r="M2817" s="128"/>
      <c r="N2817" s="128"/>
      <c r="O2817" s="128"/>
      <c r="P2817" s="128"/>
      <c r="Q2817" s="128"/>
      <c r="R2817" s="128"/>
      <c r="S2817" s="128"/>
      <c r="T2817" s="128"/>
      <c r="U2817" s="128"/>
      <c r="V2817" s="128"/>
      <c r="W2817" s="128"/>
      <c r="X2817" s="128"/>
      <c r="Y2817" s="128"/>
      <c r="Z2817" s="129"/>
      <c r="AA2817" s="131"/>
      <c r="AB2817" s="128"/>
      <c r="AC2817" s="128"/>
      <c r="AD2817" s="128"/>
      <c r="AE2817" s="128"/>
      <c r="AF2817" s="128"/>
      <c r="AG2817" s="128"/>
      <c r="AH2817" s="128"/>
      <c r="AI2817" s="129"/>
      <c r="AJ2817" s="131"/>
      <c r="AK2817" s="128"/>
      <c r="AL2817" s="128"/>
      <c r="AM2817" s="128"/>
      <c r="AN2817" s="128"/>
      <c r="AO2817" s="128"/>
      <c r="AP2817" s="128"/>
      <c r="AQ2817" s="128"/>
      <c r="AR2817" s="129"/>
      <c r="AS2817" s="131"/>
      <c r="AT2817" s="128"/>
      <c r="AU2817" s="128"/>
      <c r="AV2817" s="128"/>
      <c r="AW2817" s="128"/>
      <c r="AX2817" s="133"/>
      <c r="AY2817" s="2"/>
      <c r="AZ2817" s="2"/>
      <c r="BA2817" s="2"/>
      <c r="BB2817" s="23"/>
      <c r="BC2817" s="24"/>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6" customFormat="1" ht="18.75" customHeight="1">
      <c r="A2818" s="8"/>
      <c r="B2818" s="25"/>
      <c r="C2818" s="99" t="s">
        <v>374</v>
      </c>
      <c r="D2818" s="108"/>
      <c r="E2818" s="108"/>
      <c r="F2818" s="108"/>
      <c r="G2818" s="108"/>
      <c r="H2818" s="108"/>
      <c r="I2818" s="108"/>
      <c r="J2818" s="108"/>
      <c r="K2818" s="108"/>
      <c r="L2818" s="108"/>
      <c r="M2818" s="108"/>
      <c r="N2818" s="108"/>
      <c r="O2818" s="108"/>
      <c r="P2818" s="108"/>
      <c r="Q2818" s="108"/>
      <c r="R2818" s="108"/>
      <c r="S2818" s="108"/>
      <c r="T2818" s="108"/>
      <c r="U2818" s="108"/>
      <c r="V2818" s="108"/>
      <c r="W2818" s="108"/>
      <c r="X2818" s="108"/>
      <c r="Y2818" s="108"/>
      <c r="Z2818" s="109"/>
      <c r="AA2818" s="102">
        <v>703</v>
      </c>
      <c r="AB2818" s="110"/>
      <c r="AC2818" s="110"/>
      <c r="AD2818" s="110"/>
      <c r="AE2818" s="110"/>
      <c r="AF2818" s="110"/>
      <c r="AG2818" s="110"/>
      <c r="AH2818" s="110"/>
      <c r="AI2818" s="111"/>
      <c r="AJ2818" s="102">
        <v>651</v>
      </c>
      <c r="AK2818" s="110"/>
      <c r="AL2818" s="110"/>
      <c r="AM2818" s="110"/>
      <c r="AN2818" s="110"/>
      <c r="AO2818" s="110"/>
      <c r="AP2818" s="110"/>
      <c r="AQ2818" s="110"/>
      <c r="AR2818" s="111"/>
      <c r="AS2818" s="105"/>
      <c r="AT2818" s="112"/>
      <c r="AU2818" s="112"/>
      <c r="AV2818" s="112"/>
      <c r="AW2818" s="112"/>
      <c r="AX2818" s="113"/>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19" spans="1:251" s="16" customFormat="1" ht="18.75" customHeight="1" thickBot="1">
      <c r="A2819" s="17"/>
      <c r="B2819" s="134" t="s">
        <v>13</v>
      </c>
      <c r="C2819" s="135"/>
      <c r="D2819" s="135"/>
      <c r="E2819" s="135"/>
      <c r="F2819" s="135"/>
      <c r="G2819" s="135"/>
      <c r="H2819" s="135"/>
      <c r="I2819" s="135"/>
      <c r="J2819" s="135"/>
      <c r="K2819" s="135"/>
      <c r="L2819" s="135"/>
      <c r="M2819" s="135"/>
      <c r="N2819" s="135"/>
      <c r="O2819" s="135"/>
      <c r="P2819" s="135"/>
      <c r="Q2819" s="135"/>
      <c r="R2819" s="135"/>
      <c r="S2819" s="135"/>
      <c r="T2819" s="135"/>
      <c r="U2819" s="135"/>
      <c r="V2819" s="135"/>
      <c r="W2819" s="135"/>
      <c r="X2819" s="135"/>
      <c r="Y2819" s="135"/>
      <c r="Z2819" s="136"/>
      <c r="AA2819" s="137">
        <f>SUM($AA$2818:$AA$2818)</f>
        <v>703</v>
      </c>
      <c r="AB2819" s="138"/>
      <c r="AC2819" s="138"/>
      <c r="AD2819" s="138"/>
      <c r="AE2819" s="138"/>
      <c r="AF2819" s="138"/>
      <c r="AG2819" s="138"/>
      <c r="AH2819" s="138"/>
      <c r="AI2819" s="139"/>
      <c r="AJ2819" s="137">
        <f>SUM($AJ$2818:$AJ$2818)</f>
        <v>651</v>
      </c>
      <c r="AK2819" s="138"/>
      <c r="AL2819" s="138"/>
      <c r="AM2819" s="138"/>
      <c r="AN2819" s="138"/>
      <c r="AO2819" s="138"/>
      <c r="AP2819" s="138"/>
      <c r="AQ2819" s="138"/>
      <c r="AR2819" s="139"/>
      <c r="AS2819" s="140"/>
      <c r="AT2819" s="141"/>
      <c r="AU2819" s="141"/>
      <c r="AV2819" s="141"/>
      <c r="AW2819" s="141"/>
      <c r="AX2819" s="14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row>
    <row r="2821" spans="1:251" ht="18.75">
      <c r="A2821" s="1" t="s">
        <v>0</v>
      </c>
      <c r="AW2821" s="3"/>
      <c r="AX2821" s="4"/>
      <c r="AY2821" s="3"/>
    </row>
    <row r="2823" spans="1:251" ht="18.75">
      <c r="B2823" s="114" t="s">
        <v>8</v>
      </c>
      <c r="C2823" s="115"/>
      <c r="D2823" s="115"/>
      <c r="E2823" s="115"/>
      <c r="F2823" s="115"/>
      <c r="G2823" s="115"/>
      <c r="H2823" s="115"/>
      <c r="I2823" s="115"/>
      <c r="J2823" s="115"/>
      <c r="K2823" s="115"/>
      <c r="L2823" s="115"/>
      <c r="M2823" s="115"/>
      <c r="N2823" s="115"/>
      <c r="O2823" s="115"/>
      <c r="P2823" s="115"/>
      <c r="Q2823" s="115"/>
      <c r="R2823" s="115"/>
      <c r="S2823" s="115"/>
      <c r="T2823" s="115"/>
      <c r="U2823" s="115"/>
      <c r="V2823" s="115"/>
      <c r="W2823" s="115"/>
      <c r="X2823" s="115"/>
      <c r="Y2823" s="115"/>
      <c r="Z2823" s="115"/>
      <c r="AA2823" s="115"/>
      <c r="AB2823" s="115"/>
      <c r="AC2823" s="115"/>
      <c r="AD2823" s="115"/>
      <c r="AE2823" s="115"/>
      <c r="AF2823" s="115"/>
      <c r="AG2823" s="115"/>
      <c r="AH2823" s="115"/>
      <c r="AI2823" s="115"/>
      <c r="AJ2823" s="115"/>
      <c r="AK2823" s="115"/>
      <c r="AL2823" s="115"/>
      <c r="AM2823" s="115"/>
      <c r="AN2823" s="115"/>
      <c r="AO2823" s="115"/>
      <c r="AP2823" s="115"/>
      <c r="AQ2823" s="115"/>
      <c r="AR2823" s="115"/>
      <c r="AS2823" s="115"/>
      <c r="AT2823" s="115"/>
      <c r="AU2823" s="115"/>
      <c r="AV2823" s="115"/>
      <c r="AW2823" s="115"/>
      <c r="AX2823" s="115"/>
    </row>
    <row r="2824" spans="1:251">
      <c r="Z2824" s="5"/>
      <c r="AD2824" s="5"/>
      <c r="AE2824" s="5"/>
      <c r="AF2824" s="5"/>
      <c r="AG2824" s="5"/>
      <c r="AH2824" s="5"/>
      <c r="AI2824" s="5"/>
      <c r="AO2824" s="5"/>
    </row>
    <row r="2825" spans="1:251" ht="13.5" thickBot="1">
      <c r="Z2825" s="5"/>
      <c r="AD2825" s="5"/>
      <c r="AE2825" s="5"/>
      <c r="AF2825" s="5"/>
      <c r="AG2825" s="5"/>
      <c r="AH2825" s="5"/>
      <c r="AI2825" s="5"/>
      <c r="AO2825" s="5"/>
      <c r="DI2825" s="6"/>
    </row>
    <row r="2826" spans="1:251" ht="24.75" customHeight="1" thickBot="1">
      <c r="B2826" s="116" t="s">
        <v>1</v>
      </c>
      <c r="C2826" s="117"/>
      <c r="D2826" s="117"/>
      <c r="E2826" s="117"/>
      <c r="F2826" s="117"/>
      <c r="G2826" s="117"/>
      <c r="H2826" s="118" t="s">
        <v>331</v>
      </c>
      <c r="I2826" s="119"/>
      <c r="J2826" s="119"/>
      <c r="K2826" s="119"/>
      <c r="L2826" s="119"/>
      <c r="M2826" s="119"/>
      <c r="N2826" s="119"/>
      <c r="O2826" s="119"/>
      <c r="P2826" s="119"/>
      <c r="Q2826" s="119"/>
      <c r="R2826" s="119"/>
      <c r="S2826" s="119"/>
      <c r="T2826" s="119"/>
      <c r="U2826" s="119"/>
      <c r="V2826" s="119"/>
      <c r="W2826" s="119"/>
      <c r="X2826" s="119"/>
      <c r="Y2826" s="119"/>
      <c r="Z2826" s="119"/>
      <c r="AA2826" s="119"/>
      <c r="AB2826" s="119"/>
      <c r="AC2826" s="119"/>
      <c r="AD2826" s="119"/>
      <c r="AE2826" s="119"/>
      <c r="AF2826" s="119"/>
      <c r="AG2826" s="119"/>
      <c r="AH2826" s="119"/>
      <c r="AI2826" s="119"/>
      <c r="AJ2826" s="119"/>
      <c r="AK2826" s="119"/>
      <c r="AL2826" s="119"/>
      <c r="AM2826" s="119"/>
      <c r="AN2826" s="119"/>
      <c r="AO2826" s="119"/>
      <c r="AP2826" s="119"/>
      <c r="AQ2826" s="119"/>
      <c r="AR2826" s="119"/>
      <c r="AS2826" s="119"/>
      <c r="AT2826" s="119"/>
      <c r="AU2826" s="119"/>
      <c r="AV2826" s="119"/>
      <c r="AW2826" s="119"/>
      <c r="AX2826" s="120"/>
      <c r="DI2826" s="6"/>
    </row>
    <row r="2827" spans="1:251" ht="14.25">
      <c r="B2827" s="7"/>
      <c r="C2827" s="7"/>
      <c r="D2827" s="7"/>
      <c r="E2827" s="7"/>
      <c r="F2827" s="7"/>
      <c r="G2827" s="7"/>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DI2827" s="6"/>
    </row>
    <row r="2828" spans="1:251" ht="15" thickBot="1">
      <c r="A2828" s="11"/>
      <c r="B2828" s="10" t="s">
        <v>2</v>
      </c>
      <c r="C2828" s="8"/>
      <c r="D2828" s="8"/>
      <c r="E2828" s="8"/>
      <c r="F2828" s="8"/>
      <c r="G2828" s="8"/>
      <c r="H2828" s="8"/>
      <c r="I2828" s="8"/>
      <c r="J2828" s="8"/>
      <c r="K2828" s="8"/>
      <c r="L2828" s="9"/>
      <c r="M2828" s="9"/>
      <c r="N2828" s="9"/>
      <c r="O2828" s="9"/>
      <c r="P2828" s="8"/>
      <c r="Q2828" s="8"/>
      <c r="R2828" s="8"/>
      <c r="S2828" s="8"/>
      <c r="T2828" s="8"/>
      <c r="U2828" s="8"/>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DI2828" s="6"/>
    </row>
    <row r="2829" spans="1:251" ht="14.25">
      <c r="A2829" s="8"/>
      <c r="B2829" s="12"/>
      <c r="C2829" s="7"/>
      <c r="D2829" s="7"/>
      <c r="E2829" s="7"/>
      <c r="F2829" s="7"/>
      <c r="G2829" s="7"/>
      <c r="H2829" s="7"/>
      <c r="I2829" s="7"/>
      <c r="J2829" s="7"/>
      <c r="K2829" s="7"/>
      <c r="L2829" s="13"/>
      <c r="M2829" s="13"/>
      <c r="N2829" s="13"/>
      <c r="O2829" s="13"/>
      <c r="P2829" s="7"/>
      <c r="Q2829" s="7"/>
      <c r="R2829" s="7"/>
      <c r="S2829" s="7"/>
      <c r="T2829" s="7"/>
      <c r="U2829" s="7"/>
      <c r="V2829" s="14"/>
      <c r="W2829" s="14"/>
      <c r="X2829" s="14"/>
      <c r="Y2829" s="14"/>
      <c r="Z2829" s="14"/>
      <c r="AA2829" s="14"/>
      <c r="AB2829" s="14"/>
      <c r="AC2829" s="14"/>
      <c r="AD2829" s="14"/>
      <c r="AE2829" s="14"/>
      <c r="AF2829" s="14"/>
      <c r="AG2829" s="14"/>
      <c r="AH2829" s="14"/>
      <c r="AI2829" s="14"/>
      <c r="AJ2829" s="14"/>
      <c r="AK2829" s="14"/>
      <c r="AL2829" s="14"/>
      <c r="AM2829" s="14"/>
      <c r="AN2829" s="14"/>
      <c r="AO2829" s="14"/>
      <c r="AP2829" s="14"/>
      <c r="AQ2829" s="14"/>
      <c r="AR2829" s="14"/>
      <c r="AS2829" s="14"/>
      <c r="AT2829" s="14"/>
      <c r="AU2829" s="14"/>
      <c r="AV2829" s="14"/>
      <c r="AW2829" s="14"/>
      <c r="AX2829" s="15"/>
    </row>
    <row r="2830" spans="1:251" ht="12" customHeight="1">
      <c r="A2830" s="8"/>
      <c r="B2830" s="121" t="s">
        <v>840</v>
      </c>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3"/>
    </row>
    <row r="2831" spans="1:251" ht="12" customHeight="1">
      <c r="A2831" s="8"/>
      <c r="B2831" s="121"/>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3"/>
    </row>
    <row r="2832" spans="1:251" ht="12" customHeight="1">
      <c r="A2832" s="8"/>
      <c r="B2832" s="121"/>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3"/>
      <c r="BC2832" s="16"/>
    </row>
    <row r="2833" spans="1:113" ht="12" customHeight="1">
      <c r="A2833" s="8"/>
      <c r="B2833" s="121"/>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3"/>
    </row>
    <row r="2834" spans="1:113" ht="12" customHeight="1">
      <c r="A2834" s="8"/>
      <c r="B2834" s="121"/>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3"/>
    </row>
    <row r="2835" spans="1:113" ht="12" customHeight="1">
      <c r="A2835" s="8"/>
      <c r="B2835" s="121"/>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3"/>
    </row>
    <row r="2836" spans="1:113" ht="15" thickBot="1">
      <c r="A2836" s="17"/>
      <c r="B2836" s="18"/>
      <c r="C2836" s="19"/>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c r="AD2836" s="19"/>
      <c r="AE2836" s="19"/>
      <c r="AF2836" s="19"/>
      <c r="AG2836" s="19"/>
      <c r="AH2836" s="19"/>
      <c r="AI2836" s="19"/>
      <c r="AJ2836" s="19"/>
      <c r="AK2836" s="19"/>
      <c r="AL2836" s="19"/>
      <c r="AM2836" s="19"/>
      <c r="AN2836" s="19"/>
      <c r="AO2836" s="19"/>
      <c r="AP2836" s="19"/>
      <c r="AQ2836" s="19"/>
      <c r="AR2836" s="19"/>
      <c r="AS2836" s="19"/>
      <c r="AT2836" s="19"/>
      <c r="AU2836" s="19"/>
      <c r="AV2836" s="19"/>
      <c r="AW2836" s="19"/>
      <c r="AX2836" s="20"/>
    </row>
    <row r="2837" spans="1:113">
      <c r="B2837" s="21"/>
    </row>
    <row r="2838" spans="1:113" ht="15" thickBot="1">
      <c r="A2838" s="11"/>
      <c r="B2838" s="10" t="s">
        <v>3</v>
      </c>
      <c r="C2838" s="8"/>
      <c r="D2838" s="8"/>
      <c r="E2838" s="8"/>
      <c r="F2838" s="8"/>
      <c r="G2838" s="8"/>
      <c r="H2838" s="8"/>
      <c r="I2838" s="8"/>
      <c r="J2838" s="8"/>
      <c r="K2838" s="8"/>
      <c r="L2838" s="9"/>
      <c r="M2838" s="9"/>
      <c r="N2838" s="9"/>
      <c r="O2838" s="9"/>
      <c r="P2838" s="8"/>
      <c r="Q2838" s="8"/>
      <c r="R2838" s="8"/>
      <c r="S2838" s="8"/>
      <c r="T2838" s="8"/>
      <c r="U2838" s="8"/>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0"/>
      <c r="AT2838" s="10"/>
      <c r="AU2838" s="10"/>
      <c r="AV2838" s="10"/>
      <c r="AW2838" s="10"/>
      <c r="AX2838" s="10"/>
      <c r="DI2838" s="6"/>
    </row>
    <row r="2839" spans="1:113" ht="14.25">
      <c r="A2839" s="8"/>
      <c r="B2839" s="12"/>
      <c r="C2839" s="7"/>
      <c r="D2839" s="7"/>
      <c r="E2839" s="7"/>
      <c r="F2839" s="7"/>
      <c r="G2839" s="7"/>
      <c r="H2839" s="7"/>
      <c r="I2839" s="7"/>
      <c r="J2839" s="7"/>
      <c r="K2839" s="7"/>
      <c r="L2839" s="13"/>
      <c r="M2839" s="13"/>
      <c r="N2839" s="13"/>
      <c r="O2839" s="13"/>
      <c r="P2839" s="7"/>
      <c r="Q2839" s="7"/>
      <c r="R2839" s="7"/>
      <c r="S2839" s="7"/>
      <c r="T2839" s="7"/>
      <c r="U2839" s="7"/>
      <c r="V2839" s="14"/>
      <c r="W2839" s="14"/>
      <c r="X2839" s="14"/>
      <c r="Y2839" s="14"/>
      <c r="Z2839" s="14"/>
      <c r="AA2839" s="14"/>
      <c r="AB2839" s="14"/>
      <c r="AC2839" s="14"/>
      <c r="AD2839" s="14"/>
      <c r="AE2839" s="14"/>
      <c r="AF2839" s="14"/>
      <c r="AG2839" s="14"/>
      <c r="AH2839" s="14"/>
      <c r="AI2839" s="14"/>
      <c r="AJ2839" s="14"/>
      <c r="AK2839" s="14"/>
      <c r="AL2839" s="14"/>
      <c r="AM2839" s="14"/>
      <c r="AN2839" s="14"/>
      <c r="AO2839" s="14"/>
      <c r="AP2839" s="14"/>
      <c r="AQ2839" s="14"/>
      <c r="AR2839" s="14"/>
      <c r="AS2839" s="14"/>
      <c r="AT2839" s="14"/>
      <c r="AU2839" s="14"/>
      <c r="AV2839" s="14"/>
      <c r="AW2839" s="14"/>
      <c r="AX2839" s="15"/>
    </row>
    <row r="2840" spans="1:113" ht="12" customHeight="1">
      <c r="A2840" s="8"/>
      <c r="B2840" s="121" t="s">
        <v>841</v>
      </c>
      <c r="C2840" s="143"/>
      <c r="D2840" s="143"/>
      <c r="E2840" s="143"/>
      <c r="F2840" s="143"/>
      <c r="G2840" s="143"/>
      <c r="H2840" s="143"/>
      <c r="I2840" s="143"/>
      <c r="J2840" s="143"/>
      <c r="K2840" s="143"/>
      <c r="L2840" s="143"/>
      <c r="M2840" s="143"/>
      <c r="N2840" s="143"/>
      <c r="O2840" s="143"/>
      <c r="P2840" s="143"/>
      <c r="Q2840" s="143"/>
      <c r="R2840" s="143"/>
      <c r="S2840" s="143"/>
      <c r="T2840" s="143"/>
      <c r="U2840" s="143"/>
      <c r="V2840" s="143"/>
      <c r="W2840" s="143"/>
      <c r="X2840" s="143"/>
      <c r="Y2840" s="143"/>
      <c r="Z2840" s="143"/>
      <c r="AA2840" s="143"/>
      <c r="AB2840" s="143"/>
      <c r="AC2840" s="143"/>
      <c r="AD2840" s="143"/>
      <c r="AE2840" s="143"/>
      <c r="AF2840" s="143"/>
      <c r="AG2840" s="143"/>
      <c r="AH2840" s="143"/>
      <c r="AI2840" s="143"/>
      <c r="AJ2840" s="143"/>
      <c r="AK2840" s="143"/>
      <c r="AL2840" s="143"/>
      <c r="AM2840" s="143"/>
      <c r="AN2840" s="143"/>
      <c r="AO2840" s="143"/>
      <c r="AP2840" s="143"/>
      <c r="AQ2840" s="143"/>
      <c r="AR2840" s="143"/>
      <c r="AS2840" s="143"/>
      <c r="AT2840" s="143"/>
      <c r="AU2840" s="143"/>
      <c r="AV2840" s="143"/>
      <c r="AW2840" s="143"/>
      <c r="AX2840" s="123"/>
    </row>
    <row r="2841" spans="1:113" ht="12" customHeight="1">
      <c r="A2841" s="8"/>
      <c r="B2841" s="121"/>
      <c r="C2841" s="143"/>
      <c r="D2841" s="143"/>
      <c r="E2841" s="143"/>
      <c r="F2841" s="143"/>
      <c r="G2841" s="143"/>
      <c r="H2841" s="143"/>
      <c r="I2841" s="143"/>
      <c r="J2841" s="143"/>
      <c r="K2841" s="143"/>
      <c r="L2841" s="143"/>
      <c r="M2841" s="143"/>
      <c r="N2841" s="143"/>
      <c r="O2841" s="143"/>
      <c r="P2841" s="143"/>
      <c r="Q2841" s="143"/>
      <c r="R2841" s="143"/>
      <c r="S2841" s="143"/>
      <c r="T2841" s="143"/>
      <c r="U2841" s="143"/>
      <c r="V2841" s="143"/>
      <c r="W2841" s="143"/>
      <c r="X2841" s="143"/>
      <c r="Y2841" s="143"/>
      <c r="Z2841" s="143"/>
      <c r="AA2841" s="143"/>
      <c r="AB2841" s="143"/>
      <c r="AC2841" s="143"/>
      <c r="AD2841" s="143"/>
      <c r="AE2841" s="143"/>
      <c r="AF2841" s="143"/>
      <c r="AG2841" s="143"/>
      <c r="AH2841" s="143"/>
      <c r="AI2841" s="143"/>
      <c r="AJ2841" s="143"/>
      <c r="AK2841" s="143"/>
      <c r="AL2841" s="143"/>
      <c r="AM2841" s="143"/>
      <c r="AN2841" s="143"/>
      <c r="AO2841" s="143"/>
      <c r="AP2841" s="143"/>
      <c r="AQ2841" s="143"/>
      <c r="AR2841" s="143"/>
      <c r="AS2841" s="143"/>
      <c r="AT2841" s="143"/>
      <c r="AU2841" s="143"/>
      <c r="AV2841" s="143"/>
      <c r="AW2841" s="143"/>
      <c r="AX2841" s="123"/>
    </row>
    <row r="2842" spans="1:113" ht="12" customHeight="1">
      <c r="A2842" s="8"/>
      <c r="B2842" s="121"/>
      <c r="C2842" s="143"/>
      <c r="D2842" s="143"/>
      <c r="E2842" s="143"/>
      <c r="F2842" s="143"/>
      <c r="G2842" s="143"/>
      <c r="H2842" s="143"/>
      <c r="I2842" s="143"/>
      <c r="J2842" s="143"/>
      <c r="K2842" s="143"/>
      <c r="L2842" s="143"/>
      <c r="M2842" s="143"/>
      <c r="N2842" s="143"/>
      <c r="O2842" s="143"/>
      <c r="P2842" s="143"/>
      <c r="Q2842" s="143"/>
      <c r="R2842" s="143"/>
      <c r="S2842" s="143"/>
      <c r="T2842" s="143"/>
      <c r="U2842" s="143"/>
      <c r="V2842" s="143"/>
      <c r="W2842" s="143"/>
      <c r="X2842" s="143"/>
      <c r="Y2842" s="143"/>
      <c r="Z2842" s="143"/>
      <c r="AA2842" s="143"/>
      <c r="AB2842" s="143"/>
      <c r="AC2842" s="143"/>
      <c r="AD2842" s="143"/>
      <c r="AE2842" s="143"/>
      <c r="AF2842" s="143"/>
      <c r="AG2842" s="143"/>
      <c r="AH2842" s="143"/>
      <c r="AI2842" s="143"/>
      <c r="AJ2842" s="143"/>
      <c r="AK2842" s="143"/>
      <c r="AL2842" s="143"/>
      <c r="AM2842" s="143"/>
      <c r="AN2842" s="143"/>
      <c r="AO2842" s="143"/>
      <c r="AP2842" s="143"/>
      <c r="AQ2842" s="143"/>
      <c r="AR2842" s="143"/>
      <c r="AS2842" s="143"/>
      <c r="AT2842" s="143"/>
      <c r="AU2842" s="143"/>
      <c r="AV2842" s="143"/>
      <c r="AW2842" s="143"/>
      <c r="AX2842" s="123"/>
    </row>
    <row r="2843" spans="1:113" ht="12" customHeight="1">
      <c r="A2843" s="8"/>
      <c r="B2843" s="121"/>
      <c r="C2843" s="143"/>
      <c r="D2843" s="143"/>
      <c r="E2843" s="143"/>
      <c r="F2843" s="143"/>
      <c r="G2843" s="143"/>
      <c r="H2843" s="143"/>
      <c r="I2843" s="143"/>
      <c r="J2843" s="143"/>
      <c r="K2843" s="143"/>
      <c r="L2843" s="143"/>
      <c r="M2843" s="143"/>
      <c r="N2843" s="143"/>
      <c r="O2843" s="143"/>
      <c r="P2843" s="143"/>
      <c r="Q2843" s="143"/>
      <c r="R2843" s="143"/>
      <c r="S2843" s="143"/>
      <c r="T2843" s="143"/>
      <c r="U2843" s="143"/>
      <c r="V2843" s="143"/>
      <c r="W2843" s="143"/>
      <c r="X2843" s="143"/>
      <c r="Y2843" s="143"/>
      <c r="Z2843" s="143"/>
      <c r="AA2843" s="143"/>
      <c r="AB2843" s="143"/>
      <c r="AC2843" s="143"/>
      <c r="AD2843" s="143"/>
      <c r="AE2843" s="143"/>
      <c r="AF2843" s="143"/>
      <c r="AG2843" s="143"/>
      <c r="AH2843" s="143"/>
      <c r="AI2843" s="143"/>
      <c r="AJ2843" s="143"/>
      <c r="AK2843" s="143"/>
      <c r="AL2843" s="143"/>
      <c r="AM2843" s="143"/>
      <c r="AN2843" s="143"/>
      <c r="AO2843" s="143"/>
      <c r="AP2843" s="143"/>
      <c r="AQ2843" s="143"/>
      <c r="AR2843" s="143"/>
      <c r="AS2843" s="143"/>
      <c r="AT2843" s="143"/>
      <c r="AU2843" s="143"/>
      <c r="AV2843" s="143"/>
      <c r="AW2843" s="143"/>
      <c r="AX2843" s="123"/>
    </row>
    <row r="2844" spans="1:113" ht="12" customHeight="1">
      <c r="A2844" s="8"/>
      <c r="B2844" s="121"/>
      <c r="C2844" s="143"/>
      <c r="D2844" s="143"/>
      <c r="E2844" s="143"/>
      <c r="F2844" s="143"/>
      <c r="G2844" s="143"/>
      <c r="H2844" s="143"/>
      <c r="I2844" s="143"/>
      <c r="J2844" s="143"/>
      <c r="K2844" s="143"/>
      <c r="L2844" s="143"/>
      <c r="M2844" s="143"/>
      <c r="N2844" s="143"/>
      <c r="O2844" s="143"/>
      <c r="P2844" s="143"/>
      <c r="Q2844" s="143"/>
      <c r="R2844" s="143"/>
      <c r="S2844" s="143"/>
      <c r="T2844" s="143"/>
      <c r="U2844" s="143"/>
      <c r="V2844" s="143"/>
      <c r="W2844" s="143"/>
      <c r="X2844" s="143"/>
      <c r="Y2844" s="143"/>
      <c r="Z2844" s="143"/>
      <c r="AA2844" s="143"/>
      <c r="AB2844" s="143"/>
      <c r="AC2844" s="143"/>
      <c r="AD2844" s="143"/>
      <c r="AE2844" s="143"/>
      <c r="AF2844" s="143"/>
      <c r="AG2844" s="143"/>
      <c r="AH2844" s="143"/>
      <c r="AI2844" s="143"/>
      <c r="AJ2844" s="143"/>
      <c r="AK2844" s="143"/>
      <c r="AL2844" s="143"/>
      <c r="AM2844" s="143"/>
      <c r="AN2844" s="143"/>
      <c r="AO2844" s="143"/>
      <c r="AP2844" s="143"/>
      <c r="AQ2844" s="143"/>
      <c r="AR2844" s="143"/>
      <c r="AS2844" s="143"/>
      <c r="AT2844" s="143"/>
      <c r="AU2844" s="143"/>
      <c r="AV2844" s="143"/>
      <c r="AW2844" s="143"/>
      <c r="AX2844" s="123"/>
    </row>
    <row r="2845" spans="1:113" ht="12" customHeight="1">
      <c r="A2845" s="8"/>
      <c r="B2845" s="121"/>
      <c r="C2845" s="143"/>
      <c r="D2845" s="143"/>
      <c r="E2845" s="143"/>
      <c r="F2845" s="143"/>
      <c r="G2845" s="143"/>
      <c r="H2845" s="143"/>
      <c r="I2845" s="143"/>
      <c r="J2845" s="143"/>
      <c r="K2845" s="143"/>
      <c r="L2845" s="143"/>
      <c r="M2845" s="143"/>
      <c r="N2845" s="143"/>
      <c r="O2845" s="143"/>
      <c r="P2845" s="143"/>
      <c r="Q2845" s="143"/>
      <c r="R2845" s="143"/>
      <c r="S2845" s="143"/>
      <c r="T2845" s="143"/>
      <c r="U2845" s="143"/>
      <c r="V2845" s="143"/>
      <c r="W2845" s="143"/>
      <c r="X2845" s="143"/>
      <c r="Y2845" s="143"/>
      <c r="Z2845" s="143"/>
      <c r="AA2845" s="143"/>
      <c r="AB2845" s="143"/>
      <c r="AC2845" s="143"/>
      <c r="AD2845" s="143"/>
      <c r="AE2845" s="143"/>
      <c r="AF2845" s="143"/>
      <c r="AG2845" s="143"/>
      <c r="AH2845" s="143"/>
      <c r="AI2845" s="143"/>
      <c r="AJ2845" s="143"/>
      <c r="AK2845" s="143"/>
      <c r="AL2845" s="143"/>
      <c r="AM2845" s="143"/>
      <c r="AN2845" s="143"/>
      <c r="AO2845" s="143"/>
      <c r="AP2845" s="143"/>
      <c r="AQ2845" s="143"/>
      <c r="AR2845" s="143"/>
      <c r="AS2845" s="143"/>
      <c r="AT2845" s="143"/>
      <c r="AU2845" s="143"/>
      <c r="AV2845" s="143"/>
      <c r="AW2845" s="143"/>
      <c r="AX2845" s="123"/>
    </row>
    <row r="2846" spans="1:113" ht="12" customHeight="1">
      <c r="A2846" s="8"/>
      <c r="B2846" s="121"/>
      <c r="C2846" s="143"/>
      <c r="D2846" s="143"/>
      <c r="E2846" s="143"/>
      <c r="F2846" s="143"/>
      <c r="G2846" s="143"/>
      <c r="H2846" s="143"/>
      <c r="I2846" s="143"/>
      <c r="J2846" s="143"/>
      <c r="K2846" s="143"/>
      <c r="L2846" s="143"/>
      <c r="M2846" s="143"/>
      <c r="N2846" s="143"/>
      <c r="O2846" s="143"/>
      <c r="P2846" s="143"/>
      <c r="Q2846" s="143"/>
      <c r="R2846" s="143"/>
      <c r="S2846" s="143"/>
      <c r="T2846" s="143"/>
      <c r="U2846" s="143"/>
      <c r="V2846" s="143"/>
      <c r="W2846" s="143"/>
      <c r="X2846" s="143"/>
      <c r="Y2846" s="143"/>
      <c r="Z2846" s="143"/>
      <c r="AA2846" s="143"/>
      <c r="AB2846" s="143"/>
      <c r="AC2846" s="143"/>
      <c r="AD2846" s="143"/>
      <c r="AE2846" s="143"/>
      <c r="AF2846" s="143"/>
      <c r="AG2846" s="143"/>
      <c r="AH2846" s="143"/>
      <c r="AI2846" s="143"/>
      <c r="AJ2846" s="143"/>
      <c r="AK2846" s="143"/>
      <c r="AL2846" s="143"/>
      <c r="AM2846" s="143"/>
      <c r="AN2846" s="143"/>
      <c r="AO2846" s="143"/>
      <c r="AP2846" s="143"/>
      <c r="AQ2846" s="143"/>
      <c r="AR2846" s="143"/>
      <c r="AS2846" s="143"/>
      <c r="AT2846" s="143"/>
      <c r="AU2846" s="143"/>
      <c r="AV2846" s="143"/>
      <c r="AW2846" s="143"/>
      <c r="AX2846" s="123"/>
    </row>
    <row r="2847" spans="1:113" ht="12" customHeight="1">
      <c r="A2847" s="8"/>
      <c r="B2847" s="121"/>
      <c r="C2847" s="143"/>
      <c r="D2847" s="143"/>
      <c r="E2847" s="143"/>
      <c r="F2847" s="143"/>
      <c r="G2847" s="143"/>
      <c r="H2847" s="143"/>
      <c r="I2847" s="143"/>
      <c r="J2847" s="143"/>
      <c r="K2847" s="143"/>
      <c r="L2847" s="143"/>
      <c r="M2847" s="143"/>
      <c r="N2847" s="143"/>
      <c r="O2847" s="143"/>
      <c r="P2847" s="143"/>
      <c r="Q2847" s="143"/>
      <c r="R2847" s="143"/>
      <c r="S2847" s="143"/>
      <c r="T2847" s="143"/>
      <c r="U2847" s="143"/>
      <c r="V2847" s="143"/>
      <c r="W2847" s="143"/>
      <c r="X2847" s="143"/>
      <c r="Y2847" s="143"/>
      <c r="Z2847" s="143"/>
      <c r="AA2847" s="143"/>
      <c r="AB2847" s="143"/>
      <c r="AC2847" s="143"/>
      <c r="AD2847" s="143"/>
      <c r="AE2847" s="143"/>
      <c r="AF2847" s="143"/>
      <c r="AG2847" s="143"/>
      <c r="AH2847" s="143"/>
      <c r="AI2847" s="143"/>
      <c r="AJ2847" s="143"/>
      <c r="AK2847" s="143"/>
      <c r="AL2847" s="143"/>
      <c r="AM2847" s="143"/>
      <c r="AN2847" s="143"/>
      <c r="AO2847" s="143"/>
      <c r="AP2847" s="143"/>
      <c r="AQ2847" s="143"/>
      <c r="AR2847" s="143"/>
      <c r="AS2847" s="143"/>
      <c r="AT2847" s="143"/>
      <c r="AU2847" s="143"/>
      <c r="AV2847" s="143"/>
      <c r="AW2847" s="143"/>
      <c r="AX2847" s="123"/>
    </row>
    <row r="2848" spans="1:113" ht="12" customHeight="1">
      <c r="A2848" s="8"/>
      <c r="B2848" s="121"/>
      <c r="C2848" s="143"/>
      <c r="D2848" s="143"/>
      <c r="E2848" s="143"/>
      <c r="F2848" s="143"/>
      <c r="G2848" s="143"/>
      <c r="H2848" s="143"/>
      <c r="I2848" s="143"/>
      <c r="J2848" s="143"/>
      <c r="K2848" s="143"/>
      <c r="L2848" s="143"/>
      <c r="M2848" s="143"/>
      <c r="N2848" s="143"/>
      <c r="O2848" s="143"/>
      <c r="P2848" s="143"/>
      <c r="Q2848" s="143"/>
      <c r="R2848" s="143"/>
      <c r="S2848" s="143"/>
      <c r="T2848" s="143"/>
      <c r="U2848" s="143"/>
      <c r="V2848" s="143"/>
      <c r="W2848" s="143"/>
      <c r="X2848" s="143"/>
      <c r="Y2848" s="143"/>
      <c r="Z2848" s="143"/>
      <c r="AA2848" s="143"/>
      <c r="AB2848" s="143"/>
      <c r="AC2848" s="143"/>
      <c r="AD2848" s="143"/>
      <c r="AE2848" s="143"/>
      <c r="AF2848" s="143"/>
      <c r="AG2848" s="143"/>
      <c r="AH2848" s="143"/>
      <c r="AI2848" s="143"/>
      <c r="AJ2848" s="143"/>
      <c r="AK2848" s="143"/>
      <c r="AL2848" s="143"/>
      <c r="AM2848" s="143"/>
      <c r="AN2848" s="143"/>
      <c r="AO2848" s="143"/>
      <c r="AP2848" s="143"/>
      <c r="AQ2848" s="143"/>
      <c r="AR2848" s="143"/>
      <c r="AS2848" s="143"/>
      <c r="AT2848" s="143"/>
      <c r="AU2848" s="143"/>
      <c r="AV2848" s="143"/>
      <c r="AW2848" s="143"/>
      <c r="AX2848" s="123"/>
    </row>
    <row r="2849" spans="1:251" ht="12" customHeight="1">
      <c r="A2849" s="8"/>
      <c r="B2849" s="121"/>
      <c r="C2849" s="143"/>
      <c r="D2849" s="143"/>
      <c r="E2849" s="143"/>
      <c r="F2849" s="143"/>
      <c r="G2849" s="143"/>
      <c r="H2849" s="143"/>
      <c r="I2849" s="143"/>
      <c r="J2849" s="143"/>
      <c r="K2849" s="143"/>
      <c r="L2849" s="143"/>
      <c r="M2849" s="143"/>
      <c r="N2849" s="143"/>
      <c r="O2849" s="143"/>
      <c r="P2849" s="143"/>
      <c r="Q2849" s="143"/>
      <c r="R2849" s="143"/>
      <c r="S2849" s="143"/>
      <c r="T2849" s="143"/>
      <c r="U2849" s="143"/>
      <c r="V2849" s="143"/>
      <c r="W2849" s="143"/>
      <c r="X2849" s="143"/>
      <c r="Y2849" s="143"/>
      <c r="Z2849" s="143"/>
      <c r="AA2849" s="143"/>
      <c r="AB2849" s="143"/>
      <c r="AC2849" s="143"/>
      <c r="AD2849" s="143"/>
      <c r="AE2849" s="143"/>
      <c r="AF2849" s="143"/>
      <c r="AG2849" s="143"/>
      <c r="AH2849" s="143"/>
      <c r="AI2849" s="143"/>
      <c r="AJ2849" s="143"/>
      <c r="AK2849" s="143"/>
      <c r="AL2849" s="143"/>
      <c r="AM2849" s="143"/>
      <c r="AN2849" s="143"/>
      <c r="AO2849" s="143"/>
      <c r="AP2849" s="143"/>
      <c r="AQ2849" s="143"/>
      <c r="AR2849" s="143"/>
      <c r="AS2849" s="143"/>
      <c r="AT2849" s="143"/>
      <c r="AU2849" s="143"/>
      <c r="AV2849" s="143"/>
      <c r="AW2849" s="143"/>
      <c r="AX2849" s="123"/>
    </row>
    <row r="2850" spans="1:251" ht="12" customHeight="1">
      <c r="A2850" s="8"/>
      <c r="B2850" s="121"/>
      <c r="C2850" s="143"/>
      <c r="D2850" s="143"/>
      <c r="E2850" s="143"/>
      <c r="F2850" s="143"/>
      <c r="G2850" s="143"/>
      <c r="H2850" s="143"/>
      <c r="I2850" s="143"/>
      <c r="J2850" s="143"/>
      <c r="K2850" s="143"/>
      <c r="L2850" s="143"/>
      <c r="M2850" s="143"/>
      <c r="N2850" s="143"/>
      <c r="O2850" s="143"/>
      <c r="P2850" s="143"/>
      <c r="Q2850" s="143"/>
      <c r="R2850" s="143"/>
      <c r="S2850" s="143"/>
      <c r="T2850" s="143"/>
      <c r="U2850" s="143"/>
      <c r="V2850" s="143"/>
      <c r="W2850" s="143"/>
      <c r="X2850" s="143"/>
      <c r="Y2850" s="143"/>
      <c r="Z2850" s="143"/>
      <c r="AA2850" s="143"/>
      <c r="AB2850" s="143"/>
      <c r="AC2850" s="143"/>
      <c r="AD2850" s="143"/>
      <c r="AE2850" s="143"/>
      <c r="AF2850" s="143"/>
      <c r="AG2850" s="143"/>
      <c r="AH2850" s="143"/>
      <c r="AI2850" s="143"/>
      <c r="AJ2850" s="143"/>
      <c r="AK2850" s="143"/>
      <c r="AL2850" s="143"/>
      <c r="AM2850" s="143"/>
      <c r="AN2850" s="143"/>
      <c r="AO2850" s="143"/>
      <c r="AP2850" s="143"/>
      <c r="AQ2850" s="143"/>
      <c r="AR2850" s="143"/>
      <c r="AS2850" s="143"/>
      <c r="AT2850" s="143"/>
      <c r="AU2850" s="143"/>
      <c r="AV2850" s="143"/>
      <c r="AW2850" s="143"/>
      <c r="AX2850" s="123"/>
      <c r="BC2850" s="16"/>
    </row>
    <row r="2851" spans="1:251" ht="12" customHeight="1">
      <c r="A2851" s="8"/>
      <c r="B2851" s="121"/>
      <c r="C2851" s="143"/>
      <c r="D2851" s="143"/>
      <c r="E2851" s="143"/>
      <c r="F2851" s="143"/>
      <c r="G2851" s="143"/>
      <c r="H2851" s="143"/>
      <c r="I2851" s="143"/>
      <c r="J2851" s="143"/>
      <c r="K2851" s="143"/>
      <c r="L2851" s="143"/>
      <c r="M2851" s="143"/>
      <c r="N2851" s="143"/>
      <c r="O2851" s="143"/>
      <c r="P2851" s="143"/>
      <c r="Q2851" s="143"/>
      <c r="R2851" s="143"/>
      <c r="S2851" s="143"/>
      <c r="T2851" s="143"/>
      <c r="U2851" s="143"/>
      <c r="V2851" s="143"/>
      <c r="W2851" s="143"/>
      <c r="X2851" s="143"/>
      <c r="Y2851" s="143"/>
      <c r="Z2851" s="143"/>
      <c r="AA2851" s="143"/>
      <c r="AB2851" s="143"/>
      <c r="AC2851" s="143"/>
      <c r="AD2851" s="143"/>
      <c r="AE2851" s="143"/>
      <c r="AF2851" s="143"/>
      <c r="AG2851" s="143"/>
      <c r="AH2851" s="143"/>
      <c r="AI2851" s="143"/>
      <c r="AJ2851" s="143"/>
      <c r="AK2851" s="143"/>
      <c r="AL2851" s="143"/>
      <c r="AM2851" s="143"/>
      <c r="AN2851" s="143"/>
      <c r="AO2851" s="143"/>
      <c r="AP2851" s="143"/>
      <c r="AQ2851" s="143"/>
      <c r="AR2851" s="143"/>
      <c r="AS2851" s="143"/>
      <c r="AT2851" s="143"/>
      <c r="AU2851" s="143"/>
      <c r="AV2851" s="143"/>
      <c r="AW2851" s="143"/>
      <c r="AX2851" s="123"/>
    </row>
    <row r="2852" spans="1:251" ht="12" customHeight="1">
      <c r="A2852" s="8"/>
      <c r="B2852" s="121"/>
      <c r="C2852" s="143"/>
      <c r="D2852" s="143"/>
      <c r="E2852" s="143"/>
      <c r="F2852" s="143"/>
      <c r="G2852" s="143"/>
      <c r="H2852" s="143"/>
      <c r="I2852" s="143"/>
      <c r="J2852" s="143"/>
      <c r="K2852" s="143"/>
      <c r="L2852" s="143"/>
      <c r="M2852" s="143"/>
      <c r="N2852" s="143"/>
      <c r="O2852" s="143"/>
      <c r="P2852" s="143"/>
      <c r="Q2852" s="143"/>
      <c r="R2852" s="143"/>
      <c r="S2852" s="143"/>
      <c r="T2852" s="143"/>
      <c r="U2852" s="143"/>
      <c r="V2852" s="143"/>
      <c r="W2852" s="143"/>
      <c r="X2852" s="143"/>
      <c r="Y2852" s="143"/>
      <c r="Z2852" s="143"/>
      <c r="AA2852" s="143"/>
      <c r="AB2852" s="143"/>
      <c r="AC2852" s="143"/>
      <c r="AD2852" s="143"/>
      <c r="AE2852" s="143"/>
      <c r="AF2852" s="143"/>
      <c r="AG2852" s="143"/>
      <c r="AH2852" s="143"/>
      <c r="AI2852" s="143"/>
      <c r="AJ2852" s="143"/>
      <c r="AK2852" s="143"/>
      <c r="AL2852" s="143"/>
      <c r="AM2852" s="143"/>
      <c r="AN2852" s="143"/>
      <c r="AO2852" s="143"/>
      <c r="AP2852" s="143"/>
      <c r="AQ2852" s="143"/>
      <c r="AR2852" s="143"/>
      <c r="AS2852" s="143"/>
      <c r="AT2852" s="143"/>
      <c r="AU2852" s="143"/>
      <c r="AV2852" s="143"/>
      <c r="AW2852" s="143"/>
      <c r="AX2852" s="123"/>
    </row>
    <row r="2853" spans="1:251" ht="12" customHeight="1">
      <c r="A2853" s="8"/>
      <c r="B2853" s="121"/>
      <c r="C2853" s="143"/>
      <c r="D2853" s="143"/>
      <c r="E2853" s="143"/>
      <c r="F2853" s="143"/>
      <c r="G2853" s="143"/>
      <c r="H2853" s="143"/>
      <c r="I2853" s="143"/>
      <c r="J2853" s="143"/>
      <c r="K2853" s="143"/>
      <c r="L2853" s="143"/>
      <c r="M2853" s="143"/>
      <c r="N2853" s="143"/>
      <c r="O2853" s="143"/>
      <c r="P2853" s="143"/>
      <c r="Q2853" s="143"/>
      <c r="R2853" s="143"/>
      <c r="S2853" s="143"/>
      <c r="T2853" s="143"/>
      <c r="U2853" s="143"/>
      <c r="V2853" s="143"/>
      <c r="W2853" s="143"/>
      <c r="X2853" s="143"/>
      <c r="Y2853" s="143"/>
      <c r="Z2853" s="143"/>
      <c r="AA2853" s="143"/>
      <c r="AB2853" s="143"/>
      <c r="AC2853" s="143"/>
      <c r="AD2853" s="143"/>
      <c r="AE2853" s="143"/>
      <c r="AF2853" s="143"/>
      <c r="AG2853" s="143"/>
      <c r="AH2853" s="143"/>
      <c r="AI2853" s="143"/>
      <c r="AJ2853" s="143"/>
      <c r="AK2853" s="143"/>
      <c r="AL2853" s="143"/>
      <c r="AM2853" s="143"/>
      <c r="AN2853" s="143"/>
      <c r="AO2853" s="143"/>
      <c r="AP2853" s="143"/>
      <c r="AQ2853" s="143"/>
      <c r="AR2853" s="143"/>
      <c r="AS2853" s="143"/>
      <c r="AT2853" s="143"/>
      <c r="AU2853" s="143"/>
      <c r="AV2853" s="143"/>
      <c r="AW2853" s="143"/>
      <c r="AX2853" s="123"/>
    </row>
    <row r="2854" spans="1:251" ht="12" customHeight="1">
      <c r="A2854" s="8"/>
      <c r="B2854" s="121"/>
      <c r="C2854" s="143"/>
      <c r="D2854" s="143"/>
      <c r="E2854" s="143"/>
      <c r="F2854" s="143"/>
      <c r="G2854" s="143"/>
      <c r="H2854" s="143"/>
      <c r="I2854" s="143"/>
      <c r="J2854" s="143"/>
      <c r="K2854" s="143"/>
      <c r="L2854" s="143"/>
      <c r="M2854" s="143"/>
      <c r="N2854" s="143"/>
      <c r="O2854" s="143"/>
      <c r="P2854" s="143"/>
      <c r="Q2854" s="143"/>
      <c r="R2854" s="143"/>
      <c r="S2854" s="143"/>
      <c r="T2854" s="143"/>
      <c r="U2854" s="143"/>
      <c r="V2854" s="143"/>
      <c r="W2854" s="143"/>
      <c r="X2854" s="143"/>
      <c r="Y2854" s="143"/>
      <c r="Z2854" s="143"/>
      <c r="AA2854" s="143"/>
      <c r="AB2854" s="143"/>
      <c r="AC2854" s="143"/>
      <c r="AD2854" s="143"/>
      <c r="AE2854" s="143"/>
      <c r="AF2854" s="143"/>
      <c r="AG2854" s="143"/>
      <c r="AH2854" s="143"/>
      <c r="AI2854" s="143"/>
      <c r="AJ2854" s="143"/>
      <c r="AK2854" s="143"/>
      <c r="AL2854" s="143"/>
      <c r="AM2854" s="143"/>
      <c r="AN2854" s="143"/>
      <c r="AO2854" s="143"/>
      <c r="AP2854" s="143"/>
      <c r="AQ2854" s="143"/>
      <c r="AR2854" s="143"/>
      <c r="AS2854" s="143"/>
      <c r="AT2854" s="143"/>
      <c r="AU2854" s="143"/>
      <c r="AV2854" s="143"/>
      <c r="AW2854" s="143"/>
      <c r="AX2854" s="123"/>
    </row>
    <row r="2855" spans="1:251" ht="12" customHeight="1">
      <c r="A2855" s="8"/>
      <c r="B2855" s="121"/>
      <c r="C2855" s="143"/>
      <c r="D2855" s="143"/>
      <c r="E2855" s="143"/>
      <c r="F2855" s="143"/>
      <c r="G2855" s="143"/>
      <c r="H2855" s="143"/>
      <c r="I2855" s="143"/>
      <c r="J2855" s="143"/>
      <c r="K2855" s="143"/>
      <c r="L2855" s="143"/>
      <c r="M2855" s="143"/>
      <c r="N2855" s="143"/>
      <c r="O2855" s="143"/>
      <c r="P2855" s="143"/>
      <c r="Q2855" s="143"/>
      <c r="R2855" s="143"/>
      <c r="S2855" s="143"/>
      <c r="T2855" s="143"/>
      <c r="U2855" s="143"/>
      <c r="V2855" s="143"/>
      <c r="W2855" s="143"/>
      <c r="X2855" s="143"/>
      <c r="Y2855" s="143"/>
      <c r="Z2855" s="143"/>
      <c r="AA2855" s="143"/>
      <c r="AB2855" s="143"/>
      <c r="AC2855" s="143"/>
      <c r="AD2855" s="143"/>
      <c r="AE2855" s="143"/>
      <c r="AF2855" s="143"/>
      <c r="AG2855" s="143"/>
      <c r="AH2855" s="143"/>
      <c r="AI2855" s="143"/>
      <c r="AJ2855" s="143"/>
      <c r="AK2855" s="143"/>
      <c r="AL2855" s="143"/>
      <c r="AM2855" s="143"/>
      <c r="AN2855" s="143"/>
      <c r="AO2855" s="143"/>
      <c r="AP2855" s="143"/>
      <c r="AQ2855" s="143"/>
      <c r="AR2855" s="143"/>
      <c r="AS2855" s="143"/>
      <c r="AT2855" s="143"/>
      <c r="AU2855" s="143"/>
      <c r="AV2855" s="143"/>
      <c r="AW2855" s="143"/>
      <c r="AX2855" s="123"/>
    </row>
    <row r="2856" spans="1:251" ht="12" customHeight="1">
      <c r="A2856" s="8"/>
      <c r="B2856" s="121"/>
      <c r="C2856" s="143"/>
      <c r="D2856" s="143"/>
      <c r="E2856" s="143"/>
      <c r="F2856" s="143"/>
      <c r="G2856" s="143"/>
      <c r="H2856" s="143"/>
      <c r="I2856" s="143"/>
      <c r="J2856" s="143"/>
      <c r="K2856" s="143"/>
      <c r="L2856" s="143"/>
      <c r="M2856" s="143"/>
      <c r="N2856" s="143"/>
      <c r="O2856" s="143"/>
      <c r="P2856" s="143"/>
      <c r="Q2856" s="143"/>
      <c r="R2856" s="143"/>
      <c r="S2856" s="143"/>
      <c r="T2856" s="143"/>
      <c r="U2856" s="143"/>
      <c r="V2856" s="143"/>
      <c r="W2856" s="143"/>
      <c r="X2856" s="143"/>
      <c r="Y2856" s="143"/>
      <c r="Z2856" s="143"/>
      <c r="AA2856" s="143"/>
      <c r="AB2856" s="143"/>
      <c r="AC2856" s="143"/>
      <c r="AD2856" s="143"/>
      <c r="AE2856" s="143"/>
      <c r="AF2856" s="143"/>
      <c r="AG2856" s="143"/>
      <c r="AH2856" s="143"/>
      <c r="AI2856" s="143"/>
      <c r="AJ2856" s="143"/>
      <c r="AK2856" s="143"/>
      <c r="AL2856" s="143"/>
      <c r="AM2856" s="143"/>
      <c r="AN2856" s="143"/>
      <c r="AO2856" s="143"/>
      <c r="AP2856" s="143"/>
      <c r="AQ2856" s="143"/>
      <c r="AR2856" s="143"/>
      <c r="AS2856" s="143"/>
      <c r="AT2856" s="143"/>
      <c r="AU2856" s="143"/>
      <c r="AV2856" s="143"/>
      <c r="AW2856" s="143"/>
      <c r="AX2856" s="123"/>
    </row>
    <row r="2857" spans="1:251" ht="12" customHeight="1">
      <c r="A2857" s="8"/>
      <c r="B2857" s="121"/>
      <c r="C2857" s="143"/>
      <c r="D2857" s="143"/>
      <c r="E2857" s="143"/>
      <c r="F2857" s="143"/>
      <c r="G2857" s="143"/>
      <c r="H2857" s="143"/>
      <c r="I2857" s="143"/>
      <c r="J2857" s="143"/>
      <c r="K2857" s="143"/>
      <c r="L2857" s="143"/>
      <c r="M2857" s="143"/>
      <c r="N2857" s="143"/>
      <c r="O2857" s="143"/>
      <c r="P2857" s="143"/>
      <c r="Q2857" s="143"/>
      <c r="R2857" s="143"/>
      <c r="S2857" s="143"/>
      <c r="T2857" s="143"/>
      <c r="U2857" s="143"/>
      <c r="V2857" s="143"/>
      <c r="W2857" s="143"/>
      <c r="X2857" s="143"/>
      <c r="Y2857" s="143"/>
      <c r="Z2857" s="143"/>
      <c r="AA2857" s="143"/>
      <c r="AB2857" s="143"/>
      <c r="AC2857" s="143"/>
      <c r="AD2857" s="143"/>
      <c r="AE2857" s="143"/>
      <c r="AF2857" s="143"/>
      <c r="AG2857" s="143"/>
      <c r="AH2857" s="143"/>
      <c r="AI2857" s="143"/>
      <c r="AJ2857" s="143"/>
      <c r="AK2857" s="143"/>
      <c r="AL2857" s="143"/>
      <c r="AM2857" s="143"/>
      <c r="AN2857" s="143"/>
      <c r="AO2857" s="143"/>
      <c r="AP2857" s="143"/>
      <c r="AQ2857" s="143"/>
      <c r="AR2857" s="143"/>
      <c r="AS2857" s="143"/>
      <c r="AT2857" s="143"/>
      <c r="AU2857" s="143"/>
      <c r="AV2857" s="143"/>
      <c r="AW2857" s="143"/>
      <c r="AX2857" s="123"/>
    </row>
    <row r="2858" spans="1:251" ht="12" customHeight="1">
      <c r="A2858" s="8"/>
      <c r="B2858" s="121"/>
      <c r="C2858" s="143"/>
      <c r="D2858" s="143"/>
      <c r="E2858" s="143"/>
      <c r="F2858" s="143"/>
      <c r="G2858" s="143"/>
      <c r="H2858" s="143"/>
      <c r="I2858" s="143"/>
      <c r="J2858" s="143"/>
      <c r="K2858" s="143"/>
      <c r="L2858" s="143"/>
      <c r="M2858" s="143"/>
      <c r="N2858" s="143"/>
      <c r="O2858" s="143"/>
      <c r="P2858" s="143"/>
      <c r="Q2858" s="143"/>
      <c r="R2858" s="143"/>
      <c r="S2858" s="143"/>
      <c r="T2858" s="143"/>
      <c r="U2858" s="143"/>
      <c r="V2858" s="143"/>
      <c r="W2858" s="143"/>
      <c r="X2858" s="143"/>
      <c r="Y2858" s="143"/>
      <c r="Z2858" s="143"/>
      <c r="AA2858" s="143"/>
      <c r="AB2858" s="143"/>
      <c r="AC2858" s="143"/>
      <c r="AD2858" s="143"/>
      <c r="AE2858" s="143"/>
      <c r="AF2858" s="143"/>
      <c r="AG2858" s="143"/>
      <c r="AH2858" s="143"/>
      <c r="AI2858" s="143"/>
      <c r="AJ2858" s="143"/>
      <c r="AK2858" s="143"/>
      <c r="AL2858" s="143"/>
      <c r="AM2858" s="143"/>
      <c r="AN2858" s="143"/>
      <c r="AO2858" s="143"/>
      <c r="AP2858" s="143"/>
      <c r="AQ2858" s="143"/>
      <c r="AR2858" s="143"/>
      <c r="AS2858" s="143"/>
      <c r="AT2858" s="143"/>
      <c r="AU2858" s="143"/>
      <c r="AV2858" s="143"/>
      <c r="AW2858" s="143"/>
      <c r="AX2858" s="123"/>
    </row>
    <row r="2859" spans="1:251" ht="12" customHeight="1">
      <c r="A2859" s="8"/>
      <c r="B2859" s="121"/>
      <c r="C2859" s="143"/>
      <c r="D2859" s="143"/>
      <c r="E2859" s="143"/>
      <c r="F2859" s="143"/>
      <c r="G2859" s="143"/>
      <c r="H2859" s="143"/>
      <c r="I2859" s="143"/>
      <c r="J2859" s="143"/>
      <c r="K2859" s="143"/>
      <c r="L2859" s="143"/>
      <c r="M2859" s="143"/>
      <c r="N2859" s="143"/>
      <c r="O2859" s="143"/>
      <c r="P2859" s="143"/>
      <c r="Q2859" s="143"/>
      <c r="R2859" s="143"/>
      <c r="S2859" s="143"/>
      <c r="T2859" s="143"/>
      <c r="U2859" s="143"/>
      <c r="V2859" s="143"/>
      <c r="W2859" s="143"/>
      <c r="X2859" s="143"/>
      <c r="Y2859" s="143"/>
      <c r="Z2859" s="143"/>
      <c r="AA2859" s="143"/>
      <c r="AB2859" s="143"/>
      <c r="AC2859" s="143"/>
      <c r="AD2859" s="143"/>
      <c r="AE2859" s="143"/>
      <c r="AF2859" s="143"/>
      <c r="AG2859" s="143"/>
      <c r="AH2859" s="143"/>
      <c r="AI2859" s="143"/>
      <c r="AJ2859" s="143"/>
      <c r="AK2859" s="143"/>
      <c r="AL2859" s="143"/>
      <c r="AM2859" s="143"/>
      <c r="AN2859" s="143"/>
      <c r="AO2859" s="143"/>
      <c r="AP2859" s="143"/>
      <c r="AQ2859" s="143"/>
      <c r="AR2859" s="143"/>
      <c r="AS2859" s="143"/>
      <c r="AT2859" s="143"/>
      <c r="AU2859" s="143"/>
      <c r="AV2859" s="143"/>
      <c r="AW2859" s="143"/>
      <c r="AX2859" s="123"/>
    </row>
    <row r="2860" spans="1:251" ht="15" thickBot="1">
      <c r="A2860" s="17"/>
      <c r="B2860" s="18"/>
      <c r="C2860" s="19"/>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c r="AD2860" s="19"/>
      <c r="AE2860" s="19"/>
      <c r="AF2860" s="19"/>
      <c r="AG2860" s="19"/>
      <c r="AH2860" s="19"/>
      <c r="AI2860" s="19"/>
      <c r="AJ2860" s="19"/>
      <c r="AK2860" s="19"/>
      <c r="AL2860" s="19"/>
      <c r="AM2860" s="19"/>
      <c r="AN2860" s="19"/>
      <c r="AO2860" s="19"/>
      <c r="AP2860" s="19"/>
      <c r="AQ2860" s="19"/>
      <c r="AR2860" s="19"/>
      <c r="AS2860" s="19"/>
      <c r="AT2860" s="19"/>
      <c r="AU2860" s="19"/>
      <c r="AV2860" s="19"/>
      <c r="AW2860" s="19"/>
      <c r="AX2860" s="20"/>
    </row>
    <row r="2861" spans="1:251">
      <c r="B2861" s="21"/>
    </row>
    <row r="2862" spans="1:251" ht="14.25">
      <c r="B2862" s="10" t="s">
        <v>4</v>
      </c>
      <c r="C2862" s="8"/>
      <c r="D2862" s="8"/>
      <c r="E2862" s="8"/>
      <c r="F2862" s="8"/>
      <c r="G2862" s="8"/>
      <c r="H2862" s="8"/>
      <c r="I2862" s="8"/>
      <c r="J2862" s="8"/>
      <c r="K2862" s="8"/>
      <c r="L2862" s="9"/>
      <c r="M2862" s="9"/>
      <c r="N2862" s="9"/>
      <c r="O2862" s="9"/>
      <c r="P2862" s="8"/>
      <c r="Q2862" s="8"/>
      <c r="R2862" s="8"/>
      <c r="S2862" s="8"/>
      <c r="T2862" s="8"/>
      <c r="U2862" s="8"/>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c r="AR2862" s="10"/>
      <c r="AS2862" s="10"/>
      <c r="AT2862" s="10"/>
      <c r="AU2862" s="10"/>
      <c r="AV2862" s="10"/>
      <c r="AW2862" s="10"/>
      <c r="AX2862" s="10"/>
    </row>
    <row r="2863" spans="1:251" ht="15" thickBot="1">
      <c r="B2863" s="8"/>
      <c r="C2863" s="8"/>
      <c r="D2863" s="8"/>
      <c r="E2863" s="8"/>
      <c r="F2863" s="8"/>
      <c r="G2863" s="8"/>
      <c r="H2863" s="8"/>
      <c r="I2863" s="8"/>
      <c r="J2863" s="8"/>
      <c r="K2863" s="8"/>
      <c r="L2863" s="9"/>
      <c r="M2863" s="9"/>
      <c r="N2863" s="9"/>
      <c r="O2863" s="9"/>
      <c r="P2863" s="8"/>
      <c r="Q2863" s="8"/>
      <c r="R2863" s="8"/>
      <c r="S2863" s="8"/>
      <c r="T2863" s="8"/>
      <c r="U2863" s="8"/>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22" t="s">
        <v>5</v>
      </c>
    </row>
    <row r="2864" spans="1:251" s="16" customFormat="1" ht="13.5" customHeight="1">
      <c r="A2864" s="8"/>
      <c r="B2864" s="124" t="s">
        <v>6</v>
      </c>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6"/>
      <c r="AA2864" s="130" t="s">
        <v>11</v>
      </c>
      <c r="AB2864" s="125"/>
      <c r="AC2864" s="125"/>
      <c r="AD2864" s="125"/>
      <c r="AE2864" s="125"/>
      <c r="AF2864" s="125"/>
      <c r="AG2864" s="125"/>
      <c r="AH2864" s="125"/>
      <c r="AI2864" s="126"/>
      <c r="AJ2864" s="130" t="s">
        <v>12</v>
      </c>
      <c r="AK2864" s="125"/>
      <c r="AL2864" s="125"/>
      <c r="AM2864" s="125"/>
      <c r="AN2864" s="125"/>
      <c r="AO2864" s="125"/>
      <c r="AP2864" s="125"/>
      <c r="AQ2864" s="125"/>
      <c r="AR2864" s="126"/>
      <c r="AS2864" s="130" t="s">
        <v>7</v>
      </c>
      <c r="AT2864" s="125"/>
      <c r="AU2864" s="125"/>
      <c r="AV2864" s="125"/>
      <c r="AW2864" s="125"/>
      <c r="AX2864" s="13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c r="HI2864" s="2"/>
      <c r="HJ2864" s="2"/>
      <c r="HK2864" s="2"/>
      <c r="HL2864" s="2"/>
      <c r="HM2864" s="2"/>
      <c r="HN2864" s="2"/>
      <c r="HO2864" s="2"/>
      <c r="HP2864" s="2"/>
      <c r="HQ2864" s="2"/>
      <c r="HR2864" s="2"/>
      <c r="HS2864" s="2"/>
      <c r="HT2864" s="2"/>
      <c r="HU2864" s="2"/>
      <c r="HV2864" s="2"/>
      <c r="HW2864" s="2"/>
      <c r="HX2864" s="2"/>
      <c r="HY2864" s="2"/>
      <c r="HZ2864" s="2"/>
      <c r="IA2864" s="2"/>
      <c r="IB2864" s="2"/>
      <c r="IC2864" s="2"/>
      <c r="ID2864" s="2"/>
      <c r="IE2864" s="2"/>
      <c r="IF2864" s="2"/>
      <c r="IG2864" s="2"/>
      <c r="IH2864" s="2"/>
      <c r="II2864" s="2"/>
      <c r="IJ2864" s="2"/>
      <c r="IK2864" s="2"/>
      <c r="IL2864" s="2"/>
      <c r="IM2864" s="2"/>
      <c r="IN2864" s="2"/>
      <c r="IO2864" s="2"/>
      <c r="IP2864" s="2"/>
      <c r="IQ2864" s="2"/>
    </row>
    <row r="2865" spans="1:251" s="16" customFormat="1" ht="13.5">
      <c r="A2865" s="8"/>
      <c r="B2865" s="127"/>
      <c r="C2865" s="128"/>
      <c r="D2865" s="128"/>
      <c r="E2865" s="128"/>
      <c r="F2865" s="128"/>
      <c r="G2865" s="128"/>
      <c r="H2865" s="128"/>
      <c r="I2865" s="128"/>
      <c r="J2865" s="128"/>
      <c r="K2865" s="128"/>
      <c r="L2865" s="128"/>
      <c r="M2865" s="128"/>
      <c r="N2865" s="128"/>
      <c r="O2865" s="128"/>
      <c r="P2865" s="128"/>
      <c r="Q2865" s="128"/>
      <c r="R2865" s="128"/>
      <c r="S2865" s="128"/>
      <c r="T2865" s="128"/>
      <c r="U2865" s="128"/>
      <c r="V2865" s="128"/>
      <c r="W2865" s="128"/>
      <c r="X2865" s="128"/>
      <c r="Y2865" s="128"/>
      <c r="Z2865" s="129"/>
      <c r="AA2865" s="131"/>
      <c r="AB2865" s="128"/>
      <c r="AC2865" s="128"/>
      <c r="AD2865" s="128"/>
      <c r="AE2865" s="128"/>
      <c r="AF2865" s="128"/>
      <c r="AG2865" s="128"/>
      <c r="AH2865" s="128"/>
      <c r="AI2865" s="129"/>
      <c r="AJ2865" s="131"/>
      <c r="AK2865" s="128"/>
      <c r="AL2865" s="128"/>
      <c r="AM2865" s="128"/>
      <c r="AN2865" s="128"/>
      <c r="AO2865" s="128"/>
      <c r="AP2865" s="128"/>
      <c r="AQ2865" s="128"/>
      <c r="AR2865" s="129"/>
      <c r="AS2865" s="131"/>
      <c r="AT2865" s="128"/>
      <c r="AU2865" s="128"/>
      <c r="AV2865" s="128"/>
      <c r="AW2865" s="128"/>
      <c r="AX2865" s="133"/>
      <c r="AY2865" s="2"/>
      <c r="AZ2865" s="2"/>
      <c r="BA2865" s="2"/>
      <c r="BB2865" s="23"/>
      <c r="BC2865" s="24"/>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c r="HI2865" s="2"/>
      <c r="HJ2865" s="2"/>
      <c r="HK2865" s="2"/>
      <c r="HL2865" s="2"/>
      <c r="HM2865" s="2"/>
      <c r="HN2865" s="2"/>
      <c r="HO2865" s="2"/>
      <c r="HP2865" s="2"/>
      <c r="HQ2865" s="2"/>
      <c r="HR2865" s="2"/>
      <c r="HS2865" s="2"/>
      <c r="HT2865" s="2"/>
      <c r="HU2865" s="2"/>
      <c r="HV2865" s="2"/>
      <c r="HW2865" s="2"/>
      <c r="HX2865" s="2"/>
      <c r="HY2865" s="2"/>
      <c r="HZ2865" s="2"/>
      <c r="IA2865" s="2"/>
      <c r="IB2865" s="2"/>
      <c r="IC2865" s="2"/>
      <c r="ID2865" s="2"/>
      <c r="IE2865" s="2"/>
      <c r="IF2865" s="2"/>
      <c r="IG2865" s="2"/>
      <c r="IH2865" s="2"/>
      <c r="II2865" s="2"/>
      <c r="IJ2865" s="2"/>
      <c r="IK2865" s="2"/>
      <c r="IL2865" s="2"/>
      <c r="IM2865" s="2"/>
      <c r="IN2865" s="2"/>
      <c r="IO2865" s="2"/>
      <c r="IP2865" s="2"/>
      <c r="IQ2865" s="2"/>
    </row>
    <row r="2866" spans="1:251" s="16" customFormat="1" ht="18.75" customHeight="1">
      <c r="A2866" s="8"/>
      <c r="B2866" s="25"/>
      <c r="C2866" s="99" t="s">
        <v>332</v>
      </c>
      <c r="D2866" s="108"/>
      <c r="E2866" s="108"/>
      <c r="F2866" s="108"/>
      <c r="G2866" s="108"/>
      <c r="H2866" s="108"/>
      <c r="I2866" s="108"/>
      <c r="J2866" s="108"/>
      <c r="K2866" s="108"/>
      <c r="L2866" s="108"/>
      <c r="M2866" s="108"/>
      <c r="N2866" s="108"/>
      <c r="O2866" s="108"/>
      <c r="P2866" s="108"/>
      <c r="Q2866" s="108"/>
      <c r="R2866" s="108"/>
      <c r="S2866" s="108"/>
      <c r="T2866" s="108"/>
      <c r="U2866" s="108"/>
      <c r="V2866" s="108"/>
      <c r="W2866" s="108"/>
      <c r="X2866" s="108"/>
      <c r="Y2866" s="108"/>
      <c r="Z2866" s="109"/>
      <c r="AA2866" s="102">
        <v>18243</v>
      </c>
      <c r="AB2866" s="110"/>
      <c r="AC2866" s="110"/>
      <c r="AD2866" s="110"/>
      <c r="AE2866" s="110"/>
      <c r="AF2866" s="110"/>
      <c r="AG2866" s="110"/>
      <c r="AH2866" s="110"/>
      <c r="AI2866" s="111"/>
      <c r="AJ2866" s="102">
        <v>18574</v>
      </c>
      <c r="AK2866" s="110"/>
      <c r="AL2866" s="110"/>
      <c r="AM2866" s="110"/>
      <c r="AN2866" s="110"/>
      <c r="AO2866" s="110"/>
      <c r="AP2866" s="110"/>
      <c r="AQ2866" s="110"/>
      <c r="AR2866" s="111"/>
      <c r="AS2866" s="105"/>
      <c r="AT2866" s="112"/>
      <c r="AU2866" s="112"/>
      <c r="AV2866" s="112"/>
      <c r="AW2866" s="112"/>
      <c r="AX2866" s="113"/>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c r="HI2866" s="2"/>
      <c r="HJ2866" s="2"/>
      <c r="HK2866" s="2"/>
      <c r="HL2866" s="2"/>
      <c r="HM2866" s="2"/>
      <c r="HN2866" s="2"/>
      <c r="HO2866" s="2"/>
      <c r="HP2866" s="2"/>
      <c r="HQ2866" s="2"/>
      <c r="HR2866" s="2"/>
      <c r="HS2866" s="2"/>
      <c r="HT2866" s="2"/>
      <c r="HU2866" s="2"/>
      <c r="HV2866" s="2"/>
      <c r="HW2866" s="2"/>
      <c r="HX2866" s="2"/>
      <c r="HY2866" s="2"/>
      <c r="HZ2866" s="2"/>
      <c r="IA2866" s="2"/>
      <c r="IB2866" s="2"/>
      <c r="IC2866" s="2"/>
      <c r="ID2866" s="2"/>
      <c r="IE2866" s="2"/>
      <c r="IF2866" s="2"/>
      <c r="IG2866" s="2"/>
      <c r="IH2866" s="2"/>
      <c r="II2866" s="2"/>
      <c r="IJ2866" s="2"/>
      <c r="IK2866" s="2"/>
      <c r="IL2866" s="2"/>
      <c r="IM2866" s="2"/>
      <c r="IN2866" s="2"/>
      <c r="IO2866" s="2"/>
      <c r="IP2866" s="2"/>
      <c r="IQ2866" s="2"/>
    </row>
    <row r="2867" spans="1:251" s="16" customFormat="1" ht="18.75" customHeight="1">
      <c r="A2867" s="8"/>
      <c r="B2867" s="25"/>
      <c r="C2867" s="99" t="s">
        <v>333</v>
      </c>
      <c r="D2867" s="108"/>
      <c r="E2867" s="108"/>
      <c r="F2867" s="108"/>
      <c r="G2867" s="108"/>
      <c r="H2867" s="108"/>
      <c r="I2867" s="108"/>
      <c r="J2867" s="108"/>
      <c r="K2867" s="108"/>
      <c r="L2867" s="108"/>
      <c r="M2867" s="108"/>
      <c r="N2867" s="108"/>
      <c r="O2867" s="108"/>
      <c r="P2867" s="108"/>
      <c r="Q2867" s="108"/>
      <c r="R2867" s="108"/>
      <c r="S2867" s="108"/>
      <c r="T2867" s="108"/>
      <c r="U2867" s="108"/>
      <c r="V2867" s="108"/>
      <c r="W2867" s="108"/>
      <c r="X2867" s="108"/>
      <c r="Y2867" s="108"/>
      <c r="Z2867" s="109"/>
      <c r="AA2867" s="102">
        <v>16762</v>
      </c>
      <c r="AB2867" s="110"/>
      <c r="AC2867" s="110"/>
      <c r="AD2867" s="110"/>
      <c r="AE2867" s="110"/>
      <c r="AF2867" s="110"/>
      <c r="AG2867" s="110"/>
      <c r="AH2867" s="110"/>
      <c r="AI2867" s="111"/>
      <c r="AJ2867" s="102">
        <v>17013</v>
      </c>
      <c r="AK2867" s="110"/>
      <c r="AL2867" s="110"/>
      <c r="AM2867" s="110"/>
      <c r="AN2867" s="110"/>
      <c r="AO2867" s="110"/>
      <c r="AP2867" s="110"/>
      <c r="AQ2867" s="110"/>
      <c r="AR2867" s="111"/>
      <c r="AS2867" s="105"/>
      <c r="AT2867" s="112"/>
      <c r="AU2867" s="112"/>
      <c r="AV2867" s="112"/>
      <c r="AW2867" s="112"/>
      <c r="AX2867" s="113"/>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c r="HI2867" s="2"/>
      <c r="HJ2867" s="2"/>
      <c r="HK2867" s="2"/>
      <c r="HL2867" s="2"/>
      <c r="HM2867" s="2"/>
      <c r="HN2867" s="2"/>
      <c r="HO2867" s="2"/>
      <c r="HP2867" s="2"/>
      <c r="HQ2867" s="2"/>
      <c r="HR2867" s="2"/>
      <c r="HS2867" s="2"/>
      <c r="HT2867" s="2"/>
      <c r="HU2867" s="2"/>
      <c r="HV2867" s="2"/>
      <c r="HW2867" s="2"/>
      <c r="HX2867" s="2"/>
      <c r="HY2867" s="2"/>
      <c r="HZ2867" s="2"/>
      <c r="IA2867" s="2"/>
      <c r="IB2867" s="2"/>
      <c r="IC2867" s="2"/>
      <c r="ID2867" s="2"/>
      <c r="IE2867" s="2"/>
      <c r="IF2867" s="2"/>
      <c r="IG2867" s="2"/>
      <c r="IH2867" s="2"/>
      <c r="II2867" s="2"/>
      <c r="IJ2867" s="2"/>
      <c r="IK2867" s="2"/>
      <c r="IL2867" s="2"/>
      <c r="IM2867" s="2"/>
      <c r="IN2867" s="2"/>
      <c r="IO2867" s="2"/>
      <c r="IP2867" s="2"/>
      <c r="IQ2867" s="2"/>
    </row>
    <row r="2868" spans="1:251" s="16" customFormat="1" ht="18.75" customHeight="1">
      <c r="A2868" s="8"/>
      <c r="B2868" s="25"/>
      <c r="C2868" s="99" t="s">
        <v>334</v>
      </c>
      <c r="D2868" s="108"/>
      <c r="E2868" s="108"/>
      <c r="F2868" s="108"/>
      <c r="G2868" s="108"/>
      <c r="H2868" s="108"/>
      <c r="I2868" s="108"/>
      <c r="J2868" s="108"/>
      <c r="K2868" s="108"/>
      <c r="L2868" s="108"/>
      <c r="M2868" s="108"/>
      <c r="N2868" s="108"/>
      <c r="O2868" s="108"/>
      <c r="P2868" s="108"/>
      <c r="Q2868" s="108"/>
      <c r="R2868" s="108"/>
      <c r="S2868" s="108"/>
      <c r="T2868" s="108"/>
      <c r="U2868" s="108"/>
      <c r="V2868" s="108"/>
      <c r="W2868" s="108"/>
      <c r="X2868" s="108"/>
      <c r="Y2868" s="108"/>
      <c r="Z2868" s="109"/>
      <c r="AA2868" s="102">
        <v>3819</v>
      </c>
      <c r="AB2868" s="110"/>
      <c r="AC2868" s="110"/>
      <c r="AD2868" s="110"/>
      <c r="AE2868" s="110"/>
      <c r="AF2868" s="110"/>
      <c r="AG2868" s="110"/>
      <c r="AH2868" s="110"/>
      <c r="AI2868" s="111"/>
      <c r="AJ2868" s="102">
        <v>3763</v>
      </c>
      <c r="AK2868" s="110"/>
      <c r="AL2868" s="110"/>
      <c r="AM2868" s="110"/>
      <c r="AN2868" s="110"/>
      <c r="AO2868" s="110"/>
      <c r="AP2868" s="110"/>
      <c r="AQ2868" s="110"/>
      <c r="AR2868" s="111"/>
      <c r="AS2868" s="105"/>
      <c r="AT2868" s="112"/>
      <c r="AU2868" s="112"/>
      <c r="AV2868" s="112"/>
      <c r="AW2868" s="112"/>
      <c r="AX2868" s="113"/>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c r="DC2868" s="2"/>
      <c r="DD2868" s="2"/>
      <c r="DE2868" s="2"/>
      <c r="DF2868" s="2"/>
      <c r="DG2868" s="2"/>
      <c r="DH2868" s="2"/>
      <c r="DI2868" s="2"/>
      <c r="DJ2868" s="2"/>
      <c r="DK2868" s="2"/>
      <c r="DL2868" s="2"/>
      <c r="DM2868" s="2"/>
      <c r="DN2868" s="2"/>
      <c r="DO2868" s="2"/>
      <c r="DP2868" s="2"/>
      <c r="DQ2868" s="2"/>
      <c r="DR2868" s="2"/>
      <c r="DS2868" s="2"/>
      <c r="DT2868" s="2"/>
      <c r="DU2868" s="2"/>
      <c r="DV2868" s="2"/>
      <c r="DW2868" s="2"/>
      <c r="DX2868" s="2"/>
      <c r="DY2868" s="2"/>
      <c r="DZ2868" s="2"/>
      <c r="EA2868" s="2"/>
      <c r="EB2868" s="2"/>
      <c r="EC2868" s="2"/>
      <c r="ED2868" s="2"/>
      <c r="EE2868" s="2"/>
      <c r="EF2868" s="2"/>
      <c r="EG2868" s="2"/>
      <c r="EH2868" s="2"/>
      <c r="EI2868" s="2"/>
      <c r="EJ2868" s="2"/>
      <c r="EK2868" s="2"/>
      <c r="EL2868" s="2"/>
      <c r="EM2868" s="2"/>
      <c r="EN2868" s="2"/>
      <c r="EO2868" s="2"/>
      <c r="EP2868" s="2"/>
      <c r="EQ2868" s="2"/>
      <c r="ER2868" s="2"/>
      <c r="ES2868" s="2"/>
      <c r="ET2868" s="2"/>
      <c r="EU2868" s="2"/>
      <c r="EV2868" s="2"/>
      <c r="EW2868" s="2"/>
      <c r="EX2868" s="2"/>
      <c r="EY2868" s="2"/>
      <c r="EZ2868" s="2"/>
      <c r="FA2868" s="2"/>
      <c r="FB2868" s="2"/>
      <c r="FC2868" s="2"/>
      <c r="FD2868" s="2"/>
      <c r="FE2868" s="2"/>
      <c r="FF2868" s="2"/>
      <c r="FG2868" s="2"/>
      <c r="FH2868" s="2"/>
      <c r="FI2868" s="2"/>
      <c r="FJ2868" s="2"/>
      <c r="FK2868" s="2"/>
      <c r="FL2868" s="2"/>
      <c r="FM2868" s="2"/>
      <c r="FN2868" s="2"/>
      <c r="FO2868" s="2"/>
      <c r="FP2868" s="2"/>
      <c r="FQ2868" s="2"/>
      <c r="FR2868" s="2"/>
      <c r="FS2868" s="2"/>
      <c r="FT2868" s="2"/>
      <c r="FU2868" s="2"/>
      <c r="FV2868" s="2"/>
      <c r="FW2868" s="2"/>
      <c r="FX2868" s="2"/>
      <c r="FY2868" s="2"/>
      <c r="FZ2868" s="2"/>
      <c r="GA2868" s="2"/>
      <c r="GB2868" s="2"/>
      <c r="GC2868" s="2"/>
      <c r="GD2868" s="2"/>
      <c r="GE2868" s="2"/>
      <c r="GF2868" s="2"/>
      <c r="GG2868" s="2"/>
      <c r="GH2868" s="2"/>
      <c r="GI2868" s="2"/>
      <c r="GJ2868" s="2"/>
      <c r="GK2868" s="2"/>
      <c r="GL2868" s="2"/>
      <c r="GM2868" s="2"/>
      <c r="GN2868" s="2"/>
      <c r="GO2868" s="2"/>
      <c r="GP2868" s="2"/>
      <c r="GQ2868" s="2"/>
      <c r="GR2868" s="2"/>
      <c r="GS2868" s="2"/>
      <c r="GT2868" s="2"/>
      <c r="GU2868" s="2"/>
      <c r="GV2868" s="2"/>
      <c r="GW2868" s="2"/>
      <c r="GX2868" s="2"/>
      <c r="GY2868" s="2"/>
      <c r="GZ2868" s="2"/>
      <c r="HA2868" s="2"/>
      <c r="HB2868" s="2"/>
      <c r="HC2868" s="2"/>
      <c r="HD2868" s="2"/>
      <c r="HE2868" s="2"/>
      <c r="HF2868" s="2"/>
      <c r="HG2868" s="2"/>
      <c r="HH2868" s="2"/>
      <c r="HI2868" s="2"/>
      <c r="HJ2868" s="2"/>
      <c r="HK2868" s="2"/>
      <c r="HL2868" s="2"/>
      <c r="HM2868" s="2"/>
      <c r="HN2868" s="2"/>
      <c r="HO2868" s="2"/>
      <c r="HP2868" s="2"/>
      <c r="HQ2868" s="2"/>
      <c r="HR2868" s="2"/>
      <c r="HS2868" s="2"/>
      <c r="HT2868" s="2"/>
      <c r="HU2868" s="2"/>
      <c r="HV2868" s="2"/>
      <c r="HW2868" s="2"/>
      <c r="HX2868" s="2"/>
      <c r="HY2868" s="2"/>
      <c r="HZ2868" s="2"/>
      <c r="IA2868" s="2"/>
      <c r="IB2868" s="2"/>
      <c r="IC2868" s="2"/>
      <c r="ID2868" s="2"/>
      <c r="IE2868" s="2"/>
      <c r="IF2868" s="2"/>
      <c r="IG2868" s="2"/>
      <c r="IH2868" s="2"/>
      <c r="II2868" s="2"/>
      <c r="IJ2868" s="2"/>
      <c r="IK2868" s="2"/>
      <c r="IL2868" s="2"/>
      <c r="IM2868" s="2"/>
      <c r="IN2868" s="2"/>
      <c r="IO2868" s="2"/>
      <c r="IP2868" s="2"/>
      <c r="IQ2868" s="2"/>
    </row>
    <row r="2869" spans="1:251" s="16" customFormat="1" ht="18.75" customHeight="1">
      <c r="A2869" s="8"/>
      <c r="B2869" s="25"/>
      <c r="C2869" s="99" t="s">
        <v>335</v>
      </c>
      <c r="D2869" s="108"/>
      <c r="E2869" s="108"/>
      <c r="F2869" s="108"/>
      <c r="G2869" s="108"/>
      <c r="H2869" s="108"/>
      <c r="I2869" s="108"/>
      <c r="J2869" s="108"/>
      <c r="K2869" s="108"/>
      <c r="L2869" s="108"/>
      <c r="M2869" s="108"/>
      <c r="N2869" s="108"/>
      <c r="O2869" s="108"/>
      <c r="P2869" s="108"/>
      <c r="Q2869" s="108"/>
      <c r="R2869" s="108"/>
      <c r="S2869" s="108"/>
      <c r="T2869" s="108"/>
      <c r="U2869" s="108"/>
      <c r="V2869" s="108"/>
      <c r="W2869" s="108"/>
      <c r="X2869" s="108"/>
      <c r="Y2869" s="108"/>
      <c r="Z2869" s="109"/>
      <c r="AA2869" s="102">
        <v>653</v>
      </c>
      <c r="AB2869" s="110"/>
      <c r="AC2869" s="110"/>
      <c r="AD2869" s="110"/>
      <c r="AE2869" s="110"/>
      <c r="AF2869" s="110"/>
      <c r="AG2869" s="110"/>
      <c r="AH2869" s="110"/>
      <c r="AI2869" s="111"/>
      <c r="AJ2869" s="102">
        <v>660</v>
      </c>
      <c r="AK2869" s="110"/>
      <c r="AL2869" s="110"/>
      <c r="AM2869" s="110"/>
      <c r="AN2869" s="110"/>
      <c r="AO2869" s="110"/>
      <c r="AP2869" s="110"/>
      <c r="AQ2869" s="110"/>
      <c r="AR2869" s="111"/>
      <c r="AS2869" s="105"/>
      <c r="AT2869" s="112"/>
      <c r="AU2869" s="112"/>
      <c r="AV2869" s="112"/>
      <c r="AW2869" s="112"/>
      <c r="AX2869" s="113"/>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c r="DC2869" s="2"/>
      <c r="DD2869" s="2"/>
      <c r="DE2869" s="2"/>
      <c r="DF2869" s="2"/>
      <c r="DG2869" s="2"/>
      <c r="DH2869" s="2"/>
      <c r="DI2869" s="2"/>
      <c r="DJ2869" s="2"/>
      <c r="DK2869" s="2"/>
      <c r="DL2869" s="2"/>
      <c r="DM2869" s="2"/>
      <c r="DN2869" s="2"/>
      <c r="DO2869" s="2"/>
      <c r="DP2869" s="2"/>
      <c r="DQ2869" s="2"/>
      <c r="DR2869" s="2"/>
      <c r="DS2869" s="2"/>
      <c r="DT2869" s="2"/>
      <c r="DU2869" s="2"/>
      <c r="DV2869" s="2"/>
      <c r="DW2869" s="2"/>
      <c r="DX2869" s="2"/>
      <c r="DY2869" s="2"/>
      <c r="DZ2869" s="2"/>
      <c r="EA2869" s="2"/>
      <c r="EB2869" s="2"/>
      <c r="EC2869" s="2"/>
      <c r="ED2869" s="2"/>
      <c r="EE2869" s="2"/>
      <c r="EF2869" s="2"/>
      <c r="EG2869" s="2"/>
      <c r="EH2869" s="2"/>
      <c r="EI2869" s="2"/>
      <c r="EJ2869" s="2"/>
      <c r="EK2869" s="2"/>
      <c r="EL2869" s="2"/>
      <c r="EM2869" s="2"/>
      <c r="EN2869" s="2"/>
      <c r="EO2869" s="2"/>
      <c r="EP2869" s="2"/>
      <c r="EQ2869" s="2"/>
      <c r="ER2869" s="2"/>
      <c r="ES2869" s="2"/>
      <c r="ET2869" s="2"/>
      <c r="EU2869" s="2"/>
      <c r="EV2869" s="2"/>
      <c r="EW2869" s="2"/>
      <c r="EX2869" s="2"/>
      <c r="EY2869" s="2"/>
      <c r="EZ2869" s="2"/>
      <c r="FA2869" s="2"/>
      <c r="FB2869" s="2"/>
      <c r="FC2869" s="2"/>
      <c r="FD2869" s="2"/>
      <c r="FE2869" s="2"/>
      <c r="FF2869" s="2"/>
      <c r="FG2869" s="2"/>
      <c r="FH2869" s="2"/>
      <c r="FI2869" s="2"/>
      <c r="FJ2869" s="2"/>
      <c r="FK2869" s="2"/>
      <c r="FL2869" s="2"/>
      <c r="FM2869" s="2"/>
      <c r="FN2869" s="2"/>
      <c r="FO2869" s="2"/>
      <c r="FP2869" s="2"/>
      <c r="FQ2869" s="2"/>
      <c r="FR2869" s="2"/>
      <c r="FS2869" s="2"/>
      <c r="FT2869" s="2"/>
      <c r="FU2869" s="2"/>
      <c r="FV2869" s="2"/>
      <c r="FW2869" s="2"/>
      <c r="FX2869" s="2"/>
      <c r="FY2869" s="2"/>
      <c r="FZ2869" s="2"/>
      <c r="GA2869" s="2"/>
      <c r="GB2869" s="2"/>
      <c r="GC2869" s="2"/>
      <c r="GD2869" s="2"/>
      <c r="GE2869" s="2"/>
      <c r="GF2869" s="2"/>
      <c r="GG2869" s="2"/>
      <c r="GH2869" s="2"/>
      <c r="GI2869" s="2"/>
      <c r="GJ2869" s="2"/>
      <c r="GK2869" s="2"/>
      <c r="GL2869" s="2"/>
      <c r="GM2869" s="2"/>
      <c r="GN2869" s="2"/>
      <c r="GO2869" s="2"/>
      <c r="GP2869" s="2"/>
      <c r="GQ2869" s="2"/>
      <c r="GR2869" s="2"/>
      <c r="GS2869" s="2"/>
      <c r="GT2869" s="2"/>
      <c r="GU2869" s="2"/>
      <c r="GV2869" s="2"/>
      <c r="GW2869" s="2"/>
      <c r="GX2869" s="2"/>
      <c r="GY2869" s="2"/>
      <c r="GZ2869" s="2"/>
      <c r="HA2869" s="2"/>
      <c r="HB2869" s="2"/>
      <c r="HC2869" s="2"/>
      <c r="HD2869" s="2"/>
      <c r="HE2869" s="2"/>
      <c r="HF2869" s="2"/>
      <c r="HG2869" s="2"/>
      <c r="HH2869" s="2"/>
      <c r="HI2869" s="2"/>
      <c r="HJ2869" s="2"/>
      <c r="HK2869" s="2"/>
      <c r="HL2869" s="2"/>
      <c r="HM2869" s="2"/>
      <c r="HN2869" s="2"/>
      <c r="HO2869" s="2"/>
      <c r="HP2869" s="2"/>
      <c r="HQ2869" s="2"/>
      <c r="HR2869" s="2"/>
      <c r="HS2869" s="2"/>
      <c r="HT2869" s="2"/>
      <c r="HU2869" s="2"/>
      <c r="HV2869" s="2"/>
      <c r="HW2869" s="2"/>
      <c r="HX2869" s="2"/>
      <c r="HY2869" s="2"/>
      <c r="HZ2869" s="2"/>
      <c r="IA2869" s="2"/>
      <c r="IB2869" s="2"/>
      <c r="IC2869" s="2"/>
      <c r="ID2869" s="2"/>
      <c r="IE2869" s="2"/>
      <c r="IF2869" s="2"/>
      <c r="IG2869" s="2"/>
      <c r="IH2869" s="2"/>
      <c r="II2869" s="2"/>
      <c r="IJ2869" s="2"/>
      <c r="IK2869" s="2"/>
      <c r="IL2869" s="2"/>
      <c r="IM2869" s="2"/>
      <c r="IN2869" s="2"/>
      <c r="IO2869" s="2"/>
      <c r="IP2869" s="2"/>
      <c r="IQ2869" s="2"/>
    </row>
    <row r="2870" spans="1:251" s="16" customFormat="1" ht="18.75" customHeight="1">
      <c r="A2870" s="8"/>
      <c r="B2870" s="25"/>
      <c r="C2870" s="99" t="s">
        <v>336</v>
      </c>
      <c r="D2870" s="108"/>
      <c r="E2870" s="108"/>
      <c r="F2870" s="108"/>
      <c r="G2870" s="108"/>
      <c r="H2870" s="108"/>
      <c r="I2870" s="108"/>
      <c r="J2870" s="108"/>
      <c r="K2870" s="108"/>
      <c r="L2870" s="108"/>
      <c r="M2870" s="108"/>
      <c r="N2870" s="108"/>
      <c r="O2870" s="108"/>
      <c r="P2870" s="108"/>
      <c r="Q2870" s="108"/>
      <c r="R2870" s="108"/>
      <c r="S2870" s="108"/>
      <c r="T2870" s="108"/>
      <c r="U2870" s="108"/>
      <c r="V2870" s="108"/>
      <c r="W2870" s="108"/>
      <c r="X2870" s="108"/>
      <c r="Y2870" s="108"/>
      <c r="Z2870" s="109"/>
      <c r="AA2870" s="102">
        <v>24</v>
      </c>
      <c r="AB2870" s="110"/>
      <c r="AC2870" s="110"/>
      <c r="AD2870" s="110"/>
      <c r="AE2870" s="110"/>
      <c r="AF2870" s="110"/>
      <c r="AG2870" s="110"/>
      <c r="AH2870" s="110"/>
      <c r="AI2870" s="111"/>
      <c r="AJ2870" s="102">
        <v>24</v>
      </c>
      <c r="AK2870" s="110"/>
      <c r="AL2870" s="110"/>
      <c r="AM2870" s="110"/>
      <c r="AN2870" s="110"/>
      <c r="AO2870" s="110"/>
      <c r="AP2870" s="110"/>
      <c r="AQ2870" s="110"/>
      <c r="AR2870" s="111"/>
      <c r="AS2870" s="105"/>
      <c r="AT2870" s="112"/>
      <c r="AU2870" s="112"/>
      <c r="AV2870" s="112"/>
      <c r="AW2870" s="112"/>
      <c r="AX2870" s="113"/>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c r="HI2870" s="2"/>
      <c r="HJ2870" s="2"/>
      <c r="HK2870" s="2"/>
      <c r="HL2870" s="2"/>
      <c r="HM2870" s="2"/>
      <c r="HN2870" s="2"/>
      <c r="HO2870" s="2"/>
      <c r="HP2870" s="2"/>
      <c r="HQ2870" s="2"/>
      <c r="HR2870" s="2"/>
      <c r="HS2870" s="2"/>
      <c r="HT2870" s="2"/>
      <c r="HU2870" s="2"/>
      <c r="HV2870" s="2"/>
      <c r="HW2870" s="2"/>
      <c r="HX2870" s="2"/>
      <c r="HY2870" s="2"/>
      <c r="HZ2870" s="2"/>
      <c r="IA2870" s="2"/>
      <c r="IB2870" s="2"/>
      <c r="IC2870" s="2"/>
      <c r="ID2870" s="2"/>
      <c r="IE2870" s="2"/>
      <c r="IF2870" s="2"/>
      <c r="IG2870" s="2"/>
      <c r="IH2870" s="2"/>
      <c r="II2870" s="2"/>
      <c r="IJ2870" s="2"/>
      <c r="IK2870" s="2"/>
      <c r="IL2870" s="2"/>
      <c r="IM2870" s="2"/>
      <c r="IN2870" s="2"/>
      <c r="IO2870" s="2"/>
      <c r="IP2870" s="2"/>
      <c r="IQ2870" s="2"/>
    </row>
    <row r="2871" spans="1:251" s="16" customFormat="1" ht="18.75" customHeight="1" thickBot="1">
      <c r="A2871" s="17"/>
      <c r="B2871" s="134" t="s">
        <v>13</v>
      </c>
      <c r="C2871" s="135"/>
      <c r="D2871" s="135"/>
      <c r="E2871" s="135"/>
      <c r="F2871" s="135"/>
      <c r="G2871" s="135"/>
      <c r="H2871" s="135"/>
      <c r="I2871" s="135"/>
      <c r="J2871" s="135"/>
      <c r="K2871" s="135"/>
      <c r="L2871" s="135"/>
      <c r="M2871" s="135"/>
      <c r="N2871" s="135"/>
      <c r="O2871" s="135"/>
      <c r="P2871" s="135"/>
      <c r="Q2871" s="135"/>
      <c r="R2871" s="135"/>
      <c r="S2871" s="135"/>
      <c r="T2871" s="135"/>
      <c r="U2871" s="135"/>
      <c r="V2871" s="135"/>
      <c r="W2871" s="135"/>
      <c r="X2871" s="135"/>
      <c r="Y2871" s="135"/>
      <c r="Z2871" s="136"/>
      <c r="AA2871" s="137">
        <f>SUM($AA$2866:$AA$2870)</f>
        <v>39501</v>
      </c>
      <c r="AB2871" s="138"/>
      <c r="AC2871" s="138"/>
      <c r="AD2871" s="138"/>
      <c r="AE2871" s="138"/>
      <c r="AF2871" s="138"/>
      <c r="AG2871" s="138"/>
      <c r="AH2871" s="138"/>
      <c r="AI2871" s="139"/>
      <c r="AJ2871" s="137">
        <f>SUM($AJ$2866:$AJ$2870)</f>
        <v>40034</v>
      </c>
      <c r="AK2871" s="138"/>
      <c r="AL2871" s="138"/>
      <c r="AM2871" s="138"/>
      <c r="AN2871" s="138"/>
      <c r="AO2871" s="138"/>
      <c r="AP2871" s="138"/>
      <c r="AQ2871" s="138"/>
      <c r="AR2871" s="139"/>
      <c r="AS2871" s="140"/>
      <c r="AT2871" s="141"/>
      <c r="AU2871" s="141"/>
      <c r="AV2871" s="141"/>
      <c r="AW2871" s="141"/>
      <c r="AX2871" s="14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c r="HI2871" s="2"/>
      <c r="HJ2871" s="2"/>
      <c r="HK2871" s="2"/>
      <c r="HL2871" s="2"/>
      <c r="HM2871" s="2"/>
      <c r="HN2871" s="2"/>
      <c r="HO2871" s="2"/>
      <c r="HP2871" s="2"/>
      <c r="HQ2871" s="2"/>
      <c r="HR2871" s="2"/>
      <c r="HS2871" s="2"/>
      <c r="HT2871" s="2"/>
      <c r="HU2871" s="2"/>
      <c r="HV2871" s="2"/>
      <c r="HW2871" s="2"/>
      <c r="HX2871" s="2"/>
      <c r="HY2871" s="2"/>
      <c r="HZ2871" s="2"/>
      <c r="IA2871" s="2"/>
      <c r="IB2871" s="2"/>
      <c r="IC2871" s="2"/>
      <c r="ID2871" s="2"/>
      <c r="IE2871" s="2"/>
      <c r="IF2871" s="2"/>
      <c r="IG2871" s="2"/>
      <c r="IH2871" s="2"/>
      <c r="II2871" s="2"/>
      <c r="IJ2871" s="2"/>
      <c r="IK2871" s="2"/>
      <c r="IL2871" s="2"/>
      <c r="IM2871" s="2"/>
      <c r="IN2871" s="2"/>
      <c r="IO2871" s="2"/>
      <c r="IP2871" s="2"/>
      <c r="IQ2871" s="2"/>
    </row>
    <row r="2873" spans="1:251" ht="18.75">
      <c r="A2873" s="1" t="s">
        <v>0</v>
      </c>
      <c r="AW2873" s="3"/>
      <c r="AX2873" s="4"/>
      <c r="AY2873" s="3"/>
    </row>
    <row r="2875" spans="1:251" ht="18.75">
      <c r="B2875" s="114" t="s">
        <v>8</v>
      </c>
      <c r="C2875" s="115"/>
      <c r="D2875" s="115"/>
      <c r="E2875" s="115"/>
      <c r="F2875" s="115"/>
      <c r="G2875" s="115"/>
      <c r="H2875" s="115"/>
      <c r="I2875" s="115"/>
      <c r="J2875" s="115"/>
      <c r="K2875" s="115"/>
      <c r="L2875" s="115"/>
      <c r="M2875" s="115"/>
      <c r="N2875" s="115"/>
      <c r="O2875" s="115"/>
      <c r="P2875" s="115"/>
      <c r="Q2875" s="115"/>
      <c r="R2875" s="115"/>
      <c r="S2875" s="115"/>
      <c r="T2875" s="115"/>
      <c r="U2875" s="115"/>
      <c r="V2875" s="115"/>
      <c r="W2875" s="115"/>
      <c r="X2875" s="115"/>
      <c r="Y2875" s="115"/>
      <c r="Z2875" s="115"/>
      <c r="AA2875" s="115"/>
      <c r="AB2875" s="115"/>
      <c r="AC2875" s="115"/>
      <c r="AD2875" s="115"/>
      <c r="AE2875" s="115"/>
      <c r="AF2875" s="115"/>
      <c r="AG2875" s="115"/>
      <c r="AH2875" s="115"/>
      <c r="AI2875" s="115"/>
      <c r="AJ2875" s="115"/>
      <c r="AK2875" s="115"/>
      <c r="AL2875" s="115"/>
      <c r="AM2875" s="115"/>
      <c r="AN2875" s="115"/>
      <c r="AO2875" s="115"/>
      <c r="AP2875" s="115"/>
      <c r="AQ2875" s="115"/>
      <c r="AR2875" s="115"/>
      <c r="AS2875" s="115"/>
      <c r="AT2875" s="115"/>
      <c r="AU2875" s="115"/>
      <c r="AV2875" s="115"/>
      <c r="AW2875" s="115"/>
      <c r="AX2875" s="115"/>
    </row>
    <row r="2876" spans="1:251">
      <c r="Z2876" s="5"/>
      <c r="AD2876" s="5"/>
      <c r="AE2876" s="5"/>
      <c r="AF2876" s="5"/>
      <c r="AG2876" s="5"/>
      <c r="AH2876" s="5"/>
      <c r="AI2876" s="5"/>
      <c r="AO2876" s="5"/>
    </row>
    <row r="2877" spans="1:251" ht="13.5" thickBot="1">
      <c r="Z2877" s="5"/>
      <c r="AD2877" s="5"/>
      <c r="AE2877" s="5"/>
      <c r="AF2877" s="5"/>
      <c r="AG2877" s="5"/>
      <c r="AH2877" s="5"/>
      <c r="AI2877" s="5"/>
      <c r="AO2877" s="5"/>
      <c r="DI2877" s="6"/>
    </row>
    <row r="2878" spans="1:251" ht="24.75" customHeight="1" thickBot="1">
      <c r="B2878" s="116" t="s">
        <v>1</v>
      </c>
      <c r="C2878" s="117"/>
      <c r="D2878" s="117"/>
      <c r="E2878" s="117"/>
      <c r="F2878" s="117"/>
      <c r="G2878" s="117"/>
      <c r="H2878" s="118" t="s">
        <v>328</v>
      </c>
      <c r="I2878" s="119"/>
      <c r="J2878" s="119"/>
      <c r="K2878" s="119"/>
      <c r="L2878" s="119"/>
      <c r="M2878" s="119"/>
      <c r="N2878" s="119"/>
      <c r="O2878" s="119"/>
      <c r="P2878" s="119"/>
      <c r="Q2878" s="119"/>
      <c r="R2878" s="119"/>
      <c r="S2878" s="119"/>
      <c r="T2878" s="119"/>
      <c r="U2878" s="119"/>
      <c r="V2878" s="119"/>
      <c r="W2878" s="119"/>
      <c r="X2878" s="119"/>
      <c r="Y2878" s="119"/>
      <c r="Z2878" s="119"/>
      <c r="AA2878" s="119"/>
      <c r="AB2878" s="119"/>
      <c r="AC2878" s="119"/>
      <c r="AD2878" s="119"/>
      <c r="AE2878" s="119"/>
      <c r="AF2878" s="119"/>
      <c r="AG2878" s="119"/>
      <c r="AH2878" s="119"/>
      <c r="AI2878" s="119"/>
      <c r="AJ2878" s="119"/>
      <c r="AK2878" s="119"/>
      <c r="AL2878" s="119"/>
      <c r="AM2878" s="119"/>
      <c r="AN2878" s="119"/>
      <c r="AO2878" s="119"/>
      <c r="AP2878" s="119"/>
      <c r="AQ2878" s="119"/>
      <c r="AR2878" s="119"/>
      <c r="AS2878" s="119"/>
      <c r="AT2878" s="119"/>
      <c r="AU2878" s="119"/>
      <c r="AV2878" s="119"/>
      <c r="AW2878" s="119"/>
      <c r="AX2878" s="120"/>
      <c r="DI2878" s="6"/>
    </row>
    <row r="2879" spans="1:251" ht="14.25">
      <c r="B2879" s="7"/>
      <c r="C2879" s="7"/>
      <c r="D2879" s="7"/>
      <c r="E2879" s="7"/>
      <c r="F2879" s="7"/>
      <c r="G2879" s="7"/>
      <c r="H2879" s="8"/>
      <c r="I2879" s="8"/>
      <c r="J2879" s="8"/>
      <c r="K2879" s="8"/>
      <c r="L2879" s="9"/>
      <c r="M2879" s="9"/>
      <c r="N2879" s="9"/>
      <c r="O2879" s="9"/>
      <c r="P2879" s="8"/>
      <c r="Q2879" s="8"/>
      <c r="R2879" s="8"/>
      <c r="S2879" s="8"/>
      <c r="T2879" s="8"/>
      <c r="U2879" s="8"/>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c r="DI2879" s="6"/>
    </row>
    <row r="2880" spans="1:251" ht="15" thickBot="1">
      <c r="A2880" s="11"/>
      <c r="B2880" s="10" t="s">
        <v>2</v>
      </c>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10"/>
      <c r="DI2880" s="6"/>
    </row>
    <row r="2881" spans="1:113" ht="14.25">
      <c r="A2881" s="8"/>
      <c r="B2881" s="12"/>
      <c r="C2881" s="7"/>
      <c r="D2881" s="7"/>
      <c r="E2881" s="7"/>
      <c r="F2881" s="7"/>
      <c r="G2881" s="7"/>
      <c r="H2881" s="7"/>
      <c r="I2881" s="7"/>
      <c r="J2881" s="7"/>
      <c r="K2881" s="7"/>
      <c r="L2881" s="13"/>
      <c r="M2881" s="13"/>
      <c r="N2881" s="13"/>
      <c r="O2881" s="13"/>
      <c r="P2881" s="7"/>
      <c r="Q2881" s="7"/>
      <c r="R2881" s="7"/>
      <c r="S2881" s="7"/>
      <c r="T2881" s="7"/>
      <c r="U2881" s="7"/>
      <c r="V2881" s="14"/>
      <c r="W2881" s="14"/>
      <c r="X2881" s="14"/>
      <c r="Y2881" s="14"/>
      <c r="Z2881" s="14"/>
      <c r="AA2881" s="14"/>
      <c r="AB2881" s="14"/>
      <c r="AC2881" s="14"/>
      <c r="AD2881" s="14"/>
      <c r="AE2881" s="14"/>
      <c r="AF2881" s="14"/>
      <c r="AG2881" s="14"/>
      <c r="AH2881" s="14"/>
      <c r="AI2881" s="14"/>
      <c r="AJ2881" s="14"/>
      <c r="AK2881" s="14"/>
      <c r="AL2881" s="14"/>
      <c r="AM2881" s="14"/>
      <c r="AN2881" s="14"/>
      <c r="AO2881" s="14"/>
      <c r="AP2881" s="14"/>
      <c r="AQ2881" s="14"/>
      <c r="AR2881" s="14"/>
      <c r="AS2881" s="14"/>
      <c r="AT2881" s="14"/>
      <c r="AU2881" s="14"/>
      <c r="AV2881" s="14"/>
      <c r="AW2881" s="14"/>
      <c r="AX2881" s="15"/>
    </row>
    <row r="2882" spans="1:113" ht="12" customHeight="1">
      <c r="A2882" s="8"/>
      <c r="B2882" s="121" t="s">
        <v>329</v>
      </c>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3"/>
    </row>
    <row r="2883" spans="1:113" ht="12" customHeight="1">
      <c r="A2883" s="8"/>
      <c r="B2883" s="121"/>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3"/>
      <c r="BC2883" s="16"/>
    </row>
    <row r="2884" spans="1:113" ht="12" customHeight="1">
      <c r="A2884" s="8"/>
      <c r="B2884" s="121"/>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3"/>
    </row>
    <row r="2885" spans="1:113" ht="12" customHeight="1">
      <c r="A2885" s="8"/>
      <c r="B2885" s="121"/>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3"/>
    </row>
    <row r="2886" spans="1:113" ht="12" customHeight="1">
      <c r="A2886" s="8"/>
      <c r="B2886" s="121"/>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3"/>
    </row>
    <row r="2887" spans="1:113" ht="15" thickBot="1">
      <c r="A2887" s="17"/>
      <c r="B2887" s="18"/>
      <c r="C2887" s="19"/>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c r="AD2887" s="19"/>
      <c r="AE2887" s="19"/>
      <c r="AF2887" s="19"/>
      <c r="AG2887" s="19"/>
      <c r="AH2887" s="19"/>
      <c r="AI2887" s="19"/>
      <c r="AJ2887" s="19"/>
      <c r="AK2887" s="19"/>
      <c r="AL2887" s="19"/>
      <c r="AM2887" s="19"/>
      <c r="AN2887" s="19"/>
      <c r="AO2887" s="19"/>
      <c r="AP2887" s="19"/>
      <c r="AQ2887" s="19"/>
      <c r="AR2887" s="19"/>
      <c r="AS2887" s="19"/>
      <c r="AT2887" s="19"/>
      <c r="AU2887" s="19"/>
      <c r="AV2887" s="19"/>
      <c r="AW2887" s="19"/>
      <c r="AX2887" s="20"/>
    </row>
    <row r="2888" spans="1:113">
      <c r="B2888" s="21"/>
    </row>
    <row r="2889" spans="1:113" ht="15" thickBot="1">
      <c r="A2889" s="11"/>
      <c r="B2889" s="10" t="s">
        <v>3</v>
      </c>
      <c r="C2889" s="8"/>
      <c r="D2889" s="8"/>
      <c r="E2889" s="8"/>
      <c r="F2889" s="8"/>
      <c r="G2889" s="8"/>
      <c r="H2889" s="8"/>
      <c r="I2889" s="8"/>
      <c r="J2889" s="8"/>
      <c r="K2889" s="8"/>
      <c r="L2889" s="9"/>
      <c r="M2889" s="9"/>
      <c r="N2889" s="9"/>
      <c r="O2889" s="9"/>
      <c r="P2889" s="8"/>
      <c r="Q2889" s="8"/>
      <c r="R2889" s="8"/>
      <c r="S2889" s="8"/>
      <c r="T2889" s="8"/>
      <c r="U2889" s="8"/>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DI2889" s="6"/>
    </row>
    <row r="2890" spans="1:113" ht="14.25">
      <c r="A2890" s="8"/>
      <c r="B2890" s="12"/>
      <c r="C2890" s="7"/>
      <c r="D2890" s="7"/>
      <c r="E2890" s="7"/>
      <c r="F2890" s="7"/>
      <c r="G2890" s="7"/>
      <c r="H2890" s="7"/>
      <c r="I2890" s="7"/>
      <c r="J2890" s="7"/>
      <c r="K2890" s="7"/>
      <c r="L2890" s="13"/>
      <c r="M2890" s="13"/>
      <c r="N2890" s="13"/>
      <c r="O2890" s="13"/>
      <c r="P2890" s="7"/>
      <c r="Q2890" s="7"/>
      <c r="R2890" s="7"/>
      <c r="S2890" s="7"/>
      <c r="T2890" s="7"/>
      <c r="U2890" s="7"/>
      <c r="V2890" s="14"/>
      <c r="W2890" s="14"/>
      <c r="X2890" s="14"/>
      <c r="Y2890" s="14"/>
      <c r="Z2890" s="14"/>
      <c r="AA2890" s="14"/>
      <c r="AB2890" s="14"/>
      <c r="AC2890" s="14"/>
      <c r="AD2890" s="14"/>
      <c r="AE2890" s="14"/>
      <c r="AF2890" s="14"/>
      <c r="AG2890" s="14"/>
      <c r="AH2890" s="14"/>
      <c r="AI2890" s="14"/>
      <c r="AJ2890" s="14"/>
      <c r="AK2890" s="14"/>
      <c r="AL2890" s="14"/>
      <c r="AM2890" s="14"/>
      <c r="AN2890" s="14"/>
      <c r="AO2890" s="14"/>
      <c r="AP2890" s="14"/>
      <c r="AQ2890" s="14"/>
      <c r="AR2890" s="14"/>
      <c r="AS2890" s="14"/>
      <c r="AT2890" s="14"/>
      <c r="AU2890" s="14"/>
      <c r="AV2890" s="14"/>
      <c r="AW2890" s="14"/>
      <c r="AX2890" s="15"/>
    </row>
    <row r="2891" spans="1:113" ht="12" customHeight="1">
      <c r="A2891" s="8"/>
      <c r="B2891" s="121" t="s">
        <v>330</v>
      </c>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3"/>
    </row>
    <row r="2892" spans="1:113" ht="12" customHeight="1">
      <c r="A2892" s="8"/>
      <c r="B2892" s="121"/>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3"/>
    </row>
    <row r="2893" spans="1:113" ht="12" customHeight="1">
      <c r="A2893" s="8"/>
      <c r="B2893" s="121"/>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3"/>
    </row>
    <row r="2894" spans="1:113" ht="12" customHeight="1">
      <c r="A2894" s="8"/>
      <c r="B2894" s="121"/>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3"/>
    </row>
    <row r="2895" spans="1:113" ht="12" customHeight="1">
      <c r="A2895" s="8"/>
      <c r="B2895" s="121"/>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3"/>
    </row>
    <row r="2896" spans="1:113" ht="12" customHeight="1">
      <c r="A2896" s="8"/>
      <c r="B2896" s="121"/>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3"/>
    </row>
    <row r="2897" spans="1:251" ht="12" customHeight="1">
      <c r="A2897" s="8"/>
      <c r="B2897" s="121"/>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3"/>
    </row>
    <row r="2898" spans="1:251" ht="12" customHeight="1">
      <c r="A2898" s="8"/>
      <c r="B2898" s="121"/>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3"/>
    </row>
    <row r="2899" spans="1:251" ht="12" customHeight="1">
      <c r="A2899" s="8"/>
      <c r="B2899" s="121"/>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3"/>
      <c r="BC2899" s="16"/>
    </row>
    <row r="2900" spans="1:251" ht="12" customHeight="1">
      <c r="A2900" s="8"/>
      <c r="B2900" s="121"/>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3"/>
    </row>
    <row r="2901" spans="1:251" ht="12" customHeight="1">
      <c r="A2901" s="8"/>
      <c r="B2901" s="121"/>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3"/>
    </row>
    <row r="2902" spans="1:251" ht="12" customHeight="1">
      <c r="A2902" s="8"/>
      <c r="B2902" s="121"/>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3"/>
    </row>
    <row r="2903" spans="1:251" ht="15" thickBot="1">
      <c r="A2903" s="17"/>
      <c r="B2903" s="18"/>
      <c r="C2903" s="19"/>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20"/>
    </row>
    <row r="2904" spans="1:251">
      <c r="B2904" s="21"/>
    </row>
    <row r="2905" spans="1:251" ht="14.25">
      <c r="B2905" s="10" t="s">
        <v>4</v>
      </c>
      <c r="C2905" s="8"/>
      <c r="D2905" s="8"/>
      <c r="E2905" s="8"/>
      <c r="F2905" s="8"/>
      <c r="G2905" s="8"/>
      <c r="H2905" s="8"/>
      <c r="I2905" s="8"/>
      <c r="J2905" s="8"/>
      <c r="K2905" s="8"/>
      <c r="L2905" s="9"/>
      <c r="M2905" s="9"/>
      <c r="N2905" s="9"/>
      <c r="O2905" s="9"/>
      <c r="P2905" s="8"/>
      <c r="Q2905" s="8"/>
      <c r="R2905" s="8"/>
      <c r="S2905" s="8"/>
      <c r="T2905" s="8"/>
      <c r="U2905" s="8"/>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row>
    <row r="2906" spans="1:251" ht="15" thickBot="1">
      <c r="B2906" s="8"/>
      <c r="C2906" s="8"/>
      <c r="D2906" s="8"/>
      <c r="E2906" s="8"/>
      <c r="F2906" s="8"/>
      <c r="G2906" s="8"/>
      <c r="H2906" s="8"/>
      <c r="I2906" s="8"/>
      <c r="J2906" s="8"/>
      <c r="K2906" s="8"/>
      <c r="L2906" s="9"/>
      <c r="M2906" s="9"/>
      <c r="N2906" s="9"/>
      <c r="O2906" s="9"/>
      <c r="P2906" s="8"/>
      <c r="Q2906" s="8"/>
      <c r="R2906" s="8"/>
      <c r="S2906" s="8"/>
      <c r="T2906" s="8"/>
      <c r="U2906" s="8"/>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22" t="s">
        <v>5</v>
      </c>
    </row>
    <row r="2907" spans="1:251" s="16" customFormat="1" ht="13.5" customHeight="1">
      <c r="A2907" s="8"/>
      <c r="B2907" s="124" t="s">
        <v>6</v>
      </c>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6"/>
      <c r="AA2907" s="130" t="s">
        <v>11</v>
      </c>
      <c r="AB2907" s="125"/>
      <c r="AC2907" s="125"/>
      <c r="AD2907" s="125"/>
      <c r="AE2907" s="125"/>
      <c r="AF2907" s="125"/>
      <c r="AG2907" s="125"/>
      <c r="AH2907" s="125"/>
      <c r="AI2907" s="126"/>
      <c r="AJ2907" s="130" t="s">
        <v>12</v>
      </c>
      <c r="AK2907" s="125"/>
      <c r="AL2907" s="125"/>
      <c r="AM2907" s="125"/>
      <c r="AN2907" s="125"/>
      <c r="AO2907" s="125"/>
      <c r="AP2907" s="125"/>
      <c r="AQ2907" s="125"/>
      <c r="AR2907" s="126"/>
      <c r="AS2907" s="130" t="s">
        <v>7</v>
      </c>
      <c r="AT2907" s="125"/>
      <c r="AU2907" s="125"/>
      <c r="AV2907" s="125"/>
      <c r="AW2907" s="125"/>
      <c r="AX2907" s="13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c r="HI2907" s="2"/>
      <c r="HJ2907" s="2"/>
      <c r="HK2907" s="2"/>
      <c r="HL2907" s="2"/>
      <c r="HM2907" s="2"/>
      <c r="HN2907" s="2"/>
      <c r="HO2907" s="2"/>
      <c r="HP2907" s="2"/>
      <c r="HQ2907" s="2"/>
      <c r="HR2907" s="2"/>
      <c r="HS2907" s="2"/>
      <c r="HT2907" s="2"/>
      <c r="HU2907" s="2"/>
      <c r="HV2907" s="2"/>
      <c r="HW2907" s="2"/>
      <c r="HX2907" s="2"/>
      <c r="HY2907" s="2"/>
      <c r="HZ2907" s="2"/>
      <c r="IA2907" s="2"/>
      <c r="IB2907" s="2"/>
      <c r="IC2907" s="2"/>
      <c r="ID2907" s="2"/>
      <c r="IE2907" s="2"/>
      <c r="IF2907" s="2"/>
      <c r="IG2907" s="2"/>
      <c r="IH2907" s="2"/>
      <c r="II2907" s="2"/>
      <c r="IJ2907" s="2"/>
      <c r="IK2907" s="2"/>
      <c r="IL2907" s="2"/>
      <c r="IM2907" s="2"/>
      <c r="IN2907" s="2"/>
      <c r="IO2907" s="2"/>
      <c r="IP2907" s="2"/>
      <c r="IQ2907" s="2"/>
    </row>
    <row r="2908" spans="1:251" s="16" customFormat="1" ht="13.5">
      <c r="A2908" s="8"/>
      <c r="B2908" s="127"/>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X2908" s="128"/>
      <c r="Y2908" s="128"/>
      <c r="Z2908" s="129"/>
      <c r="AA2908" s="131"/>
      <c r="AB2908" s="128"/>
      <c r="AC2908" s="128"/>
      <c r="AD2908" s="128"/>
      <c r="AE2908" s="128"/>
      <c r="AF2908" s="128"/>
      <c r="AG2908" s="128"/>
      <c r="AH2908" s="128"/>
      <c r="AI2908" s="129"/>
      <c r="AJ2908" s="131"/>
      <c r="AK2908" s="128"/>
      <c r="AL2908" s="128"/>
      <c r="AM2908" s="128"/>
      <c r="AN2908" s="128"/>
      <c r="AO2908" s="128"/>
      <c r="AP2908" s="128"/>
      <c r="AQ2908" s="128"/>
      <c r="AR2908" s="129"/>
      <c r="AS2908" s="131"/>
      <c r="AT2908" s="128"/>
      <c r="AU2908" s="128"/>
      <c r="AV2908" s="128"/>
      <c r="AW2908" s="128"/>
      <c r="AX2908" s="133"/>
      <c r="AY2908" s="2"/>
      <c r="AZ2908" s="2"/>
      <c r="BA2908" s="2"/>
      <c r="BB2908" s="23"/>
      <c r="BC2908" s="24"/>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c r="DC2908" s="2"/>
      <c r="DD2908" s="2"/>
      <c r="DE2908" s="2"/>
      <c r="DF2908" s="2"/>
      <c r="DG2908" s="2"/>
      <c r="DH2908" s="2"/>
      <c r="DI2908" s="2"/>
      <c r="DJ2908" s="2"/>
      <c r="DK2908" s="2"/>
      <c r="DL2908" s="2"/>
      <c r="DM2908" s="2"/>
      <c r="DN2908" s="2"/>
      <c r="DO2908" s="2"/>
      <c r="DP2908" s="2"/>
      <c r="DQ2908" s="2"/>
      <c r="DR2908" s="2"/>
      <c r="DS2908" s="2"/>
      <c r="DT2908" s="2"/>
      <c r="DU2908" s="2"/>
      <c r="DV2908" s="2"/>
      <c r="DW2908" s="2"/>
      <c r="DX2908" s="2"/>
      <c r="DY2908" s="2"/>
      <c r="DZ2908" s="2"/>
      <c r="EA2908" s="2"/>
      <c r="EB2908" s="2"/>
      <c r="EC2908" s="2"/>
      <c r="ED2908" s="2"/>
      <c r="EE2908" s="2"/>
      <c r="EF2908" s="2"/>
      <c r="EG2908" s="2"/>
      <c r="EH2908" s="2"/>
      <c r="EI2908" s="2"/>
      <c r="EJ2908" s="2"/>
      <c r="EK2908" s="2"/>
      <c r="EL2908" s="2"/>
      <c r="EM2908" s="2"/>
      <c r="EN2908" s="2"/>
      <c r="EO2908" s="2"/>
      <c r="EP2908" s="2"/>
      <c r="EQ2908" s="2"/>
      <c r="ER2908" s="2"/>
      <c r="ES2908" s="2"/>
      <c r="ET2908" s="2"/>
      <c r="EU2908" s="2"/>
      <c r="EV2908" s="2"/>
      <c r="EW2908" s="2"/>
      <c r="EX2908" s="2"/>
      <c r="EY2908" s="2"/>
      <c r="EZ2908" s="2"/>
      <c r="FA2908" s="2"/>
      <c r="FB2908" s="2"/>
      <c r="FC2908" s="2"/>
      <c r="FD2908" s="2"/>
      <c r="FE2908" s="2"/>
      <c r="FF2908" s="2"/>
      <c r="FG2908" s="2"/>
      <c r="FH2908" s="2"/>
      <c r="FI2908" s="2"/>
      <c r="FJ2908" s="2"/>
      <c r="FK2908" s="2"/>
      <c r="FL2908" s="2"/>
      <c r="FM2908" s="2"/>
      <c r="FN2908" s="2"/>
      <c r="FO2908" s="2"/>
      <c r="FP2908" s="2"/>
      <c r="FQ2908" s="2"/>
      <c r="FR2908" s="2"/>
      <c r="FS2908" s="2"/>
      <c r="FT2908" s="2"/>
      <c r="FU2908" s="2"/>
      <c r="FV2908" s="2"/>
      <c r="FW2908" s="2"/>
      <c r="FX2908" s="2"/>
      <c r="FY2908" s="2"/>
      <c r="FZ2908" s="2"/>
      <c r="GA2908" s="2"/>
      <c r="GB2908" s="2"/>
      <c r="GC2908" s="2"/>
      <c r="GD2908" s="2"/>
      <c r="GE2908" s="2"/>
      <c r="GF2908" s="2"/>
      <c r="GG2908" s="2"/>
      <c r="GH2908" s="2"/>
      <c r="GI2908" s="2"/>
      <c r="GJ2908" s="2"/>
      <c r="GK2908" s="2"/>
      <c r="GL2908" s="2"/>
      <c r="GM2908" s="2"/>
      <c r="GN2908" s="2"/>
      <c r="GO2908" s="2"/>
      <c r="GP2908" s="2"/>
      <c r="GQ2908" s="2"/>
      <c r="GR2908" s="2"/>
      <c r="GS2908" s="2"/>
      <c r="GT2908" s="2"/>
      <c r="GU2908" s="2"/>
      <c r="GV2908" s="2"/>
      <c r="GW2908" s="2"/>
      <c r="GX2908" s="2"/>
      <c r="GY2908" s="2"/>
      <c r="GZ2908" s="2"/>
      <c r="HA2908" s="2"/>
      <c r="HB2908" s="2"/>
      <c r="HC2908" s="2"/>
      <c r="HD2908" s="2"/>
      <c r="HE2908" s="2"/>
      <c r="HF2908" s="2"/>
      <c r="HG2908" s="2"/>
      <c r="HH2908" s="2"/>
      <c r="HI2908" s="2"/>
      <c r="HJ2908" s="2"/>
      <c r="HK2908" s="2"/>
      <c r="HL2908" s="2"/>
      <c r="HM2908" s="2"/>
      <c r="HN2908" s="2"/>
      <c r="HO2908" s="2"/>
      <c r="HP2908" s="2"/>
      <c r="HQ2908" s="2"/>
      <c r="HR2908" s="2"/>
      <c r="HS2908" s="2"/>
      <c r="HT2908" s="2"/>
      <c r="HU2908" s="2"/>
      <c r="HV2908" s="2"/>
      <c r="HW2908" s="2"/>
      <c r="HX2908" s="2"/>
      <c r="HY2908" s="2"/>
      <c r="HZ2908" s="2"/>
      <c r="IA2908" s="2"/>
      <c r="IB2908" s="2"/>
      <c r="IC2908" s="2"/>
      <c r="ID2908" s="2"/>
      <c r="IE2908" s="2"/>
      <c r="IF2908" s="2"/>
      <c r="IG2908" s="2"/>
      <c r="IH2908" s="2"/>
      <c r="II2908" s="2"/>
      <c r="IJ2908" s="2"/>
      <c r="IK2908" s="2"/>
      <c r="IL2908" s="2"/>
      <c r="IM2908" s="2"/>
      <c r="IN2908" s="2"/>
      <c r="IO2908" s="2"/>
      <c r="IP2908" s="2"/>
      <c r="IQ2908" s="2"/>
    </row>
    <row r="2909" spans="1:251" s="16" customFormat="1" ht="18.75" customHeight="1">
      <c r="A2909" s="8"/>
      <c r="B2909" s="25"/>
      <c r="C2909" s="99" t="s">
        <v>327</v>
      </c>
      <c r="D2909" s="108"/>
      <c r="E2909" s="108"/>
      <c r="F2909" s="108"/>
      <c r="G2909" s="108"/>
      <c r="H2909" s="108"/>
      <c r="I2909" s="108"/>
      <c r="J2909" s="108"/>
      <c r="K2909" s="108"/>
      <c r="L2909" s="108"/>
      <c r="M2909" s="108"/>
      <c r="N2909" s="108"/>
      <c r="O2909" s="108"/>
      <c r="P2909" s="108"/>
      <c r="Q2909" s="108"/>
      <c r="R2909" s="108"/>
      <c r="S2909" s="108"/>
      <c r="T2909" s="108"/>
      <c r="U2909" s="108"/>
      <c r="V2909" s="108"/>
      <c r="W2909" s="108"/>
      <c r="X2909" s="108"/>
      <c r="Y2909" s="108"/>
      <c r="Z2909" s="109"/>
      <c r="AA2909" s="102">
        <v>59284</v>
      </c>
      <c r="AB2909" s="110"/>
      <c r="AC2909" s="110"/>
      <c r="AD2909" s="110"/>
      <c r="AE2909" s="110"/>
      <c r="AF2909" s="110"/>
      <c r="AG2909" s="110"/>
      <c r="AH2909" s="110"/>
      <c r="AI2909" s="111"/>
      <c r="AJ2909" s="102">
        <v>68086</v>
      </c>
      <c r="AK2909" s="110"/>
      <c r="AL2909" s="110"/>
      <c r="AM2909" s="110"/>
      <c r="AN2909" s="110"/>
      <c r="AO2909" s="110"/>
      <c r="AP2909" s="110"/>
      <c r="AQ2909" s="110"/>
      <c r="AR2909" s="111"/>
      <c r="AS2909" s="105"/>
      <c r="AT2909" s="112"/>
      <c r="AU2909" s="112"/>
      <c r="AV2909" s="112"/>
      <c r="AW2909" s="112"/>
      <c r="AX2909" s="113"/>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c r="HI2909" s="2"/>
      <c r="HJ2909" s="2"/>
      <c r="HK2909" s="2"/>
      <c r="HL2909" s="2"/>
      <c r="HM2909" s="2"/>
      <c r="HN2909" s="2"/>
      <c r="HO2909" s="2"/>
      <c r="HP2909" s="2"/>
      <c r="HQ2909" s="2"/>
      <c r="HR2909" s="2"/>
      <c r="HS2909" s="2"/>
      <c r="HT2909" s="2"/>
      <c r="HU2909" s="2"/>
      <c r="HV2909" s="2"/>
      <c r="HW2909" s="2"/>
      <c r="HX2909" s="2"/>
      <c r="HY2909" s="2"/>
      <c r="HZ2909" s="2"/>
      <c r="IA2909" s="2"/>
      <c r="IB2909" s="2"/>
      <c r="IC2909" s="2"/>
      <c r="ID2909" s="2"/>
      <c r="IE2909" s="2"/>
      <c r="IF2909" s="2"/>
      <c r="IG2909" s="2"/>
      <c r="IH2909" s="2"/>
      <c r="II2909" s="2"/>
      <c r="IJ2909" s="2"/>
      <c r="IK2909" s="2"/>
      <c r="IL2909" s="2"/>
      <c r="IM2909" s="2"/>
      <c r="IN2909" s="2"/>
      <c r="IO2909" s="2"/>
      <c r="IP2909" s="2"/>
      <c r="IQ2909" s="2"/>
    </row>
    <row r="2910" spans="1:251" s="16" customFormat="1" ht="18.75" customHeight="1" thickBot="1">
      <c r="A2910" s="17"/>
      <c r="B2910" s="134" t="s">
        <v>13</v>
      </c>
      <c r="C2910" s="135"/>
      <c r="D2910" s="135"/>
      <c r="E2910" s="135"/>
      <c r="F2910" s="135"/>
      <c r="G2910" s="135"/>
      <c r="H2910" s="135"/>
      <c r="I2910" s="135"/>
      <c r="J2910" s="135"/>
      <c r="K2910" s="135"/>
      <c r="L2910" s="135"/>
      <c r="M2910" s="135"/>
      <c r="N2910" s="135"/>
      <c r="O2910" s="135"/>
      <c r="P2910" s="135"/>
      <c r="Q2910" s="135"/>
      <c r="R2910" s="135"/>
      <c r="S2910" s="135"/>
      <c r="T2910" s="135"/>
      <c r="U2910" s="135"/>
      <c r="V2910" s="135"/>
      <c r="W2910" s="135"/>
      <c r="X2910" s="135"/>
      <c r="Y2910" s="135"/>
      <c r="Z2910" s="136"/>
      <c r="AA2910" s="137">
        <f>SUM($AA$2909:$AA$2909)</f>
        <v>59284</v>
      </c>
      <c r="AB2910" s="138"/>
      <c r="AC2910" s="138"/>
      <c r="AD2910" s="138"/>
      <c r="AE2910" s="138"/>
      <c r="AF2910" s="138"/>
      <c r="AG2910" s="138"/>
      <c r="AH2910" s="138"/>
      <c r="AI2910" s="139"/>
      <c r="AJ2910" s="137">
        <f>SUM($AJ$2909:$AJ$2909)</f>
        <v>68086</v>
      </c>
      <c r="AK2910" s="138"/>
      <c r="AL2910" s="138"/>
      <c r="AM2910" s="138"/>
      <c r="AN2910" s="138"/>
      <c r="AO2910" s="138"/>
      <c r="AP2910" s="138"/>
      <c r="AQ2910" s="138"/>
      <c r="AR2910" s="139"/>
      <c r="AS2910" s="140"/>
      <c r="AT2910" s="141"/>
      <c r="AU2910" s="141"/>
      <c r="AV2910" s="141"/>
      <c r="AW2910" s="141"/>
      <c r="AX2910" s="14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c r="IO2910" s="2"/>
      <c r="IP2910" s="2"/>
      <c r="IQ2910" s="2"/>
    </row>
    <row r="2912" spans="1:251" ht="18.75">
      <c r="A2912" s="1" t="s">
        <v>0</v>
      </c>
      <c r="AW2912" s="3"/>
      <c r="AX2912" s="4"/>
      <c r="AY2912" s="3"/>
    </row>
    <row r="2914" spans="1:113" ht="18.75">
      <c r="B2914" s="114" t="s">
        <v>8</v>
      </c>
      <c r="C2914" s="115"/>
      <c r="D2914" s="115"/>
      <c r="E2914" s="115"/>
      <c r="F2914" s="115"/>
      <c r="G2914" s="115"/>
      <c r="H2914" s="115"/>
      <c r="I2914" s="115"/>
      <c r="J2914" s="115"/>
      <c r="K2914" s="115"/>
      <c r="L2914" s="115"/>
      <c r="M2914" s="115"/>
      <c r="N2914" s="115"/>
      <c r="O2914" s="115"/>
      <c r="P2914" s="115"/>
      <c r="Q2914" s="115"/>
      <c r="R2914" s="115"/>
      <c r="S2914" s="115"/>
      <c r="T2914" s="115"/>
      <c r="U2914" s="115"/>
      <c r="V2914" s="115"/>
      <c r="W2914" s="115"/>
      <c r="X2914" s="115"/>
      <c r="Y2914" s="115"/>
      <c r="Z2914" s="115"/>
      <c r="AA2914" s="115"/>
      <c r="AB2914" s="115"/>
      <c r="AC2914" s="115"/>
      <c r="AD2914" s="115"/>
      <c r="AE2914" s="115"/>
      <c r="AF2914" s="115"/>
      <c r="AG2914" s="115"/>
      <c r="AH2914" s="115"/>
      <c r="AI2914" s="115"/>
      <c r="AJ2914" s="115"/>
      <c r="AK2914" s="115"/>
      <c r="AL2914" s="115"/>
      <c r="AM2914" s="115"/>
      <c r="AN2914" s="115"/>
      <c r="AO2914" s="115"/>
      <c r="AP2914" s="115"/>
      <c r="AQ2914" s="115"/>
      <c r="AR2914" s="115"/>
      <c r="AS2914" s="115"/>
      <c r="AT2914" s="115"/>
      <c r="AU2914" s="115"/>
      <c r="AV2914" s="115"/>
      <c r="AW2914" s="115"/>
      <c r="AX2914" s="115"/>
    </row>
    <row r="2915" spans="1:113">
      <c r="Z2915" s="5"/>
      <c r="AD2915" s="5"/>
      <c r="AE2915" s="5"/>
      <c r="AF2915" s="5"/>
      <c r="AG2915" s="5"/>
      <c r="AH2915" s="5"/>
      <c r="AI2915" s="5"/>
      <c r="AO2915" s="5"/>
    </row>
    <row r="2916" spans="1:113" ht="13.5" thickBot="1">
      <c r="Z2916" s="5"/>
      <c r="AD2916" s="5"/>
      <c r="AE2916" s="5"/>
      <c r="AF2916" s="5"/>
      <c r="AG2916" s="5"/>
      <c r="AH2916" s="5"/>
      <c r="AI2916" s="5"/>
      <c r="AO2916" s="5"/>
      <c r="DI2916" s="6"/>
    </row>
    <row r="2917" spans="1:113" ht="24.75" customHeight="1" thickBot="1">
      <c r="B2917" s="116" t="s">
        <v>1</v>
      </c>
      <c r="C2917" s="117"/>
      <c r="D2917" s="117"/>
      <c r="E2917" s="117"/>
      <c r="F2917" s="117"/>
      <c r="G2917" s="117"/>
      <c r="H2917" s="118" t="s">
        <v>344</v>
      </c>
      <c r="I2917" s="119"/>
      <c r="J2917" s="119"/>
      <c r="K2917" s="119"/>
      <c r="L2917" s="119"/>
      <c r="M2917" s="119"/>
      <c r="N2917" s="119"/>
      <c r="O2917" s="119"/>
      <c r="P2917" s="119"/>
      <c r="Q2917" s="119"/>
      <c r="R2917" s="119"/>
      <c r="S2917" s="119"/>
      <c r="T2917" s="119"/>
      <c r="U2917" s="119"/>
      <c r="V2917" s="119"/>
      <c r="W2917" s="119"/>
      <c r="X2917" s="119"/>
      <c r="Y2917" s="119"/>
      <c r="Z2917" s="119"/>
      <c r="AA2917" s="119"/>
      <c r="AB2917" s="119"/>
      <c r="AC2917" s="119"/>
      <c r="AD2917" s="119"/>
      <c r="AE2917" s="119"/>
      <c r="AF2917" s="119"/>
      <c r="AG2917" s="119"/>
      <c r="AH2917" s="119"/>
      <c r="AI2917" s="119"/>
      <c r="AJ2917" s="119"/>
      <c r="AK2917" s="119"/>
      <c r="AL2917" s="119"/>
      <c r="AM2917" s="119"/>
      <c r="AN2917" s="119"/>
      <c r="AO2917" s="119"/>
      <c r="AP2917" s="119"/>
      <c r="AQ2917" s="119"/>
      <c r="AR2917" s="119"/>
      <c r="AS2917" s="119"/>
      <c r="AT2917" s="119"/>
      <c r="AU2917" s="119"/>
      <c r="AV2917" s="119"/>
      <c r="AW2917" s="119"/>
      <c r="AX2917" s="120"/>
      <c r="DI2917" s="6"/>
    </row>
    <row r="2918" spans="1:113" ht="14.25">
      <c r="B2918" s="7"/>
      <c r="C2918" s="7"/>
      <c r="D2918" s="7"/>
      <c r="E2918" s="7"/>
      <c r="F2918" s="7"/>
      <c r="G2918" s="7"/>
      <c r="H2918" s="8"/>
      <c r="I2918" s="8"/>
      <c r="J2918" s="8"/>
      <c r="K2918" s="8"/>
      <c r="L2918" s="9"/>
      <c r="M2918" s="9"/>
      <c r="N2918" s="9"/>
      <c r="O2918" s="9"/>
      <c r="P2918" s="8"/>
      <c r="Q2918" s="8"/>
      <c r="R2918" s="8"/>
      <c r="S2918" s="8"/>
      <c r="T2918" s="8"/>
      <c r="U2918" s="8"/>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c r="AR2918" s="10"/>
      <c r="AS2918" s="10"/>
      <c r="AT2918" s="10"/>
      <c r="AU2918" s="10"/>
      <c r="AV2918" s="10"/>
      <c r="AW2918" s="10"/>
      <c r="AX2918" s="10"/>
      <c r="DI2918" s="6"/>
    </row>
    <row r="2919" spans="1:113" ht="15" thickBot="1">
      <c r="A2919" s="11"/>
      <c r="B2919" s="10" t="s">
        <v>2</v>
      </c>
      <c r="C2919" s="8"/>
      <c r="D2919" s="8"/>
      <c r="E2919" s="8"/>
      <c r="F2919" s="8"/>
      <c r="G2919" s="8"/>
      <c r="H2919" s="8"/>
      <c r="I2919" s="8"/>
      <c r="J2919" s="8"/>
      <c r="K2919" s="8"/>
      <c r="L2919" s="9"/>
      <c r="M2919" s="9"/>
      <c r="N2919" s="9"/>
      <c r="O2919" s="9"/>
      <c r="P2919" s="8"/>
      <c r="Q2919" s="8"/>
      <c r="R2919" s="8"/>
      <c r="S2919" s="8"/>
      <c r="T2919" s="8"/>
      <c r="U2919" s="8"/>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c r="DI2919" s="6"/>
    </row>
    <row r="2920" spans="1:113" ht="14.25">
      <c r="A2920" s="8"/>
      <c r="B2920" s="12"/>
      <c r="C2920" s="7"/>
      <c r="D2920" s="7"/>
      <c r="E2920" s="7"/>
      <c r="F2920" s="7"/>
      <c r="G2920" s="7"/>
      <c r="H2920" s="7"/>
      <c r="I2920" s="7"/>
      <c r="J2920" s="7"/>
      <c r="K2920" s="7"/>
      <c r="L2920" s="13"/>
      <c r="M2920" s="13"/>
      <c r="N2920" s="13"/>
      <c r="O2920" s="13"/>
      <c r="P2920" s="7"/>
      <c r="Q2920" s="7"/>
      <c r="R2920" s="7"/>
      <c r="S2920" s="7"/>
      <c r="T2920" s="7"/>
      <c r="U2920" s="7"/>
      <c r="V2920" s="14"/>
      <c r="W2920" s="14"/>
      <c r="X2920" s="14"/>
      <c r="Y2920" s="14"/>
      <c r="Z2920" s="14"/>
      <c r="AA2920" s="14"/>
      <c r="AB2920" s="14"/>
      <c r="AC2920" s="14"/>
      <c r="AD2920" s="14"/>
      <c r="AE2920" s="14"/>
      <c r="AF2920" s="14"/>
      <c r="AG2920" s="14"/>
      <c r="AH2920" s="14"/>
      <c r="AI2920" s="14"/>
      <c r="AJ2920" s="14"/>
      <c r="AK2920" s="14"/>
      <c r="AL2920" s="14"/>
      <c r="AM2920" s="14"/>
      <c r="AN2920" s="14"/>
      <c r="AO2920" s="14"/>
      <c r="AP2920" s="14"/>
      <c r="AQ2920" s="14"/>
      <c r="AR2920" s="14"/>
      <c r="AS2920" s="14"/>
      <c r="AT2920" s="14"/>
      <c r="AU2920" s="14"/>
      <c r="AV2920" s="14"/>
      <c r="AW2920" s="14"/>
      <c r="AX2920" s="15"/>
    </row>
    <row r="2921" spans="1:113" ht="12" customHeight="1">
      <c r="A2921" s="8"/>
      <c r="B2921" s="121" t="s">
        <v>345</v>
      </c>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3"/>
    </row>
    <row r="2922" spans="1:113" ht="12" customHeight="1">
      <c r="A2922" s="8"/>
      <c r="B2922" s="121"/>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3"/>
      <c r="BC2922" s="16"/>
    </row>
    <row r="2923" spans="1:113" ht="12" customHeight="1">
      <c r="A2923" s="8"/>
      <c r="B2923" s="121"/>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3"/>
    </row>
    <row r="2924" spans="1:113" ht="12" customHeight="1">
      <c r="A2924" s="8"/>
      <c r="B2924" s="121"/>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3"/>
    </row>
    <row r="2925" spans="1:113" ht="12" customHeight="1">
      <c r="A2925" s="8"/>
      <c r="B2925" s="121"/>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3"/>
    </row>
    <row r="2926" spans="1:113" ht="15" thickBot="1">
      <c r="A2926" s="17"/>
      <c r="B2926" s="18"/>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20"/>
    </row>
    <row r="2927" spans="1:113">
      <c r="B2927" s="21"/>
    </row>
    <row r="2928" spans="1:113" ht="15" thickBot="1">
      <c r="A2928" s="11"/>
      <c r="B2928" s="10" t="s">
        <v>3</v>
      </c>
      <c r="C2928" s="8"/>
      <c r="D2928" s="8"/>
      <c r="E2928" s="8"/>
      <c r="F2928" s="8"/>
      <c r="G2928" s="8"/>
      <c r="H2928" s="8"/>
      <c r="I2928" s="8"/>
      <c r="J2928" s="8"/>
      <c r="K2928" s="8"/>
      <c r="L2928" s="9"/>
      <c r="M2928" s="9"/>
      <c r="N2928" s="9"/>
      <c r="O2928" s="9"/>
      <c r="P2928" s="8"/>
      <c r="Q2928" s="8"/>
      <c r="R2928" s="8"/>
      <c r="S2928" s="8"/>
      <c r="T2928" s="8"/>
      <c r="U2928" s="8"/>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DI2928" s="6"/>
    </row>
    <row r="2929" spans="1:55" ht="14.25">
      <c r="A2929" s="8"/>
      <c r="B2929" s="12"/>
      <c r="C2929" s="7"/>
      <c r="D2929" s="7"/>
      <c r="E2929" s="7"/>
      <c r="F2929" s="7"/>
      <c r="G2929" s="7"/>
      <c r="H2929" s="7"/>
      <c r="I2929" s="7"/>
      <c r="J2929" s="7"/>
      <c r="K2929" s="7"/>
      <c r="L2929" s="13"/>
      <c r="M2929" s="13"/>
      <c r="N2929" s="13"/>
      <c r="O2929" s="13"/>
      <c r="P2929" s="7"/>
      <c r="Q2929" s="7"/>
      <c r="R2929" s="7"/>
      <c r="S2929" s="7"/>
      <c r="T2929" s="7"/>
      <c r="U2929" s="7"/>
      <c r="V2929" s="14"/>
      <c r="W2929" s="14"/>
      <c r="X2929" s="14"/>
      <c r="Y2929" s="14"/>
      <c r="Z2929" s="14"/>
      <c r="AA2929" s="14"/>
      <c r="AB2929" s="14"/>
      <c r="AC2929" s="14"/>
      <c r="AD2929" s="14"/>
      <c r="AE2929" s="14"/>
      <c r="AF2929" s="14"/>
      <c r="AG2929" s="14"/>
      <c r="AH2929" s="14"/>
      <c r="AI2929" s="14"/>
      <c r="AJ2929" s="14"/>
      <c r="AK2929" s="14"/>
      <c r="AL2929" s="14"/>
      <c r="AM2929" s="14"/>
      <c r="AN2929" s="14"/>
      <c r="AO2929" s="14"/>
      <c r="AP2929" s="14"/>
      <c r="AQ2929" s="14"/>
      <c r="AR2929" s="14"/>
      <c r="AS2929" s="14"/>
      <c r="AT2929" s="14"/>
      <c r="AU2929" s="14"/>
      <c r="AV2929" s="14"/>
      <c r="AW2929" s="14"/>
      <c r="AX2929" s="15"/>
    </row>
    <row r="2930" spans="1:55" ht="12" customHeight="1">
      <c r="A2930" s="8"/>
      <c r="B2930" s="121" t="s">
        <v>346</v>
      </c>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3"/>
    </row>
    <row r="2931" spans="1:55" ht="12" customHeight="1">
      <c r="A2931" s="8"/>
      <c r="B2931" s="121"/>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3"/>
    </row>
    <row r="2932" spans="1:55" ht="12" customHeight="1">
      <c r="A2932" s="8"/>
      <c r="B2932" s="121"/>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3"/>
    </row>
    <row r="2933" spans="1:55" ht="12" customHeight="1">
      <c r="A2933" s="8"/>
      <c r="B2933" s="121"/>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3"/>
    </row>
    <row r="2934" spans="1:55" ht="12" customHeight="1">
      <c r="A2934" s="8"/>
      <c r="B2934" s="121"/>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3"/>
    </row>
    <row r="2935" spans="1:55" ht="12" customHeight="1">
      <c r="A2935" s="8"/>
      <c r="B2935" s="121"/>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3"/>
    </row>
    <row r="2936" spans="1:55" ht="12" customHeight="1">
      <c r="A2936" s="8"/>
      <c r="B2936" s="121"/>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3"/>
    </row>
    <row r="2937" spans="1:55" ht="12" customHeight="1">
      <c r="A2937" s="8"/>
      <c r="B2937" s="121"/>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3"/>
    </row>
    <row r="2938" spans="1:55" ht="12" customHeight="1">
      <c r="A2938" s="8"/>
      <c r="B2938" s="121"/>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3"/>
      <c r="BC2938" s="16"/>
    </row>
    <row r="2939" spans="1:55" ht="12" customHeight="1">
      <c r="A2939" s="8"/>
      <c r="B2939" s="121"/>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3"/>
    </row>
    <row r="2940" spans="1:55" ht="12" customHeight="1">
      <c r="A2940" s="8"/>
      <c r="B2940" s="121"/>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3"/>
    </row>
    <row r="2941" spans="1:55" ht="12" customHeight="1">
      <c r="A2941" s="8"/>
      <c r="B2941" s="121"/>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3"/>
    </row>
    <row r="2942" spans="1:55" ht="15" thickBot="1">
      <c r="A2942" s="17"/>
      <c r="B2942" s="18"/>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20"/>
    </row>
    <row r="2943" spans="1:55">
      <c r="B2943" s="21"/>
    </row>
    <row r="2944" spans="1:55" ht="14.25">
      <c r="B2944" s="10" t="s">
        <v>4</v>
      </c>
      <c r="C2944" s="8"/>
      <c r="D2944" s="8"/>
      <c r="E2944" s="8"/>
      <c r="F2944" s="8"/>
      <c r="G2944" s="8"/>
      <c r="H2944" s="8"/>
      <c r="I2944" s="8"/>
      <c r="J2944" s="8"/>
      <c r="K2944" s="8"/>
      <c r="L2944" s="9"/>
      <c r="M2944" s="9"/>
      <c r="N2944" s="9"/>
      <c r="O2944" s="9"/>
      <c r="P2944" s="8"/>
      <c r="Q2944" s="8"/>
      <c r="R2944" s="8"/>
      <c r="S2944" s="8"/>
      <c r="T2944" s="8"/>
      <c r="U2944" s="8"/>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10"/>
    </row>
    <row r="2945" spans="1:251" ht="15" thickBot="1">
      <c r="B2945" s="8"/>
      <c r="C2945" s="8"/>
      <c r="D2945" s="8"/>
      <c r="E2945" s="8"/>
      <c r="F2945" s="8"/>
      <c r="G2945" s="8"/>
      <c r="H2945" s="8"/>
      <c r="I2945" s="8"/>
      <c r="J2945" s="8"/>
      <c r="K2945" s="8"/>
      <c r="L2945" s="9"/>
      <c r="M2945" s="9"/>
      <c r="N2945" s="9"/>
      <c r="O2945" s="9"/>
      <c r="P2945" s="8"/>
      <c r="Q2945" s="8"/>
      <c r="R2945" s="8"/>
      <c r="S2945" s="8"/>
      <c r="T2945" s="8"/>
      <c r="U2945" s="8"/>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0"/>
      <c r="AT2945" s="10"/>
      <c r="AU2945" s="10"/>
      <c r="AV2945" s="10"/>
      <c r="AW2945" s="10"/>
      <c r="AX2945" s="22" t="s">
        <v>5</v>
      </c>
    </row>
    <row r="2946" spans="1:251" s="16" customFormat="1" ht="13.5" customHeight="1">
      <c r="A2946" s="8"/>
      <c r="B2946" s="124" t="s">
        <v>6</v>
      </c>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6"/>
      <c r="AA2946" s="130" t="s">
        <v>11</v>
      </c>
      <c r="AB2946" s="125"/>
      <c r="AC2946" s="125"/>
      <c r="AD2946" s="125"/>
      <c r="AE2946" s="125"/>
      <c r="AF2946" s="125"/>
      <c r="AG2946" s="125"/>
      <c r="AH2946" s="125"/>
      <c r="AI2946" s="126"/>
      <c r="AJ2946" s="130" t="s">
        <v>12</v>
      </c>
      <c r="AK2946" s="125"/>
      <c r="AL2946" s="125"/>
      <c r="AM2946" s="125"/>
      <c r="AN2946" s="125"/>
      <c r="AO2946" s="125"/>
      <c r="AP2946" s="125"/>
      <c r="AQ2946" s="125"/>
      <c r="AR2946" s="126"/>
      <c r="AS2946" s="130" t="s">
        <v>7</v>
      </c>
      <c r="AT2946" s="125"/>
      <c r="AU2946" s="125"/>
      <c r="AV2946" s="125"/>
      <c r="AW2946" s="125"/>
      <c r="AX2946" s="13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row>
    <row r="2947" spans="1:251" s="16" customFormat="1" ht="13.5">
      <c r="A2947" s="8"/>
      <c r="B2947" s="127"/>
      <c r="C2947" s="128"/>
      <c r="D2947" s="128"/>
      <c r="E2947" s="128"/>
      <c r="F2947" s="128"/>
      <c r="G2947" s="128"/>
      <c r="H2947" s="128"/>
      <c r="I2947" s="128"/>
      <c r="J2947" s="128"/>
      <c r="K2947" s="128"/>
      <c r="L2947" s="128"/>
      <c r="M2947" s="128"/>
      <c r="N2947" s="128"/>
      <c r="O2947" s="128"/>
      <c r="P2947" s="128"/>
      <c r="Q2947" s="128"/>
      <c r="R2947" s="128"/>
      <c r="S2947" s="128"/>
      <c r="T2947" s="128"/>
      <c r="U2947" s="128"/>
      <c r="V2947" s="128"/>
      <c r="W2947" s="128"/>
      <c r="X2947" s="128"/>
      <c r="Y2947" s="128"/>
      <c r="Z2947" s="129"/>
      <c r="AA2947" s="131"/>
      <c r="AB2947" s="128"/>
      <c r="AC2947" s="128"/>
      <c r="AD2947" s="128"/>
      <c r="AE2947" s="128"/>
      <c r="AF2947" s="128"/>
      <c r="AG2947" s="128"/>
      <c r="AH2947" s="128"/>
      <c r="AI2947" s="129"/>
      <c r="AJ2947" s="131"/>
      <c r="AK2947" s="128"/>
      <c r="AL2947" s="128"/>
      <c r="AM2947" s="128"/>
      <c r="AN2947" s="128"/>
      <c r="AO2947" s="128"/>
      <c r="AP2947" s="128"/>
      <c r="AQ2947" s="128"/>
      <c r="AR2947" s="129"/>
      <c r="AS2947" s="131"/>
      <c r="AT2947" s="128"/>
      <c r="AU2947" s="128"/>
      <c r="AV2947" s="128"/>
      <c r="AW2947" s="128"/>
      <c r="AX2947" s="133"/>
      <c r="AY2947" s="2"/>
      <c r="AZ2947" s="2"/>
      <c r="BA2947" s="2"/>
      <c r="BB2947" s="23"/>
      <c r="BC2947" s="24"/>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row>
    <row r="2948" spans="1:251" s="16" customFormat="1" ht="18.75" customHeight="1">
      <c r="A2948" s="8"/>
      <c r="B2948" s="25"/>
      <c r="C2948" s="99" t="s">
        <v>347</v>
      </c>
      <c r="D2948" s="108"/>
      <c r="E2948" s="108"/>
      <c r="F2948" s="108"/>
      <c r="G2948" s="108"/>
      <c r="H2948" s="108"/>
      <c r="I2948" s="108"/>
      <c r="J2948" s="108"/>
      <c r="K2948" s="108"/>
      <c r="L2948" s="108"/>
      <c r="M2948" s="108"/>
      <c r="N2948" s="108"/>
      <c r="O2948" s="108"/>
      <c r="P2948" s="108"/>
      <c r="Q2948" s="108"/>
      <c r="R2948" s="108"/>
      <c r="S2948" s="108"/>
      <c r="T2948" s="108"/>
      <c r="U2948" s="108"/>
      <c r="V2948" s="108"/>
      <c r="W2948" s="108"/>
      <c r="X2948" s="108"/>
      <c r="Y2948" s="108"/>
      <c r="Z2948" s="109"/>
      <c r="AA2948" s="102">
        <v>3452</v>
      </c>
      <c r="AB2948" s="110"/>
      <c r="AC2948" s="110"/>
      <c r="AD2948" s="110"/>
      <c r="AE2948" s="110"/>
      <c r="AF2948" s="110"/>
      <c r="AG2948" s="110"/>
      <c r="AH2948" s="110"/>
      <c r="AI2948" s="111"/>
      <c r="AJ2948" s="102">
        <v>4152</v>
      </c>
      <c r="AK2948" s="110"/>
      <c r="AL2948" s="110"/>
      <c r="AM2948" s="110"/>
      <c r="AN2948" s="110"/>
      <c r="AO2948" s="110"/>
      <c r="AP2948" s="110"/>
      <c r="AQ2948" s="110"/>
      <c r="AR2948" s="111"/>
      <c r="AS2948" s="105"/>
      <c r="AT2948" s="112"/>
      <c r="AU2948" s="112"/>
      <c r="AV2948" s="112"/>
      <c r="AW2948" s="112"/>
      <c r="AX2948" s="113"/>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49" spans="1:251" s="16" customFormat="1" ht="18.75" customHeight="1">
      <c r="A2949" s="8"/>
      <c r="B2949" s="25"/>
      <c r="C2949" s="99" t="s">
        <v>348</v>
      </c>
      <c r="D2949" s="108"/>
      <c r="E2949" s="108"/>
      <c r="F2949" s="108"/>
      <c r="G2949" s="108"/>
      <c r="H2949" s="108"/>
      <c r="I2949" s="108"/>
      <c r="J2949" s="108"/>
      <c r="K2949" s="108"/>
      <c r="L2949" s="108"/>
      <c r="M2949" s="108"/>
      <c r="N2949" s="108"/>
      <c r="O2949" s="108"/>
      <c r="P2949" s="108"/>
      <c r="Q2949" s="108"/>
      <c r="R2949" s="108"/>
      <c r="S2949" s="108"/>
      <c r="T2949" s="108"/>
      <c r="U2949" s="108"/>
      <c r="V2949" s="108"/>
      <c r="W2949" s="108"/>
      <c r="X2949" s="108"/>
      <c r="Y2949" s="108"/>
      <c r="Z2949" s="109"/>
      <c r="AA2949" s="102">
        <v>0</v>
      </c>
      <c r="AB2949" s="110"/>
      <c r="AC2949" s="110"/>
      <c r="AD2949" s="110"/>
      <c r="AE2949" s="110"/>
      <c r="AF2949" s="110"/>
      <c r="AG2949" s="110"/>
      <c r="AH2949" s="110"/>
      <c r="AI2949" s="111"/>
      <c r="AJ2949" s="102">
        <v>1748</v>
      </c>
      <c r="AK2949" s="110"/>
      <c r="AL2949" s="110"/>
      <c r="AM2949" s="110"/>
      <c r="AN2949" s="110"/>
      <c r="AO2949" s="110"/>
      <c r="AP2949" s="110"/>
      <c r="AQ2949" s="110"/>
      <c r="AR2949" s="111"/>
      <c r="AS2949" s="105"/>
      <c r="AT2949" s="112"/>
      <c r="AU2949" s="112"/>
      <c r="AV2949" s="112"/>
      <c r="AW2949" s="112"/>
      <c r="AX2949" s="113"/>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c r="HI2949" s="2"/>
      <c r="HJ2949" s="2"/>
      <c r="HK2949" s="2"/>
      <c r="HL2949" s="2"/>
      <c r="HM2949" s="2"/>
      <c r="HN2949" s="2"/>
      <c r="HO2949" s="2"/>
      <c r="HP2949" s="2"/>
      <c r="HQ2949" s="2"/>
      <c r="HR2949" s="2"/>
      <c r="HS2949" s="2"/>
      <c r="HT2949" s="2"/>
      <c r="HU2949" s="2"/>
      <c r="HV2949" s="2"/>
      <c r="HW2949" s="2"/>
      <c r="HX2949" s="2"/>
      <c r="HY2949" s="2"/>
      <c r="HZ2949" s="2"/>
      <c r="IA2949" s="2"/>
      <c r="IB2949" s="2"/>
      <c r="IC2949" s="2"/>
      <c r="ID2949" s="2"/>
      <c r="IE2949" s="2"/>
      <c r="IF2949" s="2"/>
      <c r="IG2949" s="2"/>
      <c r="IH2949" s="2"/>
      <c r="II2949" s="2"/>
      <c r="IJ2949" s="2"/>
      <c r="IK2949" s="2"/>
      <c r="IL2949" s="2"/>
      <c r="IM2949" s="2"/>
      <c r="IN2949" s="2"/>
      <c r="IO2949" s="2"/>
      <c r="IP2949" s="2"/>
      <c r="IQ2949" s="2"/>
    </row>
    <row r="2950" spans="1:251" s="16" customFormat="1" ht="18.75" customHeight="1">
      <c r="A2950" s="8"/>
      <c r="B2950" s="25"/>
      <c r="C2950" s="99" t="s">
        <v>349</v>
      </c>
      <c r="D2950" s="108"/>
      <c r="E2950" s="108"/>
      <c r="F2950" s="108"/>
      <c r="G2950" s="108"/>
      <c r="H2950" s="108"/>
      <c r="I2950" s="108"/>
      <c r="J2950" s="108"/>
      <c r="K2950" s="108"/>
      <c r="L2950" s="108"/>
      <c r="M2950" s="108"/>
      <c r="N2950" s="108"/>
      <c r="O2950" s="108"/>
      <c r="P2950" s="108"/>
      <c r="Q2950" s="108"/>
      <c r="R2950" s="108"/>
      <c r="S2950" s="108"/>
      <c r="T2950" s="108"/>
      <c r="U2950" s="108"/>
      <c r="V2950" s="108"/>
      <c r="W2950" s="108"/>
      <c r="X2950" s="108"/>
      <c r="Y2950" s="108"/>
      <c r="Z2950" s="109"/>
      <c r="AA2950" s="102">
        <v>431</v>
      </c>
      <c r="AB2950" s="110"/>
      <c r="AC2950" s="110"/>
      <c r="AD2950" s="110"/>
      <c r="AE2950" s="110"/>
      <c r="AF2950" s="110"/>
      <c r="AG2950" s="110"/>
      <c r="AH2950" s="110"/>
      <c r="AI2950" s="111"/>
      <c r="AJ2950" s="102">
        <v>425</v>
      </c>
      <c r="AK2950" s="110"/>
      <c r="AL2950" s="110"/>
      <c r="AM2950" s="110"/>
      <c r="AN2950" s="110"/>
      <c r="AO2950" s="110"/>
      <c r="AP2950" s="110"/>
      <c r="AQ2950" s="110"/>
      <c r="AR2950" s="111"/>
      <c r="AS2950" s="105"/>
      <c r="AT2950" s="112"/>
      <c r="AU2950" s="112"/>
      <c r="AV2950" s="112"/>
      <c r="AW2950" s="112"/>
      <c r="AX2950" s="113"/>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row>
    <row r="2951" spans="1:251" s="16" customFormat="1" ht="18.75" customHeight="1">
      <c r="A2951" s="8"/>
      <c r="B2951" s="25"/>
      <c r="C2951" s="99" t="s">
        <v>350</v>
      </c>
      <c r="D2951" s="108"/>
      <c r="E2951" s="108"/>
      <c r="F2951" s="108"/>
      <c r="G2951" s="108"/>
      <c r="H2951" s="108"/>
      <c r="I2951" s="108"/>
      <c r="J2951" s="108"/>
      <c r="K2951" s="108"/>
      <c r="L2951" s="108"/>
      <c r="M2951" s="108"/>
      <c r="N2951" s="108"/>
      <c r="O2951" s="108"/>
      <c r="P2951" s="108"/>
      <c r="Q2951" s="108"/>
      <c r="R2951" s="108"/>
      <c r="S2951" s="108"/>
      <c r="T2951" s="108"/>
      <c r="U2951" s="108"/>
      <c r="V2951" s="108"/>
      <c r="W2951" s="108"/>
      <c r="X2951" s="108"/>
      <c r="Y2951" s="108"/>
      <c r="Z2951" s="109"/>
      <c r="AA2951" s="102">
        <v>397</v>
      </c>
      <c r="AB2951" s="110"/>
      <c r="AC2951" s="110"/>
      <c r="AD2951" s="110"/>
      <c r="AE2951" s="110"/>
      <c r="AF2951" s="110"/>
      <c r="AG2951" s="110"/>
      <c r="AH2951" s="110"/>
      <c r="AI2951" s="111"/>
      <c r="AJ2951" s="102">
        <v>386</v>
      </c>
      <c r="AK2951" s="110"/>
      <c r="AL2951" s="110"/>
      <c r="AM2951" s="110"/>
      <c r="AN2951" s="110"/>
      <c r="AO2951" s="110"/>
      <c r="AP2951" s="110"/>
      <c r="AQ2951" s="110"/>
      <c r="AR2951" s="111"/>
      <c r="AS2951" s="105"/>
      <c r="AT2951" s="112"/>
      <c r="AU2951" s="112"/>
      <c r="AV2951" s="112"/>
      <c r="AW2951" s="112"/>
      <c r="AX2951" s="113"/>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row>
    <row r="2952" spans="1:251" s="16" customFormat="1" ht="18.75" customHeight="1">
      <c r="A2952" s="8"/>
      <c r="B2952" s="25"/>
      <c r="C2952" s="99" t="s">
        <v>351</v>
      </c>
      <c r="D2952" s="108"/>
      <c r="E2952" s="108"/>
      <c r="F2952" s="108"/>
      <c r="G2952" s="108"/>
      <c r="H2952" s="108"/>
      <c r="I2952" s="108"/>
      <c r="J2952" s="108"/>
      <c r="K2952" s="108"/>
      <c r="L2952" s="108"/>
      <c r="M2952" s="108"/>
      <c r="N2952" s="108"/>
      <c r="O2952" s="108"/>
      <c r="P2952" s="108"/>
      <c r="Q2952" s="108"/>
      <c r="R2952" s="108"/>
      <c r="S2952" s="108"/>
      <c r="T2952" s="108"/>
      <c r="U2952" s="108"/>
      <c r="V2952" s="108"/>
      <c r="W2952" s="108"/>
      <c r="X2952" s="108"/>
      <c r="Y2952" s="108"/>
      <c r="Z2952" s="109"/>
      <c r="AA2952" s="102">
        <v>340</v>
      </c>
      <c r="AB2952" s="110"/>
      <c r="AC2952" s="110"/>
      <c r="AD2952" s="110"/>
      <c r="AE2952" s="110"/>
      <c r="AF2952" s="110"/>
      <c r="AG2952" s="110"/>
      <c r="AH2952" s="110"/>
      <c r="AI2952" s="111"/>
      <c r="AJ2952" s="102">
        <v>340</v>
      </c>
      <c r="AK2952" s="110"/>
      <c r="AL2952" s="110"/>
      <c r="AM2952" s="110"/>
      <c r="AN2952" s="110"/>
      <c r="AO2952" s="110"/>
      <c r="AP2952" s="110"/>
      <c r="AQ2952" s="110"/>
      <c r="AR2952" s="111"/>
      <c r="AS2952" s="105"/>
      <c r="AT2952" s="112"/>
      <c r="AU2952" s="112"/>
      <c r="AV2952" s="112"/>
      <c r="AW2952" s="112"/>
      <c r="AX2952" s="113"/>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row>
    <row r="2953" spans="1:251" s="16" customFormat="1" ht="18.75" customHeight="1">
      <c r="A2953" s="8"/>
      <c r="B2953" s="25"/>
      <c r="C2953" s="99" t="s">
        <v>352</v>
      </c>
      <c r="D2953" s="108"/>
      <c r="E2953" s="108"/>
      <c r="F2953" s="108"/>
      <c r="G2953" s="108"/>
      <c r="H2953" s="108"/>
      <c r="I2953" s="108"/>
      <c r="J2953" s="108"/>
      <c r="K2953" s="108"/>
      <c r="L2953" s="108"/>
      <c r="M2953" s="108"/>
      <c r="N2953" s="108"/>
      <c r="O2953" s="108"/>
      <c r="P2953" s="108"/>
      <c r="Q2953" s="108"/>
      <c r="R2953" s="108"/>
      <c r="S2953" s="108"/>
      <c r="T2953" s="108"/>
      <c r="U2953" s="108"/>
      <c r="V2953" s="108"/>
      <c r="W2953" s="108"/>
      <c r="X2953" s="108"/>
      <c r="Y2953" s="108"/>
      <c r="Z2953" s="109"/>
      <c r="AA2953" s="102">
        <v>99</v>
      </c>
      <c r="AB2953" s="110"/>
      <c r="AC2953" s="110"/>
      <c r="AD2953" s="110"/>
      <c r="AE2953" s="110"/>
      <c r="AF2953" s="110"/>
      <c r="AG2953" s="110"/>
      <c r="AH2953" s="110"/>
      <c r="AI2953" s="111"/>
      <c r="AJ2953" s="102">
        <v>99</v>
      </c>
      <c r="AK2953" s="110"/>
      <c r="AL2953" s="110"/>
      <c r="AM2953" s="110"/>
      <c r="AN2953" s="110"/>
      <c r="AO2953" s="110"/>
      <c r="AP2953" s="110"/>
      <c r="AQ2953" s="110"/>
      <c r="AR2953" s="111"/>
      <c r="AS2953" s="105"/>
      <c r="AT2953" s="112"/>
      <c r="AU2953" s="112"/>
      <c r="AV2953" s="112"/>
      <c r="AW2953" s="112"/>
      <c r="AX2953" s="113"/>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row>
    <row r="2954" spans="1:251" s="16" customFormat="1" ht="18.75" customHeight="1">
      <c r="A2954" s="8"/>
      <c r="B2954" s="25"/>
      <c r="C2954" s="99" t="s">
        <v>353</v>
      </c>
      <c r="D2954" s="108"/>
      <c r="E2954" s="108"/>
      <c r="F2954" s="108"/>
      <c r="G2954" s="108"/>
      <c r="H2954" s="108"/>
      <c r="I2954" s="108"/>
      <c r="J2954" s="108"/>
      <c r="K2954" s="108"/>
      <c r="L2954" s="108"/>
      <c r="M2954" s="108"/>
      <c r="N2954" s="108"/>
      <c r="O2954" s="108"/>
      <c r="P2954" s="108"/>
      <c r="Q2954" s="108"/>
      <c r="R2954" s="108"/>
      <c r="S2954" s="108"/>
      <c r="T2954" s="108"/>
      <c r="U2954" s="108"/>
      <c r="V2954" s="108"/>
      <c r="W2954" s="108"/>
      <c r="X2954" s="108"/>
      <c r="Y2954" s="108"/>
      <c r="Z2954" s="109"/>
      <c r="AA2954" s="102">
        <v>85</v>
      </c>
      <c r="AB2954" s="110"/>
      <c r="AC2954" s="110"/>
      <c r="AD2954" s="110"/>
      <c r="AE2954" s="110"/>
      <c r="AF2954" s="110"/>
      <c r="AG2954" s="110"/>
      <c r="AH2954" s="110"/>
      <c r="AI2954" s="111"/>
      <c r="AJ2954" s="102">
        <v>86</v>
      </c>
      <c r="AK2954" s="110"/>
      <c r="AL2954" s="110"/>
      <c r="AM2954" s="110"/>
      <c r="AN2954" s="110"/>
      <c r="AO2954" s="110"/>
      <c r="AP2954" s="110"/>
      <c r="AQ2954" s="110"/>
      <c r="AR2954" s="111"/>
      <c r="AS2954" s="105"/>
      <c r="AT2954" s="112"/>
      <c r="AU2954" s="112"/>
      <c r="AV2954" s="112"/>
      <c r="AW2954" s="112"/>
      <c r="AX2954" s="113"/>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c r="HI2954" s="2"/>
      <c r="HJ2954" s="2"/>
      <c r="HK2954" s="2"/>
      <c r="HL2954" s="2"/>
      <c r="HM2954" s="2"/>
      <c r="HN2954" s="2"/>
      <c r="HO2954" s="2"/>
      <c r="HP2954" s="2"/>
      <c r="HQ2954" s="2"/>
      <c r="HR2954" s="2"/>
      <c r="HS2954" s="2"/>
      <c r="HT2954" s="2"/>
      <c r="HU2954" s="2"/>
      <c r="HV2954" s="2"/>
      <c r="HW2954" s="2"/>
      <c r="HX2954" s="2"/>
      <c r="HY2954" s="2"/>
      <c r="HZ2954" s="2"/>
      <c r="IA2954" s="2"/>
      <c r="IB2954" s="2"/>
      <c r="IC2954" s="2"/>
      <c r="ID2954" s="2"/>
      <c r="IE2954" s="2"/>
      <c r="IF2954" s="2"/>
      <c r="IG2954" s="2"/>
      <c r="IH2954" s="2"/>
      <c r="II2954" s="2"/>
      <c r="IJ2954" s="2"/>
      <c r="IK2954" s="2"/>
      <c r="IL2954" s="2"/>
      <c r="IM2954" s="2"/>
      <c r="IN2954" s="2"/>
      <c r="IO2954" s="2"/>
      <c r="IP2954" s="2"/>
      <c r="IQ2954" s="2"/>
    </row>
    <row r="2955" spans="1:251" s="16" customFormat="1" ht="18.75" customHeight="1">
      <c r="A2955" s="8"/>
      <c r="B2955" s="25"/>
      <c r="C2955" s="99" t="s">
        <v>354</v>
      </c>
      <c r="D2955" s="108"/>
      <c r="E2955" s="108"/>
      <c r="F2955" s="108"/>
      <c r="G2955" s="108"/>
      <c r="H2955" s="108"/>
      <c r="I2955" s="108"/>
      <c r="J2955" s="108"/>
      <c r="K2955" s="108"/>
      <c r="L2955" s="108"/>
      <c r="M2955" s="108"/>
      <c r="N2955" s="108"/>
      <c r="O2955" s="108"/>
      <c r="P2955" s="108"/>
      <c r="Q2955" s="108"/>
      <c r="R2955" s="108"/>
      <c r="S2955" s="108"/>
      <c r="T2955" s="108"/>
      <c r="U2955" s="108"/>
      <c r="V2955" s="108"/>
      <c r="W2955" s="108"/>
      <c r="X2955" s="108"/>
      <c r="Y2955" s="108"/>
      <c r="Z2955" s="109"/>
      <c r="AA2955" s="102">
        <v>275</v>
      </c>
      <c r="AB2955" s="110"/>
      <c r="AC2955" s="110"/>
      <c r="AD2955" s="110"/>
      <c r="AE2955" s="110"/>
      <c r="AF2955" s="110"/>
      <c r="AG2955" s="110"/>
      <c r="AH2955" s="110"/>
      <c r="AI2955" s="111"/>
      <c r="AJ2955" s="102">
        <v>0</v>
      </c>
      <c r="AK2955" s="110"/>
      <c r="AL2955" s="110"/>
      <c r="AM2955" s="110"/>
      <c r="AN2955" s="110"/>
      <c r="AO2955" s="110"/>
      <c r="AP2955" s="110"/>
      <c r="AQ2955" s="110"/>
      <c r="AR2955" s="111"/>
      <c r="AS2955" s="105"/>
      <c r="AT2955" s="112"/>
      <c r="AU2955" s="112"/>
      <c r="AV2955" s="112"/>
      <c r="AW2955" s="112"/>
      <c r="AX2955" s="113"/>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c r="HI2955" s="2"/>
      <c r="HJ2955" s="2"/>
      <c r="HK2955" s="2"/>
      <c r="HL2955" s="2"/>
      <c r="HM2955" s="2"/>
      <c r="HN2955" s="2"/>
      <c r="HO2955" s="2"/>
      <c r="HP2955" s="2"/>
      <c r="HQ2955" s="2"/>
      <c r="HR2955" s="2"/>
      <c r="HS2955" s="2"/>
      <c r="HT2955" s="2"/>
      <c r="HU2955" s="2"/>
      <c r="HV2955" s="2"/>
      <c r="HW2955" s="2"/>
      <c r="HX2955" s="2"/>
      <c r="HY2955" s="2"/>
      <c r="HZ2955" s="2"/>
      <c r="IA2955" s="2"/>
      <c r="IB2955" s="2"/>
      <c r="IC2955" s="2"/>
      <c r="ID2955" s="2"/>
      <c r="IE2955" s="2"/>
      <c r="IF2955" s="2"/>
      <c r="IG2955" s="2"/>
      <c r="IH2955" s="2"/>
      <c r="II2955" s="2"/>
      <c r="IJ2955" s="2"/>
      <c r="IK2955" s="2"/>
      <c r="IL2955" s="2"/>
      <c r="IM2955" s="2"/>
      <c r="IN2955" s="2"/>
      <c r="IO2955" s="2"/>
      <c r="IP2955" s="2"/>
      <c r="IQ2955" s="2"/>
    </row>
    <row r="2956" spans="1:251" s="16" customFormat="1" ht="18.75" customHeight="1" thickBot="1">
      <c r="A2956" s="17"/>
      <c r="B2956" s="134" t="s">
        <v>13</v>
      </c>
      <c r="C2956" s="135"/>
      <c r="D2956" s="135"/>
      <c r="E2956" s="135"/>
      <c r="F2956" s="135"/>
      <c r="G2956" s="135"/>
      <c r="H2956" s="135"/>
      <c r="I2956" s="135"/>
      <c r="J2956" s="135"/>
      <c r="K2956" s="135"/>
      <c r="L2956" s="135"/>
      <c r="M2956" s="135"/>
      <c r="N2956" s="135"/>
      <c r="O2956" s="135"/>
      <c r="P2956" s="135"/>
      <c r="Q2956" s="135"/>
      <c r="R2956" s="135"/>
      <c r="S2956" s="135"/>
      <c r="T2956" s="135"/>
      <c r="U2956" s="135"/>
      <c r="V2956" s="135"/>
      <c r="W2956" s="135"/>
      <c r="X2956" s="135"/>
      <c r="Y2956" s="135"/>
      <c r="Z2956" s="136"/>
      <c r="AA2956" s="137">
        <f>SUM($AA$2948:$AA$2955)</f>
        <v>5079</v>
      </c>
      <c r="AB2956" s="138"/>
      <c r="AC2956" s="138"/>
      <c r="AD2956" s="138"/>
      <c r="AE2956" s="138"/>
      <c r="AF2956" s="138"/>
      <c r="AG2956" s="138"/>
      <c r="AH2956" s="138"/>
      <c r="AI2956" s="139"/>
      <c r="AJ2956" s="137">
        <f>SUM($AJ$2948:$AJ$2955)</f>
        <v>7236</v>
      </c>
      <c r="AK2956" s="138"/>
      <c r="AL2956" s="138"/>
      <c r="AM2956" s="138"/>
      <c r="AN2956" s="138"/>
      <c r="AO2956" s="138"/>
      <c r="AP2956" s="138"/>
      <c r="AQ2956" s="138"/>
      <c r="AR2956" s="139"/>
      <c r="AS2956" s="140"/>
      <c r="AT2956" s="141"/>
      <c r="AU2956" s="141"/>
      <c r="AV2956" s="141"/>
      <c r="AW2956" s="141"/>
      <c r="AX2956" s="14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c r="DC2956" s="2"/>
      <c r="DD2956" s="2"/>
      <c r="DE2956" s="2"/>
      <c r="DF2956" s="2"/>
      <c r="DG2956" s="2"/>
      <c r="DH2956" s="2"/>
      <c r="DI2956" s="2"/>
      <c r="DJ2956" s="2"/>
      <c r="DK2956" s="2"/>
      <c r="DL2956" s="2"/>
      <c r="DM2956" s="2"/>
      <c r="DN2956" s="2"/>
      <c r="DO2956" s="2"/>
      <c r="DP2956" s="2"/>
      <c r="DQ2956" s="2"/>
      <c r="DR2956" s="2"/>
      <c r="DS2956" s="2"/>
      <c r="DT2956" s="2"/>
      <c r="DU2956" s="2"/>
      <c r="DV2956" s="2"/>
      <c r="DW2956" s="2"/>
      <c r="DX2956" s="2"/>
      <c r="DY2956" s="2"/>
      <c r="DZ2956" s="2"/>
      <c r="EA2956" s="2"/>
      <c r="EB2956" s="2"/>
      <c r="EC2956" s="2"/>
      <c r="ED2956" s="2"/>
      <c r="EE2956" s="2"/>
      <c r="EF2956" s="2"/>
      <c r="EG2956" s="2"/>
      <c r="EH2956" s="2"/>
      <c r="EI2956" s="2"/>
      <c r="EJ2956" s="2"/>
      <c r="EK2956" s="2"/>
      <c r="EL2956" s="2"/>
      <c r="EM2956" s="2"/>
      <c r="EN2956" s="2"/>
      <c r="EO2956" s="2"/>
      <c r="EP2956" s="2"/>
      <c r="EQ2956" s="2"/>
      <c r="ER2956" s="2"/>
      <c r="ES2956" s="2"/>
      <c r="ET2956" s="2"/>
      <c r="EU2956" s="2"/>
      <c r="EV2956" s="2"/>
      <c r="EW2956" s="2"/>
      <c r="EX2956" s="2"/>
      <c r="EY2956" s="2"/>
      <c r="EZ2956" s="2"/>
      <c r="FA2956" s="2"/>
      <c r="FB2956" s="2"/>
      <c r="FC2956" s="2"/>
      <c r="FD2956" s="2"/>
      <c r="FE2956" s="2"/>
      <c r="FF2956" s="2"/>
      <c r="FG2956" s="2"/>
      <c r="FH2956" s="2"/>
      <c r="FI2956" s="2"/>
      <c r="FJ2956" s="2"/>
      <c r="FK2956" s="2"/>
      <c r="FL2956" s="2"/>
      <c r="FM2956" s="2"/>
      <c r="FN2956" s="2"/>
      <c r="FO2956" s="2"/>
      <c r="FP2956" s="2"/>
      <c r="FQ2956" s="2"/>
      <c r="FR2956" s="2"/>
      <c r="FS2956" s="2"/>
      <c r="FT2956" s="2"/>
      <c r="FU2956" s="2"/>
      <c r="FV2956" s="2"/>
      <c r="FW2956" s="2"/>
      <c r="FX2956" s="2"/>
      <c r="FY2956" s="2"/>
      <c r="FZ2956" s="2"/>
      <c r="GA2956" s="2"/>
      <c r="GB2956" s="2"/>
      <c r="GC2956" s="2"/>
      <c r="GD2956" s="2"/>
      <c r="GE2956" s="2"/>
      <c r="GF2956" s="2"/>
      <c r="GG2956" s="2"/>
      <c r="GH2956" s="2"/>
      <c r="GI2956" s="2"/>
      <c r="GJ2956" s="2"/>
      <c r="GK2956" s="2"/>
      <c r="GL2956" s="2"/>
      <c r="GM2956" s="2"/>
      <c r="GN2956" s="2"/>
      <c r="GO2956" s="2"/>
      <c r="GP2956" s="2"/>
      <c r="GQ2956" s="2"/>
      <c r="GR2956" s="2"/>
      <c r="GS2956" s="2"/>
      <c r="GT2956" s="2"/>
      <c r="GU2956" s="2"/>
      <c r="GV2956" s="2"/>
      <c r="GW2956" s="2"/>
      <c r="GX2956" s="2"/>
      <c r="GY2956" s="2"/>
      <c r="GZ2956" s="2"/>
      <c r="HA2956" s="2"/>
      <c r="HB2956" s="2"/>
      <c r="HC2956" s="2"/>
      <c r="HD2956" s="2"/>
      <c r="HE2956" s="2"/>
      <c r="HF2956" s="2"/>
      <c r="HG2956" s="2"/>
      <c r="HH2956" s="2"/>
      <c r="HI2956" s="2"/>
      <c r="HJ2956" s="2"/>
      <c r="HK2956" s="2"/>
      <c r="HL2956" s="2"/>
      <c r="HM2956" s="2"/>
      <c r="HN2956" s="2"/>
      <c r="HO2956" s="2"/>
      <c r="HP2956" s="2"/>
      <c r="HQ2956" s="2"/>
      <c r="HR2956" s="2"/>
      <c r="HS2956" s="2"/>
      <c r="HT2956" s="2"/>
      <c r="HU2956" s="2"/>
      <c r="HV2956" s="2"/>
      <c r="HW2956" s="2"/>
      <c r="HX2956" s="2"/>
      <c r="HY2956" s="2"/>
      <c r="HZ2956" s="2"/>
      <c r="IA2956" s="2"/>
      <c r="IB2956" s="2"/>
      <c r="IC2956" s="2"/>
      <c r="ID2956" s="2"/>
      <c r="IE2956" s="2"/>
      <c r="IF2956" s="2"/>
      <c r="IG2956" s="2"/>
      <c r="IH2956" s="2"/>
      <c r="II2956" s="2"/>
      <c r="IJ2956" s="2"/>
      <c r="IK2956" s="2"/>
      <c r="IL2956" s="2"/>
      <c r="IM2956" s="2"/>
      <c r="IN2956" s="2"/>
      <c r="IO2956" s="2"/>
      <c r="IP2956" s="2"/>
      <c r="IQ2956" s="2"/>
    </row>
    <row r="2958" spans="1:251" ht="18.75">
      <c r="A2958" s="1" t="s">
        <v>0</v>
      </c>
      <c r="AW2958" s="3"/>
      <c r="AX2958" s="4"/>
      <c r="AY2958" s="3"/>
    </row>
    <row r="2960" spans="1:251" ht="18.75">
      <c r="B2960" s="114" t="s">
        <v>8</v>
      </c>
      <c r="C2960" s="115"/>
      <c r="D2960" s="115"/>
      <c r="E2960" s="115"/>
      <c r="F2960" s="115"/>
      <c r="G2960" s="115"/>
      <c r="H2960" s="115"/>
      <c r="I2960" s="115"/>
      <c r="J2960" s="115"/>
      <c r="K2960" s="115"/>
      <c r="L2960" s="115"/>
      <c r="M2960" s="115"/>
      <c r="N2960" s="115"/>
      <c r="O2960" s="115"/>
      <c r="P2960" s="115"/>
      <c r="Q2960" s="115"/>
      <c r="R2960" s="115"/>
      <c r="S2960" s="115"/>
      <c r="T2960" s="115"/>
      <c r="U2960" s="115"/>
      <c r="V2960" s="115"/>
      <c r="W2960" s="115"/>
      <c r="X2960" s="115"/>
      <c r="Y2960" s="115"/>
      <c r="Z2960" s="115"/>
      <c r="AA2960" s="115"/>
      <c r="AB2960" s="115"/>
      <c r="AC2960" s="115"/>
      <c r="AD2960" s="115"/>
      <c r="AE2960" s="115"/>
      <c r="AF2960" s="115"/>
      <c r="AG2960" s="115"/>
      <c r="AH2960" s="115"/>
      <c r="AI2960" s="115"/>
      <c r="AJ2960" s="115"/>
      <c r="AK2960" s="115"/>
      <c r="AL2960" s="115"/>
      <c r="AM2960" s="115"/>
      <c r="AN2960" s="115"/>
      <c r="AO2960" s="115"/>
      <c r="AP2960" s="115"/>
      <c r="AQ2960" s="115"/>
      <c r="AR2960" s="115"/>
      <c r="AS2960" s="115"/>
      <c r="AT2960" s="115"/>
      <c r="AU2960" s="115"/>
      <c r="AV2960" s="115"/>
      <c r="AW2960" s="115"/>
      <c r="AX2960" s="115"/>
    </row>
    <row r="2961" spans="1:113">
      <c r="Z2961" s="5"/>
      <c r="AD2961" s="5"/>
      <c r="AE2961" s="5"/>
      <c r="AF2961" s="5"/>
      <c r="AG2961" s="5"/>
      <c r="AH2961" s="5"/>
      <c r="AI2961" s="5"/>
      <c r="AO2961" s="5"/>
    </row>
    <row r="2962" spans="1:113" ht="13.5" thickBot="1">
      <c r="Z2962" s="5"/>
      <c r="AD2962" s="5"/>
      <c r="AE2962" s="5"/>
      <c r="AF2962" s="5"/>
      <c r="AG2962" s="5"/>
      <c r="AH2962" s="5"/>
      <c r="AI2962" s="5"/>
      <c r="AO2962" s="5"/>
      <c r="DI2962" s="6"/>
    </row>
    <row r="2963" spans="1:113" ht="24.75" customHeight="1" thickBot="1">
      <c r="B2963" s="116" t="s">
        <v>1</v>
      </c>
      <c r="C2963" s="117"/>
      <c r="D2963" s="117"/>
      <c r="E2963" s="117"/>
      <c r="F2963" s="117"/>
      <c r="G2963" s="117"/>
      <c r="H2963" s="118" t="s">
        <v>324</v>
      </c>
      <c r="I2963" s="119"/>
      <c r="J2963" s="119"/>
      <c r="K2963" s="119"/>
      <c r="L2963" s="119"/>
      <c r="M2963" s="119"/>
      <c r="N2963" s="119"/>
      <c r="O2963" s="119"/>
      <c r="P2963" s="119"/>
      <c r="Q2963" s="119"/>
      <c r="R2963" s="119"/>
      <c r="S2963" s="119"/>
      <c r="T2963" s="119"/>
      <c r="U2963" s="119"/>
      <c r="V2963" s="119"/>
      <c r="W2963" s="119"/>
      <c r="X2963" s="119"/>
      <c r="Y2963" s="119"/>
      <c r="Z2963" s="119"/>
      <c r="AA2963" s="119"/>
      <c r="AB2963" s="119"/>
      <c r="AC2963" s="119"/>
      <c r="AD2963" s="119"/>
      <c r="AE2963" s="119"/>
      <c r="AF2963" s="119"/>
      <c r="AG2963" s="119"/>
      <c r="AH2963" s="119"/>
      <c r="AI2963" s="119"/>
      <c r="AJ2963" s="119"/>
      <c r="AK2963" s="119"/>
      <c r="AL2963" s="119"/>
      <c r="AM2963" s="119"/>
      <c r="AN2963" s="119"/>
      <c r="AO2963" s="119"/>
      <c r="AP2963" s="119"/>
      <c r="AQ2963" s="119"/>
      <c r="AR2963" s="119"/>
      <c r="AS2963" s="119"/>
      <c r="AT2963" s="119"/>
      <c r="AU2963" s="119"/>
      <c r="AV2963" s="119"/>
      <c r="AW2963" s="119"/>
      <c r="AX2963" s="120"/>
      <c r="DI2963" s="6"/>
    </row>
    <row r="2964" spans="1:113" ht="14.25">
      <c r="B2964" s="7"/>
      <c r="C2964" s="7"/>
      <c r="D2964" s="7"/>
      <c r="E2964" s="7"/>
      <c r="F2964" s="7"/>
      <c r="G2964" s="7"/>
      <c r="H2964" s="8"/>
      <c r="I2964" s="8"/>
      <c r="J2964" s="8"/>
      <c r="K2964" s="8"/>
      <c r="L2964" s="9"/>
      <c r="M2964" s="9"/>
      <c r="N2964" s="9"/>
      <c r="O2964" s="9"/>
      <c r="P2964" s="8"/>
      <c r="Q2964" s="8"/>
      <c r="R2964" s="8"/>
      <c r="S2964" s="8"/>
      <c r="T2964" s="8"/>
      <c r="U2964" s="8"/>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DI2964" s="6"/>
    </row>
    <row r="2965" spans="1:113" ht="15" thickBot="1">
      <c r="A2965" s="11"/>
      <c r="B2965" s="10" t="s">
        <v>2</v>
      </c>
      <c r="C2965" s="8"/>
      <c r="D2965" s="8"/>
      <c r="E2965" s="8"/>
      <c r="F2965" s="8"/>
      <c r="G2965" s="8"/>
      <c r="H2965" s="8"/>
      <c r="I2965" s="8"/>
      <c r="J2965" s="8"/>
      <c r="K2965" s="8"/>
      <c r="L2965" s="9"/>
      <c r="M2965" s="9"/>
      <c r="N2965" s="9"/>
      <c r="O2965" s="9"/>
      <c r="P2965" s="8"/>
      <c r="Q2965" s="8"/>
      <c r="R2965" s="8"/>
      <c r="S2965" s="8"/>
      <c r="T2965" s="8"/>
      <c r="U2965" s="8"/>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0"/>
      <c r="AT2965" s="10"/>
      <c r="AU2965" s="10"/>
      <c r="AV2965" s="10"/>
      <c r="AW2965" s="10"/>
      <c r="AX2965" s="10"/>
      <c r="DI2965" s="6"/>
    </row>
    <row r="2966" spans="1:113" ht="14.25">
      <c r="A2966" s="8"/>
      <c r="B2966" s="12"/>
      <c r="C2966" s="7"/>
      <c r="D2966" s="7"/>
      <c r="E2966" s="7"/>
      <c r="F2966" s="7"/>
      <c r="G2966" s="7"/>
      <c r="H2966" s="7"/>
      <c r="I2966" s="7"/>
      <c r="J2966" s="7"/>
      <c r="K2966" s="7"/>
      <c r="L2966" s="13"/>
      <c r="M2966" s="13"/>
      <c r="N2966" s="13"/>
      <c r="O2966" s="13"/>
      <c r="P2966" s="7"/>
      <c r="Q2966" s="7"/>
      <c r="R2966" s="7"/>
      <c r="S2966" s="7"/>
      <c r="T2966" s="7"/>
      <c r="U2966" s="7"/>
      <c r="V2966" s="14"/>
      <c r="W2966" s="14"/>
      <c r="X2966" s="14"/>
      <c r="Y2966" s="14"/>
      <c r="Z2966" s="14"/>
      <c r="AA2966" s="14"/>
      <c r="AB2966" s="14"/>
      <c r="AC2966" s="14"/>
      <c r="AD2966" s="14"/>
      <c r="AE2966" s="14"/>
      <c r="AF2966" s="14"/>
      <c r="AG2966" s="14"/>
      <c r="AH2966" s="14"/>
      <c r="AI2966" s="14"/>
      <c r="AJ2966" s="14"/>
      <c r="AK2966" s="14"/>
      <c r="AL2966" s="14"/>
      <c r="AM2966" s="14"/>
      <c r="AN2966" s="14"/>
      <c r="AO2966" s="14"/>
      <c r="AP2966" s="14"/>
      <c r="AQ2966" s="14"/>
      <c r="AR2966" s="14"/>
      <c r="AS2966" s="14"/>
      <c r="AT2966" s="14"/>
      <c r="AU2966" s="14"/>
      <c r="AV2966" s="14"/>
      <c r="AW2966" s="14"/>
      <c r="AX2966" s="15"/>
    </row>
    <row r="2967" spans="1:113" ht="12" customHeight="1">
      <c r="A2967" s="8"/>
      <c r="B2967" s="121" t="s">
        <v>325</v>
      </c>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3"/>
    </row>
    <row r="2968" spans="1:113" ht="12" customHeight="1">
      <c r="A2968" s="8"/>
      <c r="B2968" s="121"/>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3"/>
      <c r="BC2968" s="16"/>
    </row>
    <row r="2969" spans="1:113" ht="12" customHeight="1">
      <c r="A2969" s="8"/>
      <c r="B2969" s="121"/>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3"/>
    </row>
    <row r="2970" spans="1:113" ht="12" customHeight="1">
      <c r="A2970" s="8"/>
      <c r="B2970" s="121"/>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3"/>
    </row>
    <row r="2971" spans="1:113" ht="12" customHeight="1">
      <c r="A2971" s="8"/>
      <c r="B2971" s="121"/>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3"/>
    </row>
    <row r="2972" spans="1:113" ht="15" thickBot="1">
      <c r="A2972" s="17"/>
      <c r="B2972" s="18"/>
      <c r="C2972" s="19"/>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20"/>
    </row>
    <row r="2973" spans="1:113">
      <c r="B2973" s="21"/>
    </row>
    <row r="2974" spans="1:113" ht="15" thickBot="1">
      <c r="A2974" s="11"/>
      <c r="B2974" s="10" t="s">
        <v>3</v>
      </c>
      <c r="C2974" s="8"/>
      <c r="D2974" s="8"/>
      <c r="E2974" s="8"/>
      <c r="F2974" s="8"/>
      <c r="G2974" s="8"/>
      <c r="H2974" s="8"/>
      <c r="I2974" s="8"/>
      <c r="J2974" s="8"/>
      <c r="K2974" s="8"/>
      <c r="L2974" s="9"/>
      <c r="M2974" s="9"/>
      <c r="N2974" s="9"/>
      <c r="O2974" s="9"/>
      <c r="P2974" s="8"/>
      <c r="Q2974" s="8"/>
      <c r="R2974" s="8"/>
      <c r="S2974" s="8"/>
      <c r="T2974" s="8"/>
      <c r="U2974" s="8"/>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DI2974" s="6"/>
    </row>
    <row r="2975" spans="1:113" ht="14.25">
      <c r="A2975" s="8"/>
      <c r="B2975" s="12"/>
      <c r="C2975" s="7"/>
      <c r="D2975" s="7"/>
      <c r="E2975" s="7"/>
      <c r="F2975" s="7"/>
      <c r="G2975" s="7"/>
      <c r="H2975" s="7"/>
      <c r="I2975" s="7"/>
      <c r="J2975" s="7"/>
      <c r="K2975" s="7"/>
      <c r="L2975" s="13"/>
      <c r="M2975" s="13"/>
      <c r="N2975" s="13"/>
      <c r="O2975" s="13"/>
      <c r="P2975" s="7"/>
      <c r="Q2975" s="7"/>
      <c r="R2975" s="7"/>
      <c r="S2975" s="7"/>
      <c r="T2975" s="7"/>
      <c r="U2975" s="7"/>
      <c r="V2975" s="14"/>
      <c r="W2975" s="14"/>
      <c r="X2975" s="14"/>
      <c r="Y2975" s="14"/>
      <c r="Z2975" s="14"/>
      <c r="AA2975" s="14"/>
      <c r="AB2975" s="14"/>
      <c r="AC2975" s="14"/>
      <c r="AD2975" s="14"/>
      <c r="AE2975" s="14"/>
      <c r="AF2975" s="14"/>
      <c r="AG2975" s="14"/>
      <c r="AH2975" s="14"/>
      <c r="AI2975" s="14"/>
      <c r="AJ2975" s="14"/>
      <c r="AK2975" s="14"/>
      <c r="AL2975" s="14"/>
      <c r="AM2975" s="14"/>
      <c r="AN2975" s="14"/>
      <c r="AO2975" s="14"/>
      <c r="AP2975" s="14"/>
      <c r="AQ2975" s="14"/>
      <c r="AR2975" s="14"/>
      <c r="AS2975" s="14"/>
      <c r="AT2975" s="14"/>
      <c r="AU2975" s="14"/>
      <c r="AV2975" s="14"/>
      <c r="AW2975" s="14"/>
      <c r="AX2975" s="15"/>
    </row>
    <row r="2976" spans="1:113" ht="12" customHeight="1">
      <c r="A2976" s="8"/>
      <c r="B2976" s="121" t="s">
        <v>326</v>
      </c>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3"/>
    </row>
    <row r="2977" spans="1:251" ht="12" customHeight="1">
      <c r="A2977" s="8"/>
      <c r="B2977" s="121"/>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3"/>
    </row>
    <row r="2978" spans="1:251" ht="12" customHeight="1">
      <c r="A2978" s="8"/>
      <c r="B2978" s="121"/>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3"/>
    </row>
    <row r="2979" spans="1:251" ht="12" customHeight="1">
      <c r="A2979" s="8"/>
      <c r="B2979" s="121"/>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3"/>
    </row>
    <row r="2980" spans="1:251" ht="12" customHeight="1">
      <c r="A2980" s="8"/>
      <c r="B2980" s="121"/>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3"/>
    </row>
    <row r="2981" spans="1:251" ht="12" customHeight="1">
      <c r="A2981" s="8"/>
      <c r="B2981" s="121"/>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3"/>
      <c r="BC2981" s="16"/>
    </row>
    <row r="2982" spans="1:251" ht="12" customHeight="1">
      <c r="A2982" s="8"/>
      <c r="B2982" s="121"/>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3"/>
    </row>
    <row r="2983" spans="1:251" ht="12" customHeight="1">
      <c r="A2983" s="8"/>
      <c r="B2983" s="121"/>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3"/>
    </row>
    <row r="2984" spans="1:251" ht="12" customHeight="1">
      <c r="A2984" s="8"/>
      <c r="B2984" s="121"/>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3"/>
    </row>
    <row r="2985" spans="1:251" ht="15" thickBot="1">
      <c r="A2985" s="17"/>
      <c r="B2985" s="18"/>
      <c r="C2985" s="19"/>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20"/>
    </row>
    <row r="2986" spans="1:251">
      <c r="B2986" s="21"/>
    </row>
    <row r="2987" spans="1:251" ht="14.25">
      <c r="B2987" s="10" t="s">
        <v>4</v>
      </c>
      <c r="C2987" s="8"/>
      <c r="D2987" s="8"/>
      <c r="E2987" s="8"/>
      <c r="F2987" s="8"/>
      <c r="G2987" s="8"/>
      <c r="H2987" s="8"/>
      <c r="I2987" s="8"/>
      <c r="J2987" s="8"/>
      <c r="K2987" s="8"/>
      <c r="L2987" s="9"/>
      <c r="M2987" s="9"/>
      <c r="N2987" s="9"/>
      <c r="O2987" s="9"/>
      <c r="P2987" s="8"/>
      <c r="Q2987" s="8"/>
      <c r="R2987" s="8"/>
      <c r="S2987" s="8"/>
      <c r="T2987" s="8"/>
      <c r="U2987" s="8"/>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0"/>
      <c r="AT2987" s="10"/>
      <c r="AU2987" s="10"/>
      <c r="AV2987" s="10"/>
      <c r="AW2987" s="10"/>
      <c r="AX2987" s="10"/>
    </row>
    <row r="2988" spans="1:251" ht="15" thickBot="1">
      <c r="B2988" s="8"/>
      <c r="C2988" s="8"/>
      <c r="D2988" s="8"/>
      <c r="E2988" s="8"/>
      <c r="F2988" s="8"/>
      <c r="G2988" s="8"/>
      <c r="H2988" s="8"/>
      <c r="I2988" s="8"/>
      <c r="J2988" s="8"/>
      <c r="K2988" s="8"/>
      <c r="L2988" s="9"/>
      <c r="M2988" s="9"/>
      <c r="N2988" s="9"/>
      <c r="O2988" s="9"/>
      <c r="P2988" s="8"/>
      <c r="Q2988" s="8"/>
      <c r="R2988" s="8"/>
      <c r="S2988" s="8"/>
      <c r="T2988" s="8"/>
      <c r="U2988" s="8"/>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22" t="s">
        <v>5</v>
      </c>
    </row>
    <row r="2989" spans="1:251" s="16" customFormat="1" ht="13.5" customHeight="1">
      <c r="A2989" s="8"/>
      <c r="B2989" s="124" t="s">
        <v>6</v>
      </c>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6"/>
      <c r="AA2989" s="130" t="s">
        <v>11</v>
      </c>
      <c r="AB2989" s="125"/>
      <c r="AC2989" s="125"/>
      <c r="AD2989" s="125"/>
      <c r="AE2989" s="125"/>
      <c r="AF2989" s="125"/>
      <c r="AG2989" s="125"/>
      <c r="AH2989" s="125"/>
      <c r="AI2989" s="126"/>
      <c r="AJ2989" s="130" t="s">
        <v>12</v>
      </c>
      <c r="AK2989" s="125"/>
      <c r="AL2989" s="125"/>
      <c r="AM2989" s="125"/>
      <c r="AN2989" s="125"/>
      <c r="AO2989" s="125"/>
      <c r="AP2989" s="125"/>
      <c r="AQ2989" s="125"/>
      <c r="AR2989" s="126"/>
      <c r="AS2989" s="130" t="s">
        <v>7</v>
      </c>
      <c r="AT2989" s="125"/>
      <c r="AU2989" s="125"/>
      <c r="AV2989" s="125"/>
      <c r="AW2989" s="125"/>
      <c r="AX2989" s="13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row>
    <row r="2990" spans="1:251" s="16" customFormat="1" ht="13.5">
      <c r="A2990" s="8"/>
      <c r="B2990" s="127"/>
      <c r="C2990" s="128"/>
      <c r="D2990" s="128"/>
      <c r="E2990" s="128"/>
      <c r="F2990" s="128"/>
      <c r="G2990" s="128"/>
      <c r="H2990" s="128"/>
      <c r="I2990" s="128"/>
      <c r="J2990" s="128"/>
      <c r="K2990" s="128"/>
      <c r="L2990" s="128"/>
      <c r="M2990" s="128"/>
      <c r="N2990" s="128"/>
      <c r="O2990" s="128"/>
      <c r="P2990" s="128"/>
      <c r="Q2990" s="128"/>
      <c r="R2990" s="128"/>
      <c r="S2990" s="128"/>
      <c r="T2990" s="128"/>
      <c r="U2990" s="128"/>
      <c r="V2990" s="128"/>
      <c r="W2990" s="128"/>
      <c r="X2990" s="128"/>
      <c r="Y2990" s="128"/>
      <c r="Z2990" s="129"/>
      <c r="AA2990" s="131"/>
      <c r="AB2990" s="128"/>
      <c r="AC2990" s="128"/>
      <c r="AD2990" s="128"/>
      <c r="AE2990" s="128"/>
      <c r="AF2990" s="128"/>
      <c r="AG2990" s="128"/>
      <c r="AH2990" s="128"/>
      <c r="AI2990" s="129"/>
      <c r="AJ2990" s="131"/>
      <c r="AK2990" s="128"/>
      <c r="AL2990" s="128"/>
      <c r="AM2990" s="128"/>
      <c r="AN2990" s="128"/>
      <c r="AO2990" s="128"/>
      <c r="AP2990" s="128"/>
      <c r="AQ2990" s="128"/>
      <c r="AR2990" s="129"/>
      <c r="AS2990" s="131"/>
      <c r="AT2990" s="128"/>
      <c r="AU2990" s="128"/>
      <c r="AV2990" s="128"/>
      <c r="AW2990" s="128"/>
      <c r="AX2990" s="133"/>
      <c r="AY2990" s="2"/>
      <c r="AZ2990" s="2"/>
      <c r="BA2990" s="2"/>
      <c r="BB2990" s="23"/>
      <c r="BC2990" s="24"/>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c r="IO2990" s="2"/>
      <c r="IP2990" s="2"/>
      <c r="IQ2990" s="2"/>
    </row>
    <row r="2991" spans="1:251" s="16" customFormat="1" ht="18.75" customHeight="1">
      <c r="A2991" s="8"/>
      <c r="B2991" s="25"/>
      <c r="C2991" s="99" t="s">
        <v>323</v>
      </c>
      <c r="D2991" s="108"/>
      <c r="E2991" s="108"/>
      <c r="F2991" s="108"/>
      <c r="G2991" s="108"/>
      <c r="H2991" s="108"/>
      <c r="I2991" s="108"/>
      <c r="J2991" s="108"/>
      <c r="K2991" s="108"/>
      <c r="L2991" s="108"/>
      <c r="M2991" s="108"/>
      <c r="N2991" s="108"/>
      <c r="O2991" s="108"/>
      <c r="P2991" s="108"/>
      <c r="Q2991" s="108"/>
      <c r="R2991" s="108"/>
      <c r="S2991" s="108"/>
      <c r="T2991" s="108"/>
      <c r="U2991" s="108"/>
      <c r="V2991" s="108"/>
      <c r="W2991" s="108"/>
      <c r="X2991" s="108"/>
      <c r="Y2991" s="108"/>
      <c r="Z2991" s="109"/>
      <c r="AA2991" s="102">
        <v>107355</v>
      </c>
      <c r="AB2991" s="110"/>
      <c r="AC2991" s="110"/>
      <c r="AD2991" s="110"/>
      <c r="AE2991" s="110"/>
      <c r="AF2991" s="110"/>
      <c r="AG2991" s="110"/>
      <c r="AH2991" s="110"/>
      <c r="AI2991" s="111"/>
      <c r="AJ2991" s="102">
        <v>105729</v>
      </c>
      <c r="AK2991" s="110"/>
      <c r="AL2991" s="110"/>
      <c r="AM2991" s="110"/>
      <c r="AN2991" s="110"/>
      <c r="AO2991" s="110"/>
      <c r="AP2991" s="110"/>
      <c r="AQ2991" s="110"/>
      <c r="AR2991" s="111"/>
      <c r="AS2991" s="105"/>
      <c r="AT2991" s="112"/>
      <c r="AU2991" s="112"/>
      <c r="AV2991" s="112"/>
      <c r="AW2991" s="112"/>
      <c r="AX2991" s="113"/>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c r="IO2991" s="2"/>
      <c r="IP2991" s="2"/>
      <c r="IQ2991" s="2"/>
    </row>
    <row r="2992" spans="1:251" s="16" customFormat="1" ht="18.75" customHeight="1" thickBot="1">
      <c r="A2992" s="17"/>
      <c r="B2992" s="134" t="s">
        <v>13</v>
      </c>
      <c r="C2992" s="135"/>
      <c r="D2992" s="135"/>
      <c r="E2992" s="135"/>
      <c r="F2992" s="135"/>
      <c r="G2992" s="135"/>
      <c r="H2992" s="135"/>
      <c r="I2992" s="135"/>
      <c r="J2992" s="135"/>
      <c r="K2992" s="135"/>
      <c r="L2992" s="135"/>
      <c r="M2992" s="135"/>
      <c r="N2992" s="135"/>
      <c r="O2992" s="135"/>
      <c r="P2992" s="135"/>
      <c r="Q2992" s="135"/>
      <c r="R2992" s="135"/>
      <c r="S2992" s="135"/>
      <c r="T2992" s="135"/>
      <c r="U2992" s="135"/>
      <c r="V2992" s="135"/>
      <c r="W2992" s="135"/>
      <c r="X2992" s="135"/>
      <c r="Y2992" s="135"/>
      <c r="Z2992" s="136"/>
      <c r="AA2992" s="137">
        <f>SUM($AA$2991:$AA$2991)</f>
        <v>107355</v>
      </c>
      <c r="AB2992" s="138"/>
      <c r="AC2992" s="138"/>
      <c r="AD2992" s="138"/>
      <c r="AE2992" s="138"/>
      <c r="AF2992" s="138"/>
      <c r="AG2992" s="138"/>
      <c r="AH2992" s="138"/>
      <c r="AI2992" s="139"/>
      <c r="AJ2992" s="137">
        <f>SUM($AJ$2991:$AJ$2991)</f>
        <v>105729</v>
      </c>
      <c r="AK2992" s="138"/>
      <c r="AL2992" s="138"/>
      <c r="AM2992" s="138"/>
      <c r="AN2992" s="138"/>
      <c r="AO2992" s="138"/>
      <c r="AP2992" s="138"/>
      <c r="AQ2992" s="138"/>
      <c r="AR2992" s="139"/>
      <c r="AS2992" s="140"/>
      <c r="AT2992" s="141"/>
      <c r="AU2992" s="141"/>
      <c r="AV2992" s="141"/>
      <c r="AW2992" s="141"/>
      <c r="AX2992" s="14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c r="HN2992" s="2"/>
      <c r="HO2992" s="2"/>
      <c r="HP2992" s="2"/>
      <c r="HQ2992" s="2"/>
      <c r="HR2992" s="2"/>
      <c r="HS2992" s="2"/>
      <c r="HT2992" s="2"/>
      <c r="HU2992" s="2"/>
      <c r="HV2992" s="2"/>
      <c r="HW2992" s="2"/>
      <c r="HX2992" s="2"/>
      <c r="HY2992" s="2"/>
      <c r="HZ2992" s="2"/>
      <c r="IA2992" s="2"/>
      <c r="IB2992" s="2"/>
      <c r="IC2992" s="2"/>
      <c r="ID2992" s="2"/>
      <c r="IE2992" s="2"/>
      <c r="IF2992" s="2"/>
      <c r="IG2992" s="2"/>
      <c r="IH2992" s="2"/>
      <c r="II2992" s="2"/>
      <c r="IJ2992" s="2"/>
      <c r="IK2992" s="2"/>
      <c r="IL2992" s="2"/>
      <c r="IM2992" s="2"/>
      <c r="IN2992" s="2"/>
      <c r="IO2992" s="2"/>
      <c r="IP2992" s="2"/>
      <c r="IQ2992" s="2"/>
    </row>
    <row r="2994" spans="1:113" ht="18.75">
      <c r="A2994" s="1" t="s">
        <v>0</v>
      </c>
      <c r="AW2994" s="3"/>
      <c r="AX2994" s="4"/>
      <c r="AY2994" s="3"/>
    </row>
    <row r="2996" spans="1:113" ht="18.75">
      <c r="B2996" s="114" t="s">
        <v>8</v>
      </c>
      <c r="C2996" s="115"/>
      <c r="D2996" s="115"/>
      <c r="E2996" s="115"/>
      <c r="F2996" s="115"/>
      <c r="G2996" s="115"/>
      <c r="H2996" s="115"/>
      <c r="I2996" s="115"/>
      <c r="J2996" s="115"/>
      <c r="K2996" s="115"/>
      <c r="L2996" s="115"/>
      <c r="M2996" s="115"/>
      <c r="N2996" s="115"/>
      <c r="O2996" s="115"/>
      <c r="P2996" s="115"/>
      <c r="Q2996" s="115"/>
      <c r="R2996" s="115"/>
      <c r="S2996" s="115"/>
      <c r="T2996" s="115"/>
      <c r="U2996" s="115"/>
      <c r="V2996" s="115"/>
      <c r="W2996" s="115"/>
      <c r="X2996" s="115"/>
      <c r="Y2996" s="115"/>
      <c r="Z2996" s="115"/>
      <c r="AA2996" s="115"/>
      <c r="AB2996" s="115"/>
      <c r="AC2996" s="115"/>
      <c r="AD2996" s="115"/>
      <c r="AE2996" s="115"/>
      <c r="AF2996" s="115"/>
      <c r="AG2996" s="115"/>
      <c r="AH2996" s="115"/>
      <c r="AI2996" s="115"/>
      <c r="AJ2996" s="115"/>
      <c r="AK2996" s="115"/>
      <c r="AL2996" s="115"/>
      <c r="AM2996" s="115"/>
      <c r="AN2996" s="115"/>
      <c r="AO2996" s="115"/>
      <c r="AP2996" s="115"/>
      <c r="AQ2996" s="115"/>
      <c r="AR2996" s="115"/>
      <c r="AS2996" s="115"/>
      <c r="AT2996" s="115"/>
      <c r="AU2996" s="115"/>
      <c r="AV2996" s="115"/>
      <c r="AW2996" s="115"/>
      <c r="AX2996" s="115"/>
    </row>
    <row r="2997" spans="1:113">
      <c r="Z2997" s="5"/>
      <c r="AD2997" s="5"/>
      <c r="AE2997" s="5"/>
      <c r="AF2997" s="5"/>
      <c r="AG2997" s="5"/>
      <c r="AH2997" s="5"/>
      <c r="AI2997" s="5"/>
      <c r="AO2997" s="5"/>
    </row>
    <row r="2998" spans="1:113" ht="13.5" thickBot="1">
      <c r="Z2998" s="5"/>
      <c r="AD2998" s="5"/>
      <c r="AE2998" s="5"/>
      <c r="AF2998" s="5"/>
      <c r="AG2998" s="5"/>
      <c r="AH2998" s="5"/>
      <c r="AI2998" s="5"/>
      <c r="AO2998" s="5"/>
      <c r="DI2998" s="6"/>
    </row>
    <row r="2999" spans="1:113" ht="24.75" customHeight="1" thickBot="1">
      <c r="B2999" s="116" t="s">
        <v>1</v>
      </c>
      <c r="C2999" s="117"/>
      <c r="D2999" s="117"/>
      <c r="E2999" s="117"/>
      <c r="F2999" s="117"/>
      <c r="G2999" s="117"/>
      <c r="H2999" s="118" t="s">
        <v>313</v>
      </c>
      <c r="I2999" s="119"/>
      <c r="J2999" s="119"/>
      <c r="K2999" s="119"/>
      <c r="L2999" s="119"/>
      <c r="M2999" s="119"/>
      <c r="N2999" s="119"/>
      <c r="O2999" s="119"/>
      <c r="P2999" s="119"/>
      <c r="Q2999" s="119"/>
      <c r="R2999" s="119"/>
      <c r="S2999" s="119"/>
      <c r="T2999" s="119"/>
      <c r="U2999" s="119"/>
      <c r="V2999" s="119"/>
      <c r="W2999" s="119"/>
      <c r="X2999" s="119"/>
      <c r="Y2999" s="119"/>
      <c r="Z2999" s="119"/>
      <c r="AA2999" s="119"/>
      <c r="AB2999" s="119"/>
      <c r="AC2999" s="119"/>
      <c r="AD2999" s="119"/>
      <c r="AE2999" s="119"/>
      <c r="AF2999" s="119"/>
      <c r="AG2999" s="119"/>
      <c r="AH2999" s="119"/>
      <c r="AI2999" s="119"/>
      <c r="AJ2999" s="119"/>
      <c r="AK2999" s="119"/>
      <c r="AL2999" s="119"/>
      <c r="AM2999" s="119"/>
      <c r="AN2999" s="119"/>
      <c r="AO2999" s="119"/>
      <c r="AP2999" s="119"/>
      <c r="AQ2999" s="119"/>
      <c r="AR2999" s="119"/>
      <c r="AS2999" s="119"/>
      <c r="AT2999" s="119"/>
      <c r="AU2999" s="119"/>
      <c r="AV2999" s="119"/>
      <c r="AW2999" s="119"/>
      <c r="AX2999" s="120"/>
      <c r="DI2999" s="6"/>
    </row>
    <row r="3000" spans="1:113" ht="14.25">
      <c r="B3000" s="7"/>
      <c r="C3000" s="7"/>
      <c r="D3000" s="7"/>
      <c r="E3000" s="7"/>
      <c r="F3000" s="7"/>
      <c r="G3000" s="7"/>
      <c r="H3000" s="8"/>
      <c r="I3000" s="8"/>
      <c r="J3000" s="8"/>
      <c r="K3000" s="8"/>
      <c r="L3000" s="9"/>
      <c r="M3000" s="9"/>
      <c r="N3000" s="9"/>
      <c r="O3000" s="9"/>
      <c r="P3000" s="8"/>
      <c r="Q3000" s="8"/>
      <c r="R3000" s="8"/>
      <c r="S3000" s="8"/>
      <c r="T3000" s="8"/>
      <c r="U3000" s="8"/>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0"/>
      <c r="AT3000" s="10"/>
      <c r="AU3000" s="10"/>
      <c r="AV3000" s="10"/>
      <c r="AW3000" s="10"/>
      <c r="AX3000" s="10"/>
      <c r="DI3000" s="6"/>
    </row>
    <row r="3001" spans="1:113" ht="15" thickBot="1">
      <c r="A3001" s="11"/>
      <c r="B3001" s="10" t="s">
        <v>2</v>
      </c>
      <c r="C3001" s="8"/>
      <c r="D3001" s="8"/>
      <c r="E3001" s="8"/>
      <c r="F3001" s="8"/>
      <c r="G3001" s="8"/>
      <c r="H3001" s="8"/>
      <c r="I3001" s="8"/>
      <c r="J3001" s="8"/>
      <c r="K3001" s="8"/>
      <c r="L3001" s="9"/>
      <c r="M3001" s="9"/>
      <c r="N3001" s="9"/>
      <c r="O3001" s="9"/>
      <c r="P3001" s="8"/>
      <c r="Q3001" s="8"/>
      <c r="R3001" s="8"/>
      <c r="S3001" s="8"/>
      <c r="T3001" s="8"/>
      <c r="U3001" s="8"/>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c r="DI3001" s="6"/>
    </row>
    <row r="3002" spans="1:113" ht="14.25">
      <c r="A3002" s="8"/>
      <c r="B3002" s="12"/>
      <c r="C3002" s="7"/>
      <c r="D3002" s="7"/>
      <c r="E3002" s="7"/>
      <c r="F3002" s="7"/>
      <c r="G3002" s="7"/>
      <c r="H3002" s="7"/>
      <c r="I3002" s="7"/>
      <c r="J3002" s="7"/>
      <c r="K3002" s="7"/>
      <c r="L3002" s="13"/>
      <c r="M3002" s="13"/>
      <c r="N3002" s="13"/>
      <c r="O3002" s="13"/>
      <c r="P3002" s="7"/>
      <c r="Q3002" s="7"/>
      <c r="R3002" s="7"/>
      <c r="S3002" s="7"/>
      <c r="T3002" s="7"/>
      <c r="U3002" s="7"/>
      <c r="V3002" s="14"/>
      <c r="W3002" s="14"/>
      <c r="X3002" s="14"/>
      <c r="Y3002" s="14"/>
      <c r="Z3002" s="14"/>
      <c r="AA3002" s="14"/>
      <c r="AB3002" s="14"/>
      <c r="AC3002" s="14"/>
      <c r="AD3002" s="14"/>
      <c r="AE3002" s="14"/>
      <c r="AF3002" s="14"/>
      <c r="AG3002" s="14"/>
      <c r="AH3002" s="14"/>
      <c r="AI3002" s="14"/>
      <c r="AJ3002" s="14"/>
      <c r="AK3002" s="14"/>
      <c r="AL3002" s="14"/>
      <c r="AM3002" s="14"/>
      <c r="AN3002" s="14"/>
      <c r="AO3002" s="14"/>
      <c r="AP3002" s="14"/>
      <c r="AQ3002" s="14"/>
      <c r="AR3002" s="14"/>
      <c r="AS3002" s="14"/>
      <c r="AT3002" s="14"/>
      <c r="AU3002" s="14"/>
      <c r="AV3002" s="14"/>
      <c r="AW3002" s="14"/>
      <c r="AX3002" s="15"/>
    </row>
    <row r="3003" spans="1:113" ht="12" customHeight="1">
      <c r="A3003" s="8"/>
      <c r="B3003" s="121" t="s">
        <v>314</v>
      </c>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3"/>
    </row>
    <row r="3004" spans="1:113" ht="12" customHeight="1">
      <c r="A3004" s="8"/>
      <c r="B3004" s="121"/>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3"/>
    </row>
    <row r="3005" spans="1:113" ht="12" customHeight="1">
      <c r="A3005" s="8"/>
      <c r="B3005" s="121"/>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3"/>
    </row>
    <row r="3006" spans="1:113" ht="12" customHeight="1">
      <c r="A3006" s="8"/>
      <c r="B3006" s="121"/>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3"/>
      <c r="BC3006" s="16"/>
    </row>
    <row r="3007" spans="1:113" ht="12" customHeight="1">
      <c r="A3007" s="8"/>
      <c r="B3007" s="121"/>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3"/>
    </row>
    <row r="3008" spans="1:113" ht="12" customHeight="1">
      <c r="A3008" s="8"/>
      <c r="B3008" s="121"/>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3"/>
    </row>
    <row r="3009" spans="1:113" ht="12" customHeight="1">
      <c r="A3009" s="8"/>
      <c r="B3009" s="121"/>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3"/>
    </row>
    <row r="3010" spans="1:113" ht="15" thickBot="1">
      <c r="A3010" s="17"/>
      <c r="B3010" s="18"/>
      <c r="C3010" s="19"/>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20"/>
    </row>
    <row r="3011" spans="1:113">
      <c r="B3011" s="21"/>
    </row>
    <row r="3012" spans="1:113" ht="15" thickBot="1">
      <c r="A3012" s="11"/>
      <c r="B3012" s="10" t="s">
        <v>3</v>
      </c>
      <c r="C3012" s="8"/>
      <c r="D3012" s="8"/>
      <c r="E3012" s="8"/>
      <c r="F3012" s="8"/>
      <c r="G3012" s="8"/>
      <c r="H3012" s="8"/>
      <c r="I3012" s="8"/>
      <c r="J3012" s="8"/>
      <c r="K3012" s="8"/>
      <c r="L3012" s="9"/>
      <c r="M3012" s="9"/>
      <c r="N3012" s="9"/>
      <c r="O3012" s="9"/>
      <c r="P3012" s="8"/>
      <c r="Q3012" s="8"/>
      <c r="R3012" s="8"/>
      <c r="S3012" s="8"/>
      <c r="T3012" s="8"/>
      <c r="U3012" s="8"/>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0"/>
      <c r="AT3012" s="10"/>
      <c r="AU3012" s="10"/>
      <c r="AV3012" s="10"/>
      <c r="AW3012" s="10"/>
      <c r="AX3012" s="10"/>
      <c r="DI3012" s="6"/>
    </row>
    <row r="3013" spans="1:113" ht="14.25">
      <c r="A3013" s="8"/>
      <c r="B3013" s="12"/>
      <c r="C3013" s="7"/>
      <c r="D3013" s="7"/>
      <c r="E3013" s="7"/>
      <c r="F3013" s="7"/>
      <c r="G3013" s="7"/>
      <c r="H3013" s="7"/>
      <c r="I3013" s="7"/>
      <c r="J3013" s="7"/>
      <c r="K3013" s="7"/>
      <c r="L3013" s="13"/>
      <c r="M3013" s="13"/>
      <c r="N3013" s="13"/>
      <c r="O3013" s="13"/>
      <c r="P3013" s="7"/>
      <c r="Q3013" s="7"/>
      <c r="R3013" s="7"/>
      <c r="S3013" s="7"/>
      <c r="T3013" s="7"/>
      <c r="U3013" s="7"/>
      <c r="V3013" s="14"/>
      <c r="W3013" s="14"/>
      <c r="X3013" s="14"/>
      <c r="Y3013" s="14"/>
      <c r="Z3013" s="14"/>
      <c r="AA3013" s="14"/>
      <c r="AB3013" s="14"/>
      <c r="AC3013" s="14"/>
      <c r="AD3013" s="14"/>
      <c r="AE3013" s="14"/>
      <c r="AF3013" s="14"/>
      <c r="AG3013" s="14"/>
      <c r="AH3013" s="14"/>
      <c r="AI3013" s="14"/>
      <c r="AJ3013" s="14"/>
      <c r="AK3013" s="14"/>
      <c r="AL3013" s="14"/>
      <c r="AM3013" s="14"/>
      <c r="AN3013" s="14"/>
      <c r="AO3013" s="14"/>
      <c r="AP3013" s="14"/>
      <c r="AQ3013" s="14"/>
      <c r="AR3013" s="14"/>
      <c r="AS3013" s="14"/>
      <c r="AT3013" s="14"/>
      <c r="AU3013" s="14"/>
      <c r="AV3013" s="14"/>
      <c r="AW3013" s="14"/>
      <c r="AX3013" s="15"/>
    </row>
    <row r="3014" spans="1:113" ht="12" customHeight="1">
      <c r="A3014" s="8"/>
      <c r="B3014" s="121" t="s">
        <v>315</v>
      </c>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3"/>
    </row>
    <row r="3015" spans="1:113" ht="12" customHeight="1">
      <c r="A3015" s="8"/>
      <c r="B3015" s="121"/>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3"/>
    </row>
    <row r="3016" spans="1:113" ht="12" customHeight="1">
      <c r="A3016" s="8"/>
      <c r="B3016" s="121"/>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3"/>
    </row>
    <row r="3017" spans="1:113" ht="12" customHeight="1">
      <c r="A3017" s="8"/>
      <c r="B3017" s="121"/>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3"/>
    </row>
    <row r="3018" spans="1:113" ht="12" customHeight="1">
      <c r="A3018" s="8"/>
      <c r="B3018" s="121"/>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3"/>
    </row>
    <row r="3019" spans="1:113" ht="12" customHeight="1">
      <c r="A3019" s="8"/>
      <c r="B3019" s="121"/>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3"/>
      <c r="BC3019" s="16"/>
    </row>
    <row r="3020" spans="1:113" ht="12" customHeight="1">
      <c r="A3020" s="8"/>
      <c r="B3020" s="121"/>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3"/>
    </row>
    <row r="3021" spans="1:113" ht="12" customHeight="1">
      <c r="A3021" s="8"/>
      <c r="B3021" s="121"/>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3"/>
    </row>
    <row r="3022" spans="1:113" ht="12" customHeight="1">
      <c r="A3022" s="8"/>
      <c r="B3022" s="121"/>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3"/>
    </row>
    <row r="3023" spans="1:113" ht="15" thickBot="1">
      <c r="A3023" s="17"/>
      <c r="B3023" s="18"/>
      <c r="C3023" s="19"/>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20"/>
    </row>
    <row r="3024" spans="1:113">
      <c r="B3024" s="21"/>
    </row>
    <row r="3025" spans="1:251" ht="14.25">
      <c r="B3025" s="10" t="s">
        <v>4</v>
      </c>
      <c r="C3025" s="8"/>
      <c r="D3025" s="8"/>
      <c r="E3025" s="8"/>
      <c r="F3025" s="8"/>
      <c r="G3025" s="8"/>
      <c r="H3025" s="8"/>
      <c r="I3025" s="8"/>
      <c r="J3025" s="8"/>
      <c r="K3025" s="8"/>
      <c r="L3025" s="9"/>
      <c r="M3025" s="9"/>
      <c r="N3025" s="9"/>
      <c r="O3025" s="9"/>
      <c r="P3025" s="8"/>
      <c r="Q3025" s="8"/>
      <c r="R3025" s="8"/>
      <c r="S3025" s="8"/>
      <c r="T3025" s="8"/>
      <c r="U3025" s="8"/>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row>
    <row r="3026" spans="1:251" ht="15" thickBot="1">
      <c r="B3026" s="8"/>
      <c r="C3026" s="8"/>
      <c r="D3026" s="8"/>
      <c r="E3026" s="8"/>
      <c r="F3026" s="8"/>
      <c r="G3026" s="8"/>
      <c r="H3026" s="8"/>
      <c r="I3026" s="8"/>
      <c r="J3026" s="8"/>
      <c r="K3026" s="8"/>
      <c r="L3026" s="9"/>
      <c r="M3026" s="9"/>
      <c r="N3026" s="9"/>
      <c r="O3026" s="9"/>
      <c r="P3026" s="8"/>
      <c r="Q3026" s="8"/>
      <c r="R3026" s="8"/>
      <c r="S3026" s="8"/>
      <c r="T3026" s="8"/>
      <c r="U3026" s="8"/>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22" t="s">
        <v>5</v>
      </c>
    </row>
    <row r="3027" spans="1:251" s="16" customFormat="1" ht="13.5" customHeight="1">
      <c r="A3027" s="8"/>
      <c r="B3027" s="124" t="s">
        <v>6</v>
      </c>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6"/>
      <c r="AA3027" s="130" t="s">
        <v>11</v>
      </c>
      <c r="AB3027" s="125"/>
      <c r="AC3027" s="125"/>
      <c r="AD3027" s="125"/>
      <c r="AE3027" s="125"/>
      <c r="AF3027" s="125"/>
      <c r="AG3027" s="125"/>
      <c r="AH3027" s="125"/>
      <c r="AI3027" s="126"/>
      <c r="AJ3027" s="130" t="s">
        <v>12</v>
      </c>
      <c r="AK3027" s="125"/>
      <c r="AL3027" s="125"/>
      <c r="AM3027" s="125"/>
      <c r="AN3027" s="125"/>
      <c r="AO3027" s="125"/>
      <c r="AP3027" s="125"/>
      <c r="AQ3027" s="125"/>
      <c r="AR3027" s="126"/>
      <c r="AS3027" s="130" t="s">
        <v>7</v>
      </c>
      <c r="AT3027" s="125"/>
      <c r="AU3027" s="125"/>
      <c r="AV3027" s="125"/>
      <c r="AW3027" s="125"/>
      <c r="AX3027" s="13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c r="HI3027" s="2"/>
      <c r="HJ3027" s="2"/>
      <c r="HK3027" s="2"/>
      <c r="HL3027" s="2"/>
      <c r="HM3027" s="2"/>
      <c r="HN3027" s="2"/>
      <c r="HO3027" s="2"/>
      <c r="HP3027" s="2"/>
      <c r="HQ3027" s="2"/>
      <c r="HR3027" s="2"/>
      <c r="HS3027" s="2"/>
      <c r="HT3027" s="2"/>
      <c r="HU3027" s="2"/>
      <c r="HV3027" s="2"/>
      <c r="HW3027" s="2"/>
      <c r="HX3027" s="2"/>
      <c r="HY3027" s="2"/>
      <c r="HZ3027" s="2"/>
      <c r="IA3027" s="2"/>
      <c r="IB3027" s="2"/>
      <c r="IC3027" s="2"/>
      <c r="ID3027" s="2"/>
      <c r="IE3027" s="2"/>
      <c r="IF3027" s="2"/>
      <c r="IG3027" s="2"/>
      <c r="IH3027" s="2"/>
      <c r="II3027" s="2"/>
      <c r="IJ3027" s="2"/>
      <c r="IK3027" s="2"/>
      <c r="IL3027" s="2"/>
      <c r="IM3027" s="2"/>
      <c r="IN3027" s="2"/>
      <c r="IO3027" s="2"/>
      <c r="IP3027" s="2"/>
      <c r="IQ3027" s="2"/>
    </row>
    <row r="3028" spans="1:251" s="16" customFormat="1" ht="13.5">
      <c r="A3028" s="8"/>
      <c r="B3028" s="127"/>
      <c r="C3028" s="128"/>
      <c r="D3028" s="128"/>
      <c r="E3028" s="128"/>
      <c r="F3028" s="128"/>
      <c r="G3028" s="128"/>
      <c r="H3028" s="128"/>
      <c r="I3028" s="128"/>
      <c r="J3028" s="128"/>
      <c r="K3028" s="128"/>
      <c r="L3028" s="128"/>
      <c r="M3028" s="128"/>
      <c r="N3028" s="128"/>
      <c r="O3028" s="128"/>
      <c r="P3028" s="128"/>
      <c r="Q3028" s="128"/>
      <c r="R3028" s="128"/>
      <c r="S3028" s="128"/>
      <c r="T3028" s="128"/>
      <c r="U3028" s="128"/>
      <c r="V3028" s="128"/>
      <c r="W3028" s="128"/>
      <c r="X3028" s="128"/>
      <c r="Y3028" s="128"/>
      <c r="Z3028" s="129"/>
      <c r="AA3028" s="131"/>
      <c r="AB3028" s="128"/>
      <c r="AC3028" s="128"/>
      <c r="AD3028" s="128"/>
      <c r="AE3028" s="128"/>
      <c r="AF3028" s="128"/>
      <c r="AG3028" s="128"/>
      <c r="AH3028" s="128"/>
      <c r="AI3028" s="129"/>
      <c r="AJ3028" s="131"/>
      <c r="AK3028" s="128"/>
      <c r="AL3028" s="128"/>
      <c r="AM3028" s="128"/>
      <c r="AN3028" s="128"/>
      <c r="AO3028" s="128"/>
      <c r="AP3028" s="128"/>
      <c r="AQ3028" s="128"/>
      <c r="AR3028" s="129"/>
      <c r="AS3028" s="131"/>
      <c r="AT3028" s="128"/>
      <c r="AU3028" s="128"/>
      <c r="AV3028" s="128"/>
      <c r="AW3028" s="128"/>
      <c r="AX3028" s="133"/>
      <c r="AY3028" s="2"/>
      <c r="AZ3028" s="2"/>
      <c r="BA3028" s="2"/>
      <c r="BB3028" s="23"/>
      <c r="BC3028" s="24"/>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c r="IO3028" s="2"/>
      <c r="IP3028" s="2"/>
      <c r="IQ3028" s="2"/>
    </row>
    <row r="3029" spans="1:251" s="16" customFormat="1" ht="18.75" customHeight="1">
      <c r="A3029" s="8"/>
      <c r="B3029" s="25"/>
      <c r="C3029" s="99" t="s">
        <v>316</v>
      </c>
      <c r="D3029" s="108"/>
      <c r="E3029" s="108"/>
      <c r="F3029" s="108"/>
      <c r="G3029" s="108"/>
      <c r="H3029" s="108"/>
      <c r="I3029" s="108"/>
      <c r="J3029" s="108"/>
      <c r="K3029" s="108"/>
      <c r="L3029" s="108"/>
      <c r="M3029" s="108"/>
      <c r="N3029" s="108"/>
      <c r="O3029" s="108"/>
      <c r="P3029" s="108"/>
      <c r="Q3029" s="108"/>
      <c r="R3029" s="108"/>
      <c r="S3029" s="108"/>
      <c r="T3029" s="108"/>
      <c r="U3029" s="108"/>
      <c r="V3029" s="108"/>
      <c r="W3029" s="108"/>
      <c r="X3029" s="108"/>
      <c r="Y3029" s="108"/>
      <c r="Z3029" s="109"/>
      <c r="AA3029" s="102">
        <v>214897</v>
      </c>
      <c r="AB3029" s="110"/>
      <c r="AC3029" s="110"/>
      <c r="AD3029" s="110"/>
      <c r="AE3029" s="110"/>
      <c r="AF3029" s="110"/>
      <c r="AG3029" s="110"/>
      <c r="AH3029" s="110"/>
      <c r="AI3029" s="111"/>
      <c r="AJ3029" s="102">
        <v>217044</v>
      </c>
      <c r="AK3029" s="110"/>
      <c r="AL3029" s="110"/>
      <c r="AM3029" s="110"/>
      <c r="AN3029" s="110"/>
      <c r="AO3029" s="110"/>
      <c r="AP3029" s="110"/>
      <c r="AQ3029" s="110"/>
      <c r="AR3029" s="111"/>
      <c r="AS3029" s="105"/>
      <c r="AT3029" s="112"/>
      <c r="AU3029" s="112"/>
      <c r="AV3029" s="112"/>
      <c r="AW3029" s="112"/>
      <c r="AX3029" s="113"/>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row>
    <row r="3030" spans="1:251" s="16" customFormat="1" ht="18.75" customHeight="1">
      <c r="A3030" s="8"/>
      <c r="B3030" s="25"/>
      <c r="C3030" s="99" t="s">
        <v>317</v>
      </c>
      <c r="D3030" s="108"/>
      <c r="E3030" s="108"/>
      <c r="F3030" s="108"/>
      <c r="G3030" s="108"/>
      <c r="H3030" s="108"/>
      <c r="I3030" s="108"/>
      <c r="J3030" s="108"/>
      <c r="K3030" s="108"/>
      <c r="L3030" s="108"/>
      <c r="M3030" s="108"/>
      <c r="N3030" s="108"/>
      <c r="O3030" s="108"/>
      <c r="P3030" s="108"/>
      <c r="Q3030" s="108"/>
      <c r="R3030" s="108"/>
      <c r="S3030" s="108"/>
      <c r="T3030" s="108"/>
      <c r="U3030" s="108"/>
      <c r="V3030" s="108"/>
      <c r="W3030" s="108"/>
      <c r="X3030" s="108"/>
      <c r="Y3030" s="108"/>
      <c r="Z3030" s="109"/>
      <c r="AA3030" s="102">
        <v>93039</v>
      </c>
      <c r="AB3030" s="110"/>
      <c r="AC3030" s="110"/>
      <c r="AD3030" s="110"/>
      <c r="AE3030" s="110"/>
      <c r="AF3030" s="110"/>
      <c r="AG3030" s="110"/>
      <c r="AH3030" s="110"/>
      <c r="AI3030" s="111"/>
      <c r="AJ3030" s="102">
        <v>96260</v>
      </c>
      <c r="AK3030" s="110"/>
      <c r="AL3030" s="110"/>
      <c r="AM3030" s="110"/>
      <c r="AN3030" s="110"/>
      <c r="AO3030" s="110"/>
      <c r="AP3030" s="110"/>
      <c r="AQ3030" s="110"/>
      <c r="AR3030" s="111"/>
      <c r="AS3030" s="105"/>
      <c r="AT3030" s="112"/>
      <c r="AU3030" s="112"/>
      <c r="AV3030" s="112"/>
      <c r="AW3030" s="112"/>
      <c r="AX3030" s="113"/>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row>
    <row r="3031" spans="1:251" s="16" customFormat="1" ht="18.75" customHeight="1">
      <c r="A3031" s="8"/>
      <c r="B3031" s="25"/>
      <c r="C3031" s="99" t="s">
        <v>318</v>
      </c>
      <c r="D3031" s="108"/>
      <c r="E3031" s="108"/>
      <c r="F3031" s="108"/>
      <c r="G3031" s="108"/>
      <c r="H3031" s="108"/>
      <c r="I3031" s="108"/>
      <c r="J3031" s="108"/>
      <c r="K3031" s="108"/>
      <c r="L3031" s="108"/>
      <c r="M3031" s="108"/>
      <c r="N3031" s="108"/>
      <c r="O3031" s="108"/>
      <c r="P3031" s="108"/>
      <c r="Q3031" s="108"/>
      <c r="R3031" s="108"/>
      <c r="S3031" s="108"/>
      <c r="T3031" s="108"/>
      <c r="U3031" s="108"/>
      <c r="V3031" s="108"/>
      <c r="W3031" s="108"/>
      <c r="X3031" s="108"/>
      <c r="Y3031" s="108"/>
      <c r="Z3031" s="109"/>
      <c r="AA3031" s="102">
        <v>7528</v>
      </c>
      <c r="AB3031" s="110"/>
      <c r="AC3031" s="110"/>
      <c r="AD3031" s="110"/>
      <c r="AE3031" s="110"/>
      <c r="AF3031" s="110"/>
      <c r="AG3031" s="110"/>
      <c r="AH3031" s="110"/>
      <c r="AI3031" s="111"/>
      <c r="AJ3031" s="102">
        <v>6743</v>
      </c>
      <c r="AK3031" s="110"/>
      <c r="AL3031" s="110"/>
      <c r="AM3031" s="110"/>
      <c r="AN3031" s="110"/>
      <c r="AO3031" s="110"/>
      <c r="AP3031" s="110"/>
      <c r="AQ3031" s="110"/>
      <c r="AR3031" s="111"/>
      <c r="AS3031" s="105"/>
      <c r="AT3031" s="112"/>
      <c r="AU3031" s="112"/>
      <c r="AV3031" s="112"/>
      <c r="AW3031" s="112"/>
      <c r="AX3031" s="113"/>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row>
    <row r="3032" spans="1:251" s="16" customFormat="1" ht="18.75" customHeight="1">
      <c r="A3032" s="8"/>
      <c r="B3032" s="25"/>
      <c r="C3032" s="99" t="s">
        <v>319</v>
      </c>
      <c r="D3032" s="108"/>
      <c r="E3032" s="108"/>
      <c r="F3032" s="108"/>
      <c r="G3032" s="108"/>
      <c r="H3032" s="108"/>
      <c r="I3032" s="108"/>
      <c r="J3032" s="108"/>
      <c r="K3032" s="108"/>
      <c r="L3032" s="108"/>
      <c r="M3032" s="108"/>
      <c r="N3032" s="108"/>
      <c r="O3032" s="108"/>
      <c r="P3032" s="108"/>
      <c r="Q3032" s="108"/>
      <c r="R3032" s="108"/>
      <c r="S3032" s="108"/>
      <c r="T3032" s="108"/>
      <c r="U3032" s="108"/>
      <c r="V3032" s="108"/>
      <c r="W3032" s="108"/>
      <c r="X3032" s="108"/>
      <c r="Y3032" s="108"/>
      <c r="Z3032" s="109"/>
      <c r="AA3032" s="102">
        <v>289</v>
      </c>
      <c r="AB3032" s="110"/>
      <c r="AC3032" s="110"/>
      <c r="AD3032" s="110"/>
      <c r="AE3032" s="110"/>
      <c r="AF3032" s="110"/>
      <c r="AG3032" s="110"/>
      <c r="AH3032" s="110"/>
      <c r="AI3032" s="111"/>
      <c r="AJ3032" s="102">
        <v>257</v>
      </c>
      <c r="AK3032" s="110"/>
      <c r="AL3032" s="110"/>
      <c r="AM3032" s="110"/>
      <c r="AN3032" s="110"/>
      <c r="AO3032" s="110"/>
      <c r="AP3032" s="110"/>
      <c r="AQ3032" s="110"/>
      <c r="AR3032" s="111"/>
      <c r="AS3032" s="105"/>
      <c r="AT3032" s="112"/>
      <c r="AU3032" s="112"/>
      <c r="AV3032" s="112"/>
      <c r="AW3032" s="112"/>
      <c r="AX3032" s="113"/>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row>
    <row r="3033" spans="1:251" s="16" customFormat="1" ht="18.75" customHeight="1">
      <c r="A3033" s="8"/>
      <c r="B3033" s="25"/>
      <c r="C3033" s="99" t="s">
        <v>320</v>
      </c>
      <c r="D3033" s="108"/>
      <c r="E3033" s="108"/>
      <c r="F3033" s="108"/>
      <c r="G3033" s="108"/>
      <c r="H3033" s="108"/>
      <c r="I3033" s="108"/>
      <c r="J3033" s="108"/>
      <c r="K3033" s="108"/>
      <c r="L3033" s="108"/>
      <c r="M3033" s="108"/>
      <c r="N3033" s="108"/>
      <c r="O3033" s="108"/>
      <c r="P3033" s="108"/>
      <c r="Q3033" s="108"/>
      <c r="R3033" s="108"/>
      <c r="S3033" s="108"/>
      <c r="T3033" s="108"/>
      <c r="U3033" s="108"/>
      <c r="V3033" s="108"/>
      <c r="W3033" s="108"/>
      <c r="X3033" s="108"/>
      <c r="Y3033" s="108"/>
      <c r="Z3033" s="109"/>
      <c r="AA3033" s="102">
        <v>84</v>
      </c>
      <c r="AB3033" s="110"/>
      <c r="AC3033" s="110"/>
      <c r="AD3033" s="110"/>
      <c r="AE3033" s="110"/>
      <c r="AF3033" s="110"/>
      <c r="AG3033" s="110"/>
      <c r="AH3033" s="110"/>
      <c r="AI3033" s="111"/>
      <c r="AJ3033" s="102">
        <v>112</v>
      </c>
      <c r="AK3033" s="110"/>
      <c r="AL3033" s="110"/>
      <c r="AM3033" s="110"/>
      <c r="AN3033" s="110"/>
      <c r="AO3033" s="110"/>
      <c r="AP3033" s="110"/>
      <c r="AQ3033" s="110"/>
      <c r="AR3033" s="111"/>
      <c r="AS3033" s="105"/>
      <c r="AT3033" s="112"/>
      <c r="AU3033" s="112"/>
      <c r="AV3033" s="112"/>
      <c r="AW3033" s="112"/>
      <c r="AX3033" s="113"/>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c r="HI3033" s="2"/>
      <c r="HJ3033" s="2"/>
      <c r="HK3033" s="2"/>
      <c r="HL3033" s="2"/>
      <c r="HM3033" s="2"/>
      <c r="HN3033" s="2"/>
      <c r="HO3033" s="2"/>
      <c r="HP3033" s="2"/>
      <c r="HQ3033" s="2"/>
      <c r="HR3033" s="2"/>
      <c r="HS3033" s="2"/>
      <c r="HT3033" s="2"/>
      <c r="HU3033" s="2"/>
      <c r="HV3033" s="2"/>
      <c r="HW3033" s="2"/>
      <c r="HX3033" s="2"/>
      <c r="HY3033" s="2"/>
      <c r="HZ3033" s="2"/>
      <c r="IA3033" s="2"/>
      <c r="IB3033" s="2"/>
      <c r="IC3033" s="2"/>
      <c r="ID3033" s="2"/>
      <c r="IE3033" s="2"/>
      <c r="IF3033" s="2"/>
      <c r="IG3033" s="2"/>
      <c r="IH3033" s="2"/>
      <c r="II3033" s="2"/>
      <c r="IJ3033" s="2"/>
      <c r="IK3033" s="2"/>
      <c r="IL3033" s="2"/>
      <c r="IM3033" s="2"/>
      <c r="IN3033" s="2"/>
      <c r="IO3033" s="2"/>
      <c r="IP3033" s="2"/>
      <c r="IQ3033" s="2"/>
    </row>
    <row r="3034" spans="1:251" s="16" customFormat="1" ht="18.75" customHeight="1">
      <c r="A3034" s="8"/>
      <c r="B3034" s="25"/>
      <c r="C3034" s="99" t="s">
        <v>321</v>
      </c>
      <c r="D3034" s="108"/>
      <c r="E3034" s="108"/>
      <c r="F3034" s="108"/>
      <c r="G3034" s="108"/>
      <c r="H3034" s="108"/>
      <c r="I3034" s="108"/>
      <c r="J3034" s="108"/>
      <c r="K3034" s="108"/>
      <c r="L3034" s="108"/>
      <c r="M3034" s="108"/>
      <c r="N3034" s="108"/>
      <c r="O3034" s="108"/>
      <c r="P3034" s="108"/>
      <c r="Q3034" s="108"/>
      <c r="R3034" s="108"/>
      <c r="S3034" s="108"/>
      <c r="T3034" s="108"/>
      <c r="U3034" s="108"/>
      <c r="V3034" s="108"/>
      <c r="W3034" s="108"/>
      <c r="X3034" s="108"/>
      <c r="Y3034" s="108"/>
      <c r="Z3034" s="109"/>
      <c r="AA3034" s="102">
        <v>56</v>
      </c>
      <c r="AB3034" s="110"/>
      <c r="AC3034" s="110"/>
      <c r="AD3034" s="110"/>
      <c r="AE3034" s="110"/>
      <c r="AF3034" s="110"/>
      <c r="AG3034" s="110"/>
      <c r="AH3034" s="110"/>
      <c r="AI3034" s="111"/>
      <c r="AJ3034" s="102">
        <v>54</v>
      </c>
      <c r="AK3034" s="110"/>
      <c r="AL3034" s="110"/>
      <c r="AM3034" s="110"/>
      <c r="AN3034" s="110"/>
      <c r="AO3034" s="110"/>
      <c r="AP3034" s="110"/>
      <c r="AQ3034" s="110"/>
      <c r="AR3034" s="111"/>
      <c r="AS3034" s="105"/>
      <c r="AT3034" s="112"/>
      <c r="AU3034" s="112"/>
      <c r="AV3034" s="112"/>
      <c r="AW3034" s="112"/>
      <c r="AX3034" s="113"/>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c r="HI3034" s="2"/>
      <c r="HJ3034" s="2"/>
      <c r="HK3034" s="2"/>
      <c r="HL3034" s="2"/>
      <c r="HM3034" s="2"/>
      <c r="HN3034" s="2"/>
      <c r="HO3034" s="2"/>
      <c r="HP3034" s="2"/>
      <c r="HQ3034" s="2"/>
      <c r="HR3034" s="2"/>
      <c r="HS3034" s="2"/>
      <c r="HT3034" s="2"/>
      <c r="HU3034" s="2"/>
      <c r="HV3034" s="2"/>
      <c r="HW3034" s="2"/>
      <c r="HX3034" s="2"/>
      <c r="HY3034" s="2"/>
      <c r="HZ3034" s="2"/>
      <c r="IA3034" s="2"/>
      <c r="IB3034" s="2"/>
      <c r="IC3034" s="2"/>
      <c r="ID3034" s="2"/>
      <c r="IE3034" s="2"/>
      <c r="IF3034" s="2"/>
      <c r="IG3034" s="2"/>
      <c r="IH3034" s="2"/>
      <c r="II3034" s="2"/>
      <c r="IJ3034" s="2"/>
      <c r="IK3034" s="2"/>
      <c r="IL3034" s="2"/>
      <c r="IM3034" s="2"/>
      <c r="IN3034" s="2"/>
      <c r="IO3034" s="2"/>
      <c r="IP3034" s="2"/>
      <c r="IQ3034" s="2"/>
    </row>
    <row r="3035" spans="1:251" s="16" customFormat="1" ht="18.75" customHeight="1">
      <c r="A3035" s="8"/>
      <c r="B3035" s="25"/>
      <c r="C3035" s="99" t="s">
        <v>322</v>
      </c>
      <c r="D3035" s="108"/>
      <c r="E3035" s="108"/>
      <c r="F3035" s="108"/>
      <c r="G3035" s="108"/>
      <c r="H3035" s="108"/>
      <c r="I3035" s="108"/>
      <c r="J3035" s="108"/>
      <c r="K3035" s="108"/>
      <c r="L3035" s="108"/>
      <c r="M3035" s="108"/>
      <c r="N3035" s="108"/>
      <c r="O3035" s="108"/>
      <c r="P3035" s="108"/>
      <c r="Q3035" s="108"/>
      <c r="R3035" s="108"/>
      <c r="S3035" s="108"/>
      <c r="T3035" s="108"/>
      <c r="U3035" s="108"/>
      <c r="V3035" s="108"/>
      <c r="W3035" s="108"/>
      <c r="X3035" s="108"/>
      <c r="Y3035" s="108"/>
      <c r="Z3035" s="109"/>
      <c r="AA3035" s="102">
        <v>7</v>
      </c>
      <c r="AB3035" s="110"/>
      <c r="AC3035" s="110"/>
      <c r="AD3035" s="110"/>
      <c r="AE3035" s="110"/>
      <c r="AF3035" s="110"/>
      <c r="AG3035" s="110"/>
      <c r="AH3035" s="110"/>
      <c r="AI3035" s="111"/>
      <c r="AJ3035" s="102">
        <v>7</v>
      </c>
      <c r="AK3035" s="110"/>
      <c r="AL3035" s="110"/>
      <c r="AM3035" s="110"/>
      <c r="AN3035" s="110"/>
      <c r="AO3035" s="110"/>
      <c r="AP3035" s="110"/>
      <c r="AQ3035" s="110"/>
      <c r="AR3035" s="111"/>
      <c r="AS3035" s="105"/>
      <c r="AT3035" s="112"/>
      <c r="AU3035" s="112"/>
      <c r="AV3035" s="112"/>
      <c r="AW3035" s="112"/>
      <c r="AX3035" s="113"/>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c r="DC3035" s="2"/>
      <c r="DD3035" s="2"/>
      <c r="DE3035" s="2"/>
      <c r="DF3035" s="2"/>
      <c r="DG3035" s="2"/>
      <c r="DH3035" s="2"/>
      <c r="DI3035" s="2"/>
      <c r="DJ3035" s="2"/>
      <c r="DK3035" s="2"/>
      <c r="DL3035" s="2"/>
      <c r="DM3035" s="2"/>
      <c r="DN3035" s="2"/>
      <c r="DO3035" s="2"/>
      <c r="DP3035" s="2"/>
      <c r="DQ3035" s="2"/>
      <c r="DR3035" s="2"/>
      <c r="DS3035" s="2"/>
      <c r="DT3035" s="2"/>
      <c r="DU3035" s="2"/>
      <c r="DV3035" s="2"/>
      <c r="DW3035" s="2"/>
      <c r="DX3035" s="2"/>
      <c r="DY3035" s="2"/>
      <c r="DZ3035" s="2"/>
      <c r="EA3035" s="2"/>
      <c r="EB3035" s="2"/>
      <c r="EC3035" s="2"/>
      <c r="ED3035" s="2"/>
      <c r="EE3035" s="2"/>
      <c r="EF3035" s="2"/>
      <c r="EG3035" s="2"/>
      <c r="EH3035" s="2"/>
      <c r="EI3035" s="2"/>
      <c r="EJ3035" s="2"/>
      <c r="EK3035" s="2"/>
      <c r="EL3035" s="2"/>
      <c r="EM3035" s="2"/>
      <c r="EN3035" s="2"/>
      <c r="EO3035" s="2"/>
      <c r="EP3035" s="2"/>
      <c r="EQ3035" s="2"/>
      <c r="ER3035" s="2"/>
      <c r="ES3035" s="2"/>
      <c r="ET3035" s="2"/>
      <c r="EU3035" s="2"/>
      <c r="EV3035" s="2"/>
      <c r="EW3035" s="2"/>
      <c r="EX3035" s="2"/>
      <c r="EY3035" s="2"/>
      <c r="EZ3035" s="2"/>
      <c r="FA3035" s="2"/>
      <c r="FB3035" s="2"/>
      <c r="FC3035" s="2"/>
      <c r="FD3035" s="2"/>
      <c r="FE3035" s="2"/>
      <c r="FF3035" s="2"/>
      <c r="FG3035" s="2"/>
      <c r="FH3035" s="2"/>
      <c r="FI3035" s="2"/>
      <c r="FJ3035" s="2"/>
      <c r="FK3035" s="2"/>
      <c r="FL3035" s="2"/>
      <c r="FM3035" s="2"/>
      <c r="FN3035" s="2"/>
      <c r="FO3035" s="2"/>
      <c r="FP3035" s="2"/>
      <c r="FQ3035" s="2"/>
      <c r="FR3035" s="2"/>
      <c r="FS3035" s="2"/>
      <c r="FT3035" s="2"/>
      <c r="FU3035" s="2"/>
      <c r="FV3035" s="2"/>
      <c r="FW3035" s="2"/>
      <c r="FX3035" s="2"/>
      <c r="FY3035" s="2"/>
      <c r="FZ3035" s="2"/>
      <c r="GA3035" s="2"/>
      <c r="GB3035" s="2"/>
      <c r="GC3035" s="2"/>
      <c r="GD3035" s="2"/>
      <c r="GE3035" s="2"/>
      <c r="GF3035" s="2"/>
      <c r="GG3035" s="2"/>
      <c r="GH3035" s="2"/>
      <c r="GI3035" s="2"/>
      <c r="GJ3035" s="2"/>
      <c r="GK3035" s="2"/>
      <c r="GL3035" s="2"/>
      <c r="GM3035" s="2"/>
      <c r="GN3035" s="2"/>
      <c r="GO3035" s="2"/>
      <c r="GP3035" s="2"/>
      <c r="GQ3035" s="2"/>
      <c r="GR3035" s="2"/>
      <c r="GS3035" s="2"/>
      <c r="GT3035" s="2"/>
      <c r="GU3035" s="2"/>
      <c r="GV3035" s="2"/>
      <c r="GW3035" s="2"/>
      <c r="GX3035" s="2"/>
      <c r="GY3035" s="2"/>
      <c r="GZ3035" s="2"/>
      <c r="HA3035" s="2"/>
      <c r="HB3035" s="2"/>
      <c r="HC3035" s="2"/>
      <c r="HD3035" s="2"/>
      <c r="HE3035" s="2"/>
      <c r="HF3035" s="2"/>
      <c r="HG3035" s="2"/>
      <c r="HH3035" s="2"/>
      <c r="HI3035" s="2"/>
      <c r="HJ3035" s="2"/>
      <c r="HK3035" s="2"/>
      <c r="HL3035" s="2"/>
      <c r="HM3035" s="2"/>
      <c r="HN3035" s="2"/>
      <c r="HO3035" s="2"/>
      <c r="HP3035" s="2"/>
      <c r="HQ3035" s="2"/>
      <c r="HR3035" s="2"/>
      <c r="HS3035" s="2"/>
      <c r="HT3035" s="2"/>
      <c r="HU3035" s="2"/>
      <c r="HV3035" s="2"/>
      <c r="HW3035" s="2"/>
      <c r="HX3035" s="2"/>
      <c r="HY3035" s="2"/>
      <c r="HZ3035" s="2"/>
      <c r="IA3035" s="2"/>
      <c r="IB3035" s="2"/>
      <c r="IC3035" s="2"/>
      <c r="ID3035" s="2"/>
      <c r="IE3035" s="2"/>
      <c r="IF3035" s="2"/>
      <c r="IG3035" s="2"/>
      <c r="IH3035" s="2"/>
      <c r="II3035" s="2"/>
      <c r="IJ3035" s="2"/>
      <c r="IK3035" s="2"/>
      <c r="IL3035" s="2"/>
      <c r="IM3035" s="2"/>
      <c r="IN3035" s="2"/>
      <c r="IO3035" s="2"/>
      <c r="IP3035" s="2"/>
      <c r="IQ3035" s="2"/>
    </row>
    <row r="3036" spans="1:251" s="16" customFormat="1" ht="18.75" customHeight="1" thickBot="1">
      <c r="A3036" s="17"/>
      <c r="B3036" s="134" t="s">
        <v>13</v>
      </c>
      <c r="C3036" s="135"/>
      <c r="D3036" s="135"/>
      <c r="E3036" s="135"/>
      <c r="F3036" s="135"/>
      <c r="G3036" s="135"/>
      <c r="H3036" s="135"/>
      <c r="I3036" s="135"/>
      <c r="J3036" s="135"/>
      <c r="K3036" s="135"/>
      <c r="L3036" s="135"/>
      <c r="M3036" s="135"/>
      <c r="N3036" s="135"/>
      <c r="O3036" s="135"/>
      <c r="P3036" s="135"/>
      <c r="Q3036" s="135"/>
      <c r="R3036" s="135"/>
      <c r="S3036" s="135"/>
      <c r="T3036" s="135"/>
      <c r="U3036" s="135"/>
      <c r="V3036" s="135"/>
      <c r="W3036" s="135"/>
      <c r="X3036" s="135"/>
      <c r="Y3036" s="135"/>
      <c r="Z3036" s="136"/>
      <c r="AA3036" s="137">
        <f>SUM($AA$3029:$AA$3035)</f>
        <v>315900</v>
      </c>
      <c r="AB3036" s="138"/>
      <c r="AC3036" s="138"/>
      <c r="AD3036" s="138"/>
      <c r="AE3036" s="138"/>
      <c r="AF3036" s="138"/>
      <c r="AG3036" s="138"/>
      <c r="AH3036" s="138"/>
      <c r="AI3036" s="139"/>
      <c r="AJ3036" s="137">
        <f>SUM($AJ$3029:$AJ$3035)</f>
        <v>320477</v>
      </c>
      <c r="AK3036" s="138"/>
      <c r="AL3036" s="138"/>
      <c r="AM3036" s="138"/>
      <c r="AN3036" s="138"/>
      <c r="AO3036" s="138"/>
      <c r="AP3036" s="138"/>
      <c r="AQ3036" s="138"/>
      <c r="AR3036" s="139"/>
      <c r="AS3036" s="140"/>
      <c r="AT3036" s="141"/>
      <c r="AU3036" s="141"/>
      <c r="AV3036" s="141"/>
      <c r="AW3036" s="141"/>
      <c r="AX3036" s="14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c r="HI3036" s="2"/>
      <c r="HJ3036" s="2"/>
      <c r="HK3036" s="2"/>
      <c r="HL3036" s="2"/>
      <c r="HM3036" s="2"/>
      <c r="HN3036" s="2"/>
      <c r="HO3036" s="2"/>
      <c r="HP3036" s="2"/>
      <c r="HQ3036" s="2"/>
      <c r="HR3036" s="2"/>
      <c r="HS3036" s="2"/>
      <c r="HT3036" s="2"/>
      <c r="HU3036" s="2"/>
      <c r="HV3036" s="2"/>
      <c r="HW3036" s="2"/>
      <c r="HX3036" s="2"/>
      <c r="HY3036" s="2"/>
      <c r="HZ3036" s="2"/>
      <c r="IA3036" s="2"/>
      <c r="IB3036" s="2"/>
      <c r="IC3036" s="2"/>
      <c r="ID3036" s="2"/>
      <c r="IE3036" s="2"/>
      <c r="IF3036" s="2"/>
      <c r="IG3036" s="2"/>
      <c r="IH3036" s="2"/>
      <c r="II3036" s="2"/>
      <c r="IJ3036" s="2"/>
      <c r="IK3036" s="2"/>
      <c r="IL3036" s="2"/>
      <c r="IM3036" s="2"/>
      <c r="IN3036" s="2"/>
      <c r="IO3036" s="2"/>
      <c r="IP3036" s="2"/>
      <c r="IQ3036" s="2"/>
    </row>
    <row r="3038" spans="1:251" ht="18.75">
      <c r="A3038" s="1" t="s">
        <v>0</v>
      </c>
      <c r="AW3038" s="3"/>
      <c r="AX3038" s="4"/>
      <c r="AY3038" s="3"/>
    </row>
    <row r="3040" spans="1:251" ht="18.75">
      <c r="B3040" s="114" t="s">
        <v>8</v>
      </c>
      <c r="C3040" s="115"/>
      <c r="D3040" s="115"/>
      <c r="E3040" s="115"/>
      <c r="F3040" s="115"/>
      <c r="G3040" s="115"/>
      <c r="H3040" s="115"/>
      <c r="I3040" s="115"/>
      <c r="J3040" s="115"/>
      <c r="K3040" s="115"/>
      <c r="L3040" s="115"/>
      <c r="M3040" s="115"/>
      <c r="N3040" s="115"/>
      <c r="O3040" s="115"/>
      <c r="P3040" s="115"/>
      <c r="Q3040" s="115"/>
      <c r="R3040" s="115"/>
      <c r="S3040" s="115"/>
      <c r="T3040" s="115"/>
      <c r="U3040" s="115"/>
      <c r="V3040" s="115"/>
      <c r="W3040" s="115"/>
      <c r="X3040" s="115"/>
      <c r="Y3040" s="115"/>
      <c r="Z3040" s="115"/>
      <c r="AA3040" s="115"/>
      <c r="AB3040" s="115"/>
      <c r="AC3040" s="115"/>
      <c r="AD3040" s="115"/>
      <c r="AE3040" s="115"/>
      <c r="AF3040" s="115"/>
      <c r="AG3040" s="115"/>
      <c r="AH3040" s="115"/>
      <c r="AI3040" s="115"/>
      <c r="AJ3040" s="115"/>
      <c r="AK3040" s="115"/>
      <c r="AL3040" s="115"/>
      <c r="AM3040" s="115"/>
      <c r="AN3040" s="115"/>
      <c r="AO3040" s="115"/>
      <c r="AP3040" s="115"/>
      <c r="AQ3040" s="115"/>
      <c r="AR3040" s="115"/>
      <c r="AS3040" s="115"/>
      <c r="AT3040" s="115"/>
      <c r="AU3040" s="115"/>
      <c r="AV3040" s="115"/>
      <c r="AW3040" s="115"/>
      <c r="AX3040" s="115"/>
    </row>
    <row r="3041" spans="1:113">
      <c r="Z3041" s="5"/>
      <c r="AD3041" s="5"/>
      <c r="AE3041" s="5"/>
      <c r="AF3041" s="5"/>
      <c r="AG3041" s="5"/>
      <c r="AH3041" s="5"/>
      <c r="AI3041" s="5"/>
      <c r="AO3041" s="5"/>
    </row>
    <row r="3042" spans="1:113" ht="13.5" thickBot="1">
      <c r="Z3042" s="5"/>
      <c r="AD3042" s="5"/>
      <c r="AE3042" s="5"/>
      <c r="AF3042" s="5"/>
      <c r="AG3042" s="5"/>
      <c r="AH3042" s="5"/>
      <c r="AI3042" s="5"/>
      <c r="AO3042" s="5"/>
      <c r="DI3042" s="6"/>
    </row>
    <row r="3043" spans="1:113" ht="24.75" customHeight="1" thickBot="1">
      <c r="B3043" s="116" t="s">
        <v>1</v>
      </c>
      <c r="C3043" s="117"/>
      <c r="D3043" s="117"/>
      <c r="E3043" s="117"/>
      <c r="F3043" s="117"/>
      <c r="G3043" s="117"/>
      <c r="H3043" s="118" t="s">
        <v>364</v>
      </c>
      <c r="I3043" s="119"/>
      <c r="J3043" s="119"/>
      <c r="K3043" s="119"/>
      <c r="L3043" s="119"/>
      <c r="M3043" s="119"/>
      <c r="N3043" s="119"/>
      <c r="O3043" s="119"/>
      <c r="P3043" s="119"/>
      <c r="Q3043" s="119"/>
      <c r="R3043" s="119"/>
      <c r="S3043" s="119"/>
      <c r="T3043" s="119"/>
      <c r="U3043" s="119"/>
      <c r="V3043" s="119"/>
      <c r="W3043" s="119"/>
      <c r="X3043" s="119"/>
      <c r="Y3043" s="119"/>
      <c r="Z3043" s="119"/>
      <c r="AA3043" s="119"/>
      <c r="AB3043" s="119"/>
      <c r="AC3043" s="119"/>
      <c r="AD3043" s="119"/>
      <c r="AE3043" s="119"/>
      <c r="AF3043" s="119"/>
      <c r="AG3043" s="119"/>
      <c r="AH3043" s="119"/>
      <c r="AI3043" s="119"/>
      <c r="AJ3043" s="119"/>
      <c r="AK3043" s="119"/>
      <c r="AL3043" s="119"/>
      <c r="AM3043" s="119"/>
      <c r="AN3043" s="119"/>
      <c r="AO3043" s="119"/>
      <c r="AP3043" s="119"/>
      <c r="AQ3043" s="119"/>
      <c r="AR3043" s="119"/>
      <c r="AS3043" s="119"/>
      <c r="AT3043" s="119"/>
      <c r="AU3043" s="119"/>
      <c r="AV3043" s="119"/>
      <c r="AW3043" s="119"/>
      <c r="AX3043" s="120"/>
      <c r="DI3043" s="6"/>
    </row>
    <row r="3044" spans="1:113" ht="14.25">
      <c r="B3044" s="7"/>
      <c r="C3044" s="7"/>
      <c r="D3044" s="7"/>
      <c r="E3044" s="7"/>
      <c r="F3044" s="7"/>
      <c r="G3044" s="7"/>
      <c r="H3044" s="8"/>
      <c r="I3044" s="8"/>
      <c r="J3044" s="8"/>
      <c r="K3044" s="8"/>
      <c r="L3044" s="9"/>
      <c r="M3044" s="9"/>
      <c r="N3044" s="9"/>
      <c r="O3044" s="9"/>
      <c r="P3044" s="8"/>
      <c r="Q3044" s="8"/>
      <c r="R3044" s="8"/>
      <c r="S3044" s="8"/>
      <c r="T3044" s="8"/>
      <c r="U3044" s="8"/>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DI3044" s="6"/>
    </row>
    <row r="3045" spans="1:113" ht="15" thickBot="1">
      <c r="A3045" s="11"/>
      <c r="B3045" s="10" t="s">
        <v>2</v>
      </c>
      <c r="C3045" s="8"/>
      <c r="D3045" s="8"/>
      <c r="E3045" s="8"/>
      <c r="F3045" s="8"/>
      <c r="G3045" s="8"/>
      <c r="H3045" s="8"/>
      <c r="I3045" s="8"/>
      <c r="J3045" s="8"/>
      <c r="K3045" s="8"/>
      <c r="L3045" s="9"/>
      <c r="M3045" s="9"/>
      <c r="N3045" s="9"/>
      <c r="O3045" s="9"/>
      <c r="P3045" s="8"/>
      <c r="Q3045" s="8"/>
      <c r="R3045" s="8"/>
      <c r="S3045" s="8"/>
      <c r="T3045" s="8"/>
      <c r="U3045" s="8"/>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0"/>
      <c r="AT3045" s="10"/>
      <c r="AU3045" s="10"/>
      <c r="AV3045" s="10"/>
      <c r="AW3045" s="10"/>
      <c r="AX3045" s="10"/>
      <c r="DI3045" s="6"/>
    </row>
    <row r="3046" spans="1:113" ht="14.25">
      <c r="A3046" s="8"/>
      <c r="B3046" s="12"/>
      <c r="C3046" s="7"/>
      <c r="D3046" s="7"/>
      <c r="E3046" s="7"/>
      <c r="F3046" s="7"/>
      <c r="G3046" s="7"/>
      <c r="H3046" s="7"/>
      <c r="I3046" s="7"/>
      <c r="J3046" s="7"/>
      <c r="K3046" s="7"/>
      <c r="L3046" s="13"/>
      <c r="M3046" s="13"/>
      <c r="N3046" s="13"/>
      <c r="O3046" s="13"/>
      <c r="P3046" s="7"/>
      <c r="Q3046" s="7"/>
      <c r="R3046" s="7"/>
      <c r="S3046" s="7"/>
      <c r="T3046" s="7"/>
      <c r="U3046" s="7"/>
      <c r="V3046" s="14"/>
      <c r="W3046" s="14"/>
      <c r="X3046" s="14"/>
      <c r="Y3046" s="14"/>
      <c r="Z3046" s="14"/>
      <c r="AA3046" s="14"/>
      <c r="AB3046" s="14"/>
      <c r="AC3046" s="14"/>
      <c r="AD3046" s="14"/>
      <c r="AE3046" s="14"/>
      <c r="AF3046" s="14"/>
      <c r="AG3046" s="14"/>
      <c r="AH3046" s="14"/>
      <c r="AI3046" s="14"/>
      <c r="AJ3046" s="14"/>
      <c r="AK3046" s="14"/>
      <c r="AL3046" s="14"/>
      <c r="AM3046" s="14"/>
      <c r="AN3046" s="14"/>
      <c r="AO3046" s="14"/>
      <c r="AP3046" s="14"/>
      <c r="AQ3046" s="14"/>
      <c r="AR3046" s="14"/>
      <c r="AS3046" s="14"/>
      <c r="AT3046" s="14"/>
      <c r="AU3046" s="14"/>
      <c r="AV3046" s="14"/>
      <c r="AW3046" s="14"/>
      <c r="AX3046" s="15"/>
    </row>
    <row r="3047" spans="1:113" ht="12" customHeight="1">
      <c r="A3047" s="8"/>
      <c r="B3047" s="121" t="s">
        <v>365</v>
      </c>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3"/>
    </row>
    <row r="3048" spans="1:113" ht="12" customHeight="1">
      <c r="A3048" s="8"/>
      <c r="B3048" s="121"/>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3"/>
      <c r="BC3048" s="16"/>
    </row>
    <row r="3049" spans="1:113" ht="12" customHeight="1">
      <c r="A3049" s="8"/>
      <c r="B3049" s="121"/>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3"/>
    </row>
    <row r="3050" spans="1:113" ht="12" customHeight="1">
      <c r="A3050" s="8"/>
      <c r="B3050" s="121"/>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3"/>
    </row>
    <row r="3051" spans="1:113" ht="12" customHeight="1">
      <c r="A3051" s="8"/>
      <c r="B3051" s="121"/>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3"/>
    </row>
    <row r="3052" spans="1:113" ht="15" thickBot="1">
      <c r="A3052" s="17"/>
      <c r="B3052" s="18"/>
      <c r="C3052" s="19"/>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c r="AD3052" s="19"/>
      <c r="AE3052" s="19"/>
      <c r="AF3052" s="19"/>
      <c r="AG3052" s="19"/>
      <c r="AH3052" s="19"/>
      <c r="AI3052" s="19"/>
      <c r="AJ3052" s="19"/>
      <c r="AK3052" s="19"/>
      <c r="AL3052" s="19"/>
      <c r="AM3052" s="19"/>
      <c r="AN3052" s="19"/>
      <c r="AO3052" s="19"/>
      <c r="AP3052" s="19"/>
      <c r="AQ3052" s="19"/>
      <c r="AR3052" s="19"/>
      <c r="AS3052" s="19"/>
      <c r="AT3052" s="19"/>
      <c r="AU3052" s="19"/>
      <c r="AV3052" s="19"/>
      <c r="AW3052" s="19"/>
      <c r="AX3052" s="20"/>
    </row>
    <row r="3053" spans="1:113">
      <c r="B3053" s="21"/>
    </row>
    <row r="3054" spans="1:113" ht="15" thickBot="1">
      <c r="A3054" s="11"/>
      <c r="B3054" s="10" t="s">
        <v>3</v>
      </c>
      <c r="C3054" s="8"/>
      <c r="D3054" s="8"/>
      <c r="E3054" s="8"/>
      <c r="F3054" s="8"/>
      <c r="G3054" s="8"/>
      <c r="H3054" s="8"/>
      <c r="I3054" s="8"/>
      <c r="J3054" s="8"/>
      <c r="K3054" s="8"/>
      <c r="L3054" s="9"/>
      <c r="M3054" s="9"/>
      <c r="N3054" s="9"/>
      <c r="O3054" s="9"/>
      <c r="P3054" s="8"/>
      <c r="Q3054" s="8"/>
      <c r="R3054" s="8"/>
      <c r="S3054" s="8"/>
      <c r="T3054" s="8"/>
      <c r="U3054" s="8"/>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DI3054" s="6"/>
    </row>
    <row r="3055" spans="1:113" ht="14.25">
      <c r="A3055" s="8"/>
      <c r="B3055" s="12"/>
      <c r="C3055" s="7"/>
      <c r="D3055" s="7"/>
      <c r="E3055" s="7"/>
      <c r="F3055" s="7"/>
      <c r="G3055" s="7"/>
      <c r="H3055" s="7"/>
      <c r="I3055" s="7"/>
      <c r="J3055" s="7"/>
      <c r="K3055" s="7"/>
      <c r="L3055" s="13"/>
      <c r="M3055" s="13"/>
      <c r="N3055" s="13"/>
      <c r="O3055" s="13"/>
      <c r="P3055" s="7"/>
      <c r="Q3055" s="7"/>
      <c r="R3055" s="7"/>
      <c r="S3055" s="7"/>
      <c r="T3055" s="7"/>
      <c r="U3055" s="7"/>
      <c r="V3055" s="14"/>
      <c r="W3055" s="14"/>
      <c r="X3055" s="14"/>
      <c r="Y3055" s="14"/>
      <c r="Z3055" s="14"/>
      <c r="AA3055" s="14"/>
      <c r="AB3055" s="14"/>
      <c r="AC3055" s="14"/>
      <c r="AD3055" s="14"/>
      <c r="AE3055" s="14"/>
      <c r="AF3055" s="14"/>
      <c r="AG3055" s="14"/>
      <c r="AH3055" s="14"/>
      <c r="AI3055" s="14"/>
      <c r="AJ3055" s="14"/>
      <c r="AK3055" s="14"/>
      <c r="AL3055" s="14"/>
      <c r="AM3055" s="14"/>
      <c r="AN3055" s="14"/>
      <c r="AO3055" s="14"/>
      <c r="AP3055" s="14"/>
      <c r="AQ3055" s="14"/>
      <c r="AR3055" s="14"/>
      <c r="AS3055" s="14"/>
      <c r="AT3055" s="14"/>
      <c r="AU3055" s="14"/>
      <c r="AV3055" s="14"/>
      <c r="AW3055" s="14"/>
      <c r="AX3055" s="15"/>
    </row>
    <row r="3056" spans="1:113" ht="12" customHeight="1">
      <c r="A3056" s="8"/>
      <c r="B3056" s="121" t="s">
        <v>366</v>
      </c>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3"/>
    </row>
    <row r="3057" spans="1:55" ht="12" customHeight="1">
      <c r="A3057" s="8"/>
      <c r="B3057" s="121"/>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3"/>
    </row>
    <row r="3058" spans="1:55" ht="12" customHeight="1">
      <c r="A3058" s="8"/>
      <c r="B3058" s="121"/>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3"/>
    </row>
    <row r="3059" spans="1:55" ht="12" customHeight="1">
      <c r="A3059" s="8"/>
      <c r="B3059" s="121"/>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3"/>
    </row>
    <row r="3060" spans="1:55" ht="12" customHeight="1">
      <c r="A3060" s="8"/>
      <c r="B3060" s="121"/>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3"/>
    </row>
    <row r="3061" spans="1:55" ht="12" customHeight="1">
      <c r="A3061" s="8"/>
      <c r="B3061" s="121"/>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3"/>
    </row>
    <row r="3062" spans="1:55" ht="12" customHeight="1">
      <c r="A3062" s="8"/>
      <c r="B3062" s="121"/>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3"/>
    </row>
    <row r="3063" spans="1:55" ht="12" customHeight="1">
      <c r="A3063" s="8"/>
      <c r="B3063" s="121"/>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3"/>
    </row>
    <row r="3064" spans="1:55" ht="12" customHeight="1">
      <c r="A3064" s="8"/>
      <c r="B3064" s="121"/>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3"/>
    </row>
    <row r="3065" spans="1:55" ht="12" customHeight="1">
      <c r="A3065" s="8"/>
      <c r="B3065" s="121"/>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3"/>
    </row>
    <row r="3066" spans="1:55" ht="12" customHeight="1">
      <c r="A3066" s="8"/>
      <c r="B3066" s="121"/>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3"/>
    </row>
    <row r="3067" spans="1:55" ht="12" customHeight="1">
      <c r="A3067" s="8"/>
      <c r="B3067" s="121"/>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3"/>
      <c r="BC3067" s="16"/>
    </row>
    <row r="3068" spans="1:55" ht="12" customHeight="1">
      <c r="A3068" s="8"/>
      <c r="B3068" s="121"/>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3"/>
    </row>
    <row r="3069" spans="1:55" ht="12" customHeight="1">
      <c r="A3069" s="8"/>
      <c r="B3069" s="121"/>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3"/>
    </row>
    <row r="3070" spans="1:55" ht="12" customHeight="1">
      <c r="A3070" s="8"/>
      <c r="B3070" s="121"/>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3"/>
    </row>
    <row r="3071" spans="1:55" ht="15" thickBot="1">
      <c r="A3071" s="17"/>
      <c r="B3071" s="18"/>
      <c r="C3071" s="19"/>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c r="AD3071" s="19"/>
      <c r="AE3071" s="19"/>
      <c r="AF3071" s="19"/>
      <c r="AG3071" s="19"/>
      <c r="AH3071" s="19"/>
      <c r="AI3071" s="19"/>
      <c r="AJ3071" s="19"/>
      <c r="AK3071" s="19"/>
      <c r="AL3071" s="19"/>
      <c r="AM3071" s="19"/>
      <c r="AN3071" s="19"/>
      <c r="AO3071" s="19"/>
      <c r="AP3071" s="19"/>
      <c r="AQ3071" s="19"/>
      <c r="AR3071" s="19"/>
      <c r="AS3071" s="19"/>
      <c r="AT3071" s="19"/>
      <c r="AU3071" s="19"/>
      <c r="AV3071" s="19"/>
      <c r="AW3071" s="19"/>
      <c r="AX3071" s="20"/>
    </row>
    <row r="3072" spans="1:55">
      <c r="B3072" s="21"/>
    </row>
    <row r="3073" spans="1:251" ht="14.25">
      <c r="B3073" s="10" t="s">
        <v>4</v>
      </c>
      <c r="C3073" s="8"/>
      <c r="D3073" s="8"/>
      <c r="E3073" s="8"/>
      <c r="F3073" s="8"/>
      <c r="G3073" s="8"/>
      <c r="H3073" s="8"/>
      <c r="I3073" s="8"/>
      <c r="J3073" s="8"/>
      <c r="K3073" s="8"/>
      <c r="L3073" s="9"/>
      <c r="M3073" s="9"/>
      <c r="N3073" s="9"/>
      <c r="O3073" s="9"/>
      <c r="P3073" s="8"/>
      <c r="Q3073" s="8"/>
      <c r="R3073" s="8"/>
      <c r="S3073" s="8"/>
      <c r="T3073" s="8"/>
      <c r="U3073" s="8"/>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0"/>
      <c r="AT3073" s="10"/>
      <c r="AU3073" s="10"/>
      <c r="AV3073" s="10"/>
      <c r="AW3073" s="10"/>
      <c r="AX3073" s="10"/>
    </row>
    <row r="3074" spans="1:251" ht="15" thickBot="1">
      <c r="B3074" s="8"/>
      <c r="C3074" s="8"/>
      <c r="D3074" s="8"/>
      <c r="E3074" s="8"/>
      <c r="F3074" s="8"/>
      <c r="G3074" s="8"/>
      <c r="H3074" s="8"/>
      <c r="I3074" s="8"/>
      <c r="J3074" s="8"/>
      <c r="K3074" s="8"/>
      <c r="L3074" s="9"/>
      <c r="M3074" s="9"/>
      <c r="N3074" s="9"/>
      <c r="O3074" s="9"/>
      <c r="P3074" s="8"/>
      <c r="Q3074" s="8"/>
      <c r="R3074" s="8"/>
      <c r="S3074" s="8"/>
      <c r="T3074" s="8"/>
      <c r="U3074" s="8"/>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0"/>
      <c r="AT3074" s="10"/>
      <c r="AU3074" s="10"/>
      <c r="AV3074" s="10"/>
      <c r="AW3074" s="10"/>
      <c r="AX3074" s="22" t="s">
        <v>5</v>
      </c>
    </row>
    <row r="3075" spans="1:251" s="16" customFormat="1" ht="13.5" customHeight="1">
      <c r="A3075" s="8"/>
      <c r="B3075" s="124" t="s">
        <v>6</v>
      </c>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6"/>
      <c r="AA3075" s="130" t="s">
        <v>11</v>
      </c>
      <c r="AB3075" s="125"/>
      <c r="AC3075" s="125"/>
      <c r="AD3075" s="125"/>
      <c r="AE3075" s="125"/>
      <c r="AF3075" s="125"/>
      <c r="AG3075" s="125"/>
      <c r="AH3075" s="125"/>
      <c r="AI3075" s="126"/>
      <c r="AJ3075" s="130" t="s">
        <v>12</v>
      </c>
      <c r="AK3075" s="125"/>
      <c r="AL3075" s="125"/>
      <c r="AM3075" s="125"/>
      <c r="AN3075" s="125"/>
      <c r="AO3075" s="125"/>
      <c r="AP3075" s="125"/>
      <c r="AQ3075" s="125"/>
      <c r="AR3075" s="126"/>
      <c r="AS3075" s="130" t="s">
        <v>7</v>
      </c>
      <c r="AT3075" s="125"/>
      <c r="AU3075" s="125"/>
      <c r="AV3075" s="125"/>
      <c r="AW3075" s="125"/>
      <c r="AX3075" s="13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row>
    <row r="3076" spans="1:251" s="16" customFormat="1" ht="13.5">
      <c r="A3076" s="8"/>
      <c r="B3076" s="127"/>
      <c r="C3076" s="128"/>
      <c r="D3076" s="128"/>
      <c r="E3076" s="128"/>
      <c r="F3076" s="128"/>
      <c r="G3076" s="128"/>
      <c r="H3076" s="128"/>
      <c r="I3076" s="128"/>
      <c r="J3076" s="128"/>
      <c r="K3076" s="128"/>
      <c r="L3076" s="128"/>
      <c r="M3076" s="128"/>
      <c r="N3076" s="128"/>
      <c r="O3076" s="128"/>
      <c r="P3076" s="128"/>
      <c r="Q3076" s="128"/>
      <c r="R3076" s="128"/>
      <c r="S3076" s="128"/>
      <c r="T3076" s="128"/>
      <c r="U3076" s="128"/>
      <c r="V3076" s="128"/>
      <c r="W3076" s="128"/>
      <c r="X3076" s="128"/>
      <c r="Y3076" s="128"/>
      <c r="Z3076" s="129"/>
      <c r="AA3076" s="131"/>
      <c r="AB3076" s="128"/>
      <c r="AC3076" s="128"/>
      <c r="AD3076" s="128"/>
      <c r="AE3076" s="128"/>
      <c r="AF3076" s="128"/>
      <c r="AG3076" s="128"/>
      <c r="AH3076" s="128"/>
      <c r="AI3076" s="129"/>
      <c r="AJ3076" s="131"/>
      <c r="AK3076" s="128"/>
      <c r="AL3076" s="128"/>
      <c r="AM3076" s="128"/>
      <c r="AN3076" s="128"/>
      <c r="AO3076" s="128"/>
      <c r="AP3076" s="128"/>
      <c r="AQ3076" s="128"/>
      <c r="AR3076" s="129"/>
      <c r="AS3076" s="131"/>
      <c r="AT3076" s="128"/>
      <c r="AU3076" s="128"/>
      <c r="AV3076" s="128"/>
      <c r="AW3076" s="128"/>
      <c r="AX3076" s="133"/>
      <c r="AY3076" s="2"/>
      <c r="AZ3076" s="2"/>
      <c r="BA3076" s="2"/>
      <c r="BB3076" s="23"/>
      <c r="BC3076" s="24"/>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c r="HI3076" s="2"/>
      <c r="HJ3076" s="2"/>
      <c r="HK3076" s="2"/>
      <c r="HL3076" s="2"/>
      <c r="HM3076" s="2"/>
      <c r="HN3076" s="2"/>
      <c r="HO3076" s="2"/>
      <c r="HP3076" s="2"/>
      <c r="HQ3076" s="2"/>
      <c r="HR3076" s="2"/>
      <c r="HS3076" s="2"/>
      <c r="HT3076" s="2"/>
      <c r="HU3076" s="2"/>
      <c r="HV3076" s="2"/>
      <c r="HW3076" s="2"/>
      <c r="HX3076" s="2"/>
      <c r="HY3076" s="2"/>
      <c r="HZ3076" s="2"/>
      <c r="IA3076" s="2"/>
      <c r="IB3076" s="2"/>
      <c r="IC3076" s="2"/>
      <c r="ID3076" s="2"/>
      <c r="IE3076" s="2"/>
      <c r="IF3076" s="2"/>
      <c r="IG3076" s="2"/>
      <c r="IH3076" s="2"/>
      <c r="II3076" s="2"/>
      <c r="IJ3076" s="2"/>
      <c r="IK3076" s="2"/>
      <c r="IL3076" s="2"/>
      <c r="IM3076" s="2"/>
      <c r="IN3076" s="2"/>
      <c r="IO3076" s="2"/>
      <c r="IP3076" s="2"/>
      <c r="IQ3076" s="2"/>
    </row>
    <row r="3077" spans="1:251" s="16" customFormat="1" ht="18.75" customHeight="1">
      <c r="A3077" s="8"/>
      <c r="B3077" s="25"/>
      <c r="C3077" s="99" t="s">
        <v>363</v>
      </c>
      <c r="D3077" s="108"/>
      <c r="E3077" s="108"/>
      <c r="F3077" s="108"/>
      <c r="G3077" s="108"/>
      <c r="H3077" s="108"/>
      <c r="I3077" s="108"/>
      <c r="J3077" s="108"/>
      <c r="K3077" s="108"/>
      <c r="L3077" s="108"/>
      <c r="M3077" s="108"/>
      <c r="N3077" s="108"/>
      <c r="O3077" s="108"/>
      <c r="P3077" s="108"/>
      <c r="Q3077" s="108"/>
      <c r="R3077" s="108"/>
      <c r="S3077" s="108"/>
      <c r="T3077" s="108"/>
      <c r="U3077" s="108"/>
      <c r="V3077" s="108"/>
      <c r="W3077" s="108"/>
      <c r="X3077" s="108"/>
      <c r="Y3077" s="108"/>
      <c r="Z3077" s="109"/>
      <c r="AA3077" s="102">
        <v>4420</v>
      </c>
      <c r="AB3077" s="110"/>
      <c r="AC3077" s="110"/>
      <c r="AD3077" s="110"/>
      <c r="AE3077" s="110"/>
      <c r="AF3077" s="110"/>
      <c r="AG3077" s="110"/>
      <c r="AH3077" s="110"/>
      <c r="AI3077" s="111"/>
      <c r="AJ3077" s="102">
        <v>4841</v>
      </c>
      <c r="AK3077" s="110"/>
      <c r="AL3077" s="110"/>
      <c r="AM3077" s="110"/>
      <c r="AN3077" s="110"/>
      <c r="AO3077" s="110"/>
      <c r="AP3077" s="110"/>
      <c r="AQ3077" s="110"/>
      <c r="AR3077" s="111"/>
      <c r="AS3077" s="105"/>
      <c r="AT3077" s="112"/>
      <c r="AU3077" s="112"/>
      <c r="AV3077" s="112"/>
      <c r="AW3077" s="112"/>
      <c r="AX3077" s="113"/>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c r="GU3077" s="2"/>
      <c r="GV3077" s="2"/>
      <c r="GW3077" s="2"/>
      <c r="GX3077" s="2"/>
      <c r="GY3077" s="2"/>
      <c r="GZ3077" s="2"/>
      <c r="HA3077" s="2"/>
      <c r="HB3077" s="2"/>
      <c r="HC3077" s="2"/>
      <c r="HD3077" s="2"/>
      <c r="HE3077" s="2"/>
      <c r="HF3077" s="2"/>
      <c r="HG3077" s="2"/>
      <c r="HH3077" s="2"/>
      <c r="HI3077" s="2"/>
      <c r="HJ3077" s="2"/>
      <c r="HK3077" s="2"/>
      <c r="HL3077" s="2"/>
      <c r="HM3077" s="2"/>
      <c r="HN3077" s="2"/>
      <c r="HO3077" s="2"/>
      <c r="HP3077" s="2"/>
      <c r="HQ3077" s="2"/>
      <c r="HR3077" s="2"/>
      <c r="HS3077" s="2"/>
      <c r="HT3077" s="2"/>
      <c r="HU3077" s="2"/>
      <c r="HV3077" s="2"/>
      <c r="HW3077" s="2"/>
      <c r="HX3077" s="2"/>
      <c r="HY3077" s="2"/>
      <c r="HZ3077" s="2"/>
      <c r="IA3077" s="2"/>
      <c r="IB3077" s="2"/>
      <c r="IC3077" s="2"/>
      <c r="ID3077" s="2"/>
      <c r="IE3077" s="2"/>
      <c r="IF3077" s="2"/>
      <c r="IG3077" s="2"/>
      <c r="IH3077" s="2"/>
      <c r="II3077" s="2"/>
      <c r="IJ3077" s="2"/>
      <c r="IK3077" s="2"/>
      <c r="IL3077" s="2"/>
      <c r="IM3077" s="2"/>
      <c r="IN3077" s="2"/>
      <c r="IO3077" s="2"/>
      <c r="IP3077" s="2"/>
      <c r="IQ3077" s="2"/>
    </row>
    <row r="3078" spans="1:251" s="16" customFormat="1" ht="18.75" customHeight="1" thickBot="1">
      <c r="A3078" s="17"/>
      <c r="B3078" s="134" t="s">
        <v>13</v>
      </c>
      <c r="C3078" s="135"/>
      <c r="D3078" s="135"/>
      <c r="E3078" s="135"/>
      <c r="F3078" s="135"/>
      <c r="G3078" s="135"/>
      <c r="H3078" s="135"/>
      <c r="I3078" s="135"/>
      <c r="J3078" s="135"/>
      <c r="K3078" s="135"/>
      <c r="L3078" s="135"/>
      <c r="M3078" s="135"/>
      <c r="N3078" s="135"/>
      <c r="O3078" s="135"/>
      <c r="P3078" s="135"/>
      <c r="Q3078" s="135"/>
      <c r="R3078" s="135"/>
      <c r="S3078" s="135"/>
      <c r="T3078" s="135"/>
      <c r="U3078" s="135"/>
      <c r="V3078" s="135"/>
      <c r="W3078" s="135"/>
      <c r="X3078" s="135"/>
      <c r="Y3078" s="135"/>
      <c r="Z3078" s="136"/>
      <c r="AA3078" s="137">
        <f>SUM($AA$3077:$AA$3077)</f>
        <v>4420</v>
      </c>
      <c r="AB3078" s="138"/>
      <c r="AC3078" s="138"/>
      <c r="AD3078" s="138"/>
      <c r="AE3078" s="138"/>
      <c r="AF3078" s="138"/>
      <c r="AG3078" s="138"/>
      <c r="AH3078" s="138"/>
      <c r="AI3078" s="139"/>
      <c r="AJ3078" s="137">
        <f>SUM($AJ$3077:$AJ$3077)</f>
        <v>4841</v>
      </c>
      <c r="AK3078" s="138"/>
      <c r="AL3078" s="138"/>
      <c r="AM3078" s="138"/>
      <c r="AN3078" s="138"/>
      <c r="AO3078" s="138"/>
      <c r="AP3078" s="138"/>
      <c r="AQ3078" s="138"/>
      <c r="AR3078" s="139"/>
      <c r="AS3078" s="140"/>
      <c r="AT3078" s="141"/>
      <c r="AU3078" s="141"/>
      <c r="AV3078" s="141"/>
      <c r="AW3078" s="141"/>
      <c r="AX3078" s="14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c r="HI3078" s="2"/>
      <c r="HJ3078" s="2"/>
      <c r="HK3078" s="2"/>
      <c r="HL3078" s="2"/>
      <c r="HM3078" s="2"/>
      <c r="HN3078" s="2"/>
      <c r="HO3078" s="2"/>
      <c r="HP3078" s="2"/>
      <c r="HQ3078" s="2"/>
      <c r="HR3078" s="2"/>
      <c r="HS3078" s="2"/>
      <c r="HT3078" s="2"/>
      <c r="HU3078" s="2"/>
      <c r="HV3078" s="2"/>
      <c r="HW3078" s="2"/>
      <c r="HX3078" s="2"/>
      <c r="HY3078" s="2"/>
      <c r="HZ3078" s="2"/>
      <c r="IA3078" s="2"/>
      <c r="IB3078" s="2"/>
      <c r="IC3078" s="2"/>
      <c r="ID3078" s="2"/>
      <c r="IE3078" s="2"/>
      <c r="IF3078" s="2"/>
      <c r="IG3078" s="2"/>
      <c r="IH3078" s="2"/>
      <c r="II3078" s="2"/>
      <c r="IJ3078" s="2"/>
      <c r="IK3078" s="2"/>
      <c r="IL3078" s="2"/>
      <c r="IM3078" s="2"/>
      <c r="IN3078" s="2"/>
      <c r="IO3078" s="2"/>
      <c r="IP3078" s="2"/>
      <c r="IQ3078" s="2"/>
    </row>
    <row r="3080" spans="1:251" ht="18.75">
      <c r="A3080" s="1" t="s">
        <v>0</v>
      </c>
      <c r="AW3080" s="3"/>
      <c r="AX3080" s="4"/>
      <c r="AY3080" s="3"/>
    </row>
    <row r="3082" spans="1:251" ht="18.75">
      <c r="B3082" s="114" t="s">
        <v>8</v>
      </c>
      <c r="C3082" s="115"/>
      <c r="D3082" s="115"/>
      <c r="E3082" s="115"/>
      <c r="F3082" s="115"/>
      <c r="G3082" s="115"/>
      <c r="H3082" s="115"/>
      <c r="I3082" s="115"/>
      <c r="J3082" s="115"/>
      <c r="K3082" s="115"/>
      <c r="L3082" s="115"/>
      <c r="M3082" s="115"/>
      <c r="N3082" s="115"/>
      <c r="O3082" s="115"/>
      <c r="P3082" s="115"/>
      <c r="Q3082" s="115"/>
      <c r="R3082" s="115"/>
      <c r="S3082" s="115"/>
      <c r="T3082" s="115"/>
      <c r="U3082" s="115"/>
      <c r="V3082" s="115"/>
      <c r="W3082" s="115"/>
      <c r="X3082" s="115"/>
      <c r="Y3082" s="115"/>
      <c r="Z3082" s="115"/>
      <c r="AA3082" s="115"/>
      <c r="AB3082" s="115"/>
      <c r="AC3082" s="115"/>
      <c r="AD3082" s="115"/>
      <c r="AE3082" s="115"/>
      <c r="AF3082" s="115"/>
      <c r="AG3082" s="115"/>
      <c r="AH3082" s="115"/>
      <c r="AI3082" s="115"/>
      <c r="AJ3082" s="115"/>
      <c r="AK3082" s="115"/>
      <c r="AL3082" s="115"/>
      <c r="AM3082" s="115"/>
      <c r="AN3082" s="115"/>
      <c r="AO3082" s="115"/>
      <c r="AP3082" s="115"/>
      <c r="AQ3082" s="115"/>
      <c r="AR3082" s="115"/>
      <c r="AS3082" s="115"/>
      <c r="AT3082" s="115"/>
      <c r="AU3082" s="115"/>
      <c r="AV3082" s="115"/>
      <c r="AW3082" s="115"/>
      <c r="AX3082" s="115"/>
    </row>
    <row r="3083" spans="1:251">
      <c r="Z3083" s="5"/>
      <c r="AD3083" s="5"/>
      <c r="AE3083" s="5"/>
      <c r="AF3083" s="5"/>
      <c r="AG3083" s="5"/>
      <c r="AH3083" s="5"/>
      <c r="AI3083" s="5"/>
      <c r="AO3083" s="5"/>
    </row>
    <row r="3084" spans="1:251" ht="13.5" thickBot="1">
      <c r="Z3084" s="5"/>
      <c r="AD3084" s="5"/>
      <c r="AE3084" s="5"/>
      <c r="AF3084" s="5"/>
      <c r="AG3084" s="5"/>
      <c r="AH3084" s="5"/>
      <c r="AI3084" s="5"/>
      <c r="AO3084" s="5"/>
      <c r="DI3084" s="6"/>
    </row>
    <row r="3085" spans="1:251" ht="24.75" customHeight="1" thickBot="1">
      <c r="B3085" s="116" t="s">
        <v>1</v>
      </c>
      <c r="C3085" s="117"/>
      <c r="D3085" s="117"/>
      <c r="E3085" s="117"/>
      <c r="F3085" s="117"/>
      <c r="G3085" s="117"/>
      <c r="H3085" s="118" t="s">
        <v>380</v>
      </c>
      <c r="I3085" s="119"/>
      <c r="J3085" s="119"/>
      <c r="K3085" s="119"/>
      <c r="L3085" s="119"/>
      <c r="M3085" s="119"/>
      <c r="N3085" s="119"/>
      <c r="O3085" s="119"/>
      <c r="P3085" s="119"/>
      <c r="Q3085" s="119"/>
      <c r="R3085" s="119"/>
      <c r="S3085" s="119"/>
      <c r="T3085" s="119"/>
      <c r="U3085" s="119"/>
      <c r="V3085" s="119"/>
      <c r="W3085" s="119"/>
      <c r="X3085" s="119"/>
      <c r="Y3085" s="119"/>
      <c r="Z3085" s="119"/>
      <c r="AA3085" s="119"/>
      <c r="AB3085" s="119"/>
      <c r="AC3085" s="119"/>
      <c r="AD3085" s="119"/>
      <c r="AE3085" s="119"/>
      <c r="AF3085" s="119"/>
      <c r="AG3085" s="119"/>
      <c r="AH3085" s="119"/>
      <c r="AI3085" s="119"/>
      <c r="AJ3085" s="119"/>
      <c r="AK3085" s="119"/>
      <c r="AL3085" s="119"/>
      <c r="AM3085" s="119"/>
      <c r="AN3085" s="119"/>
      <c r="AO3085" s="119"/>
      <c r="AP3085" s="119"/>
      <c r="AQ3085" s="119"/>
      <c r="AR3085" s="119"/>
      <c r="AS3085" s="119"/>
      <c r="AT3085" s="119"/>
      <c r="AU3085" s="119"/>
      <c r="AV3085" s="119"/>
      <c r="AW3085" s="119"/>
      <c r="AX3085" s="120"/>
      <c r="DI3085" s="6"/>
    </row>
    <row r="3086" spans="1:251" ht="14.25">
      <c r="B3086" s="7"/>
      <c r="C3086" s="7"/>
      <c r="D3086" s="7"/>
      <c r="E3086" s="7"/>
      <c r="F3086" s="7"/>
      <c r="G3086" s="7"/>
      <c r="H3086" s="8"/>
      <c r="I3086" s="8"/>
      <c r="J3086" s="8"/>
      <c r="K3086" s="8"/>
      <c r="L3086" s="9"/>
      <c r="M3086" s="9"/>
      <c r="N3086" s="9"/>
      <c r="O3086" s="9"/>
      <c r="P3086" s="8"/>
      <c r="Q3086" s="8"/>
      <c r="R3086" s="8"/>
      <c r="S3086" s="8"/>
      <c r="T3086" s="8"/>
      <c r="U3086" s="8"/>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c r="DI3086" s="6"/>
    </row>
    <row r="3087" spans="1:251" ht="15" thickBot="1">
      <c r="A3087" s="11"/>
      <c r="B3087" s="10" t="s">
        <v>2</v>
      </c>
      <c r="C3087" s="8"/>
      <c r="D3087" s="8"/>
      <c r="E3087" s="8"/>
      <c r="F3087" s="8"/>
      <c r="G3087" s="8"/>
      <c r="H3087" s="8"/>
      <c r="I3087" s="8"/>
      <c r="J3087" s="8"/>
      <c r="K3087" s="8"/>
      <c r="L3087" s="9"/>
      <c r="M3087" s="9"/>
      <c r="N3087" s="9"/>
      <c r="O3087" s="9"/>
      <c r="P3087" s="8"/>
      <c r="Q3087" s="8"/>
      <c r="R3087" s="8"/>
      <c r="S3087" s="8"/>
      <c r="T3087" s="8"/>
      <c r="U3087" s="8"/>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10"/>
      <c r="DI3087" s="6"/>
    </row>
    <row r="3088" spans="1:251" ht="14.25">
      <c r="A3088" s="8"/>
      <c r="B3088" s="12"/>
      <c r="C3088" s="7"/>
      <c r="D3088" s="7"/>
      <c r="E3088" s="7"/>
      <c r="F3088" s="7"/>
      <c r="G3088" s="7"/>
      <c r="H3088" s="7"/>
      <c r="I3088" s="7"/>
      <c r="J3088" s="7"/>
      <c r="K3088" s="7"/>
      <c r="L3088" s="13"/>
      <c r="M3088" s="13"/>
      <c r="N3088" s="13"/>
      <c r="O3088" s="13"/>
      <c r="P3088" s="7"/>
      <c r="Q3088" s="7"/>
      <c r="R3088" s="7"/>
      <c r="S3088" s="7"/>
      <c r="T3088" s="7"/>
      <c r="U3088" s="7"/>
      <c r="V3088" s="14"/>
      <c r="W3088" s="14"/>
      <c r="X3088" s="14"/>
      <c r="Y3088" s="14"/>
      <c r="Z3088" s="14"/>
      <c r="AA3088" s="14"/>
      <c r="AB3088" s="14"/>
      <c r="AC3088" s="14"/>
      <c r="AD3088" s="14"/>
      <c r="AE3088" s="14"/>
      <c r="AF3088" s="14"/>
      <c r="AG3088" s="14"/>
      <c r="AH3088" s="14"/>
      <c r="AI3088" s="14"/>
      <c r="AJ3088" s="14"/>
      <c r="AK3088" s="14"/>
      <c r="AL3088" s="14"/>
      <c r="AM3088" s="14"/>
      <c r="AN3088" s="14"/>
      <c r="AO3088" s="14"/>
      <c r="AP3088" s="14"/>
      <c r="AQ3088" s="14"/>
      <c r="AR3088" s="14"/>
      <c r="AS3088" s="14"/>
      <c r="AT3088" s="14"/>
      <c r="AU3088" s="14"/>
      <c r="AV3088" s="14"/>
      <c r="AW3088" s="14"/>
      <c r="AX3088" s="15"/>
    </row>
    <row r="3089" spans="1:113" ht="12" customHeight="1">
      <c r="A3089" s="8"/>
      <c r="B3089" s="121" t="s">
        <v>381</v>
      </c>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3"/>
    </row>
    <row r="3090" spans="1:113" ht="12" customHeight="1">
      <c r="A3090" s="8"/>
      <c r="B3090" s="121"/>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3"/>
      <c r="BC3090" s="16"/>
    </row>
    <row r="3091" spans="1:113" ht="12" customHeight="1">
      <c r="A3091" s="8"/>
      <c r="B3091" s="121"/>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3"/>
    </row>
    <row r="3092" spans="1:113" ht="12" customHeight="1">
      <c r="A3092" s="8"/>
      <c r="B3092" s="121"/>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3"/>
    </row>
    <row r="3093" spans="1:113" ht="12" customHeight="1">
      <c r="A3093" s="8"/>
      <c r="B3093" s="121"/>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3"/>
    </row>
    <row r="3094" spans="1:113" ht="15" thickBot="1">
      <c r="A3094" s="17"/>
      <c r="B3094" s="18"/>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20"/>
    </row>
    <row r="3095" spans="1:113">
      <c r="B3095" s="21"/>
    </row>
    <row r="3096" spans="1:113" ht="15" thickBot="1">
      <c r="A3096" s="11"/>
      <c r="B3096" s="10" t="s">
        <v>3</v>
      </c>
      <c r="C3096" s="8"/>
      <c r="D3096" s="8"/>
      <c r="E3096" s="8"/>
      <c r="F3096" s="8"/>
      <c r="G3096" s="8"/>
      <c r="H3096" s="8"/>
      <c r="I3096" s="8"/>
      <c r="J3096" s="8"/>
      <c r="K3096" s="8"/>
      <c r="L3096" s="9"/>
      <c r="M3096" s="9"/>
      <c r="N3096" s="9"/>
      <c r="O3096" s="9"/>
      <c r="P3096" s="8"/>
      <c r="Q3096" s="8"/>
      <c r="R3096" s="8"/>
      <c r="S3096" s="8"/>
      <c r="T3096" s="8"/>
      <c r="U3096" s="8"/>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0"/>
      <c r="AT3096" s="10"/>
      <c r="AU3096" s="10"/>
      <c r="AV3096" s="10"/>
      <c r="AW3096" s="10"/>
      <c r="AX3096" s="10"/>
      <c r="DI3096" s="6"/>
    </row>
    <row r="3097" spans="1:113" ht="14.25">
      <c r="A3097" s="8"/>
      <c r="B3097" s="12"/>
      <c r="C3097" s="7"/>
      <c r="D3097" s="7"/>
      <c r="E3097" s="7"/>
      <c r="F3097" s="7"/>
      <c r="G3097" s="7"/>
      <c r="H3097" s="7"/>
      <c r="I3097" s="7"/>
      <c r="J3097" s="7"/>
      <c r="K3097" s="7"/>
      <c r="L3097" s="13"/>
      <c r="M3097" s="13"/>
      <c r="N3097" s="13"/>
      <c r="O3097" s="13"/>
      <c r="P3097" s="7"/>
      <c r="Q3097" s="7"/>
      <c r="R3097" s="7"/>
      <c r="S3097" s="7"/>
      <c r="T3097" s="7"/>
      <c r="U3097" s="7"/>
      <c r="V3097" s="14"/>
      <c r="W3097" s="14"/>
      <c r="X3097" s="14"/>
      <c r="Y3097" s="14"/>
      <c r="Z3097" s="14"/>
      <c r="AA3097" s="14"/>
      <c r="AB3097" s="14"/>
      <c r="AC3097" s="14"/>
      <c r="AD3097" s="14"/>
      <c r="AE3097" s="14"/>
      <c r="AF3097" s="14"/>
      <c r="AG3097" s="14"/>
      <c r="AH3097" s="14"/>
      <c r="AI3097" s="14"/>
      <c r="AJ3097" s="14"/>
      <c r="AK3097" s="14"/>
      <c r="AL3097" s="14"/>
      <c r="AM3097" s="14"/>
      <c r="AN3097" s="14"/>
      <c r="AO3097" s="14"/>
      <c r="AP3097" s="14"/>
      <c r="AQ3097" s="14"/>
      <c r="AR3097" s="14"/>
      <c r="AS3097" s="14"/>
      <c r="AT3097" s="14"/>
      <c r="AU3097" s="14"/>
      <c r="AV3097" s="14"/>
      <c r="AW3097" s="14"/>
      <c r="AX3097" s="15"/>
    </row>
    <row r="3098" spans="1:113" ht="12" customHeight="1">
      <c r="A3098" s="8"/>
      <c r="B3098" s="121" t="s">
        <v>382</v>
      </c>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3"/>
    </row>
    <row r="3099" spans="1:113" ht="12" customHeight="1">
      <c r="A3099" s="8"/>
      <c r="B3099" s="121"/>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3"/>
      <c r="BC3099" s="16"/>
    </row>
    <row r="3100" spans="1:113" ht="12" customHeight="1">
      <c r="A3100" s="8"/>
      <c r="B3100" s="121"/>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3"/>
    </row>
    <row r="3101" spans="1:113" ht="12" customHeight="1">
      <c r="A3101" s="8"/>
      <c r="B3101" s="121"/>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3"/>
    </row>
    <row r="3102" spans="1:113" ht="12" customHeight="1">
      <c r="A3102" s="8"/>
      <c r="B3102" s="121"/>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3"/>
    </row>
    <row r="3103" spans="1:113" ht="15" thickBot="1">
      <c r="A3103" s="17"/>
      <c r="B3103" s="18"/>
      <c r="C3103" s="19"/>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20"/>
    </row>
    <row r="3104" spans="1:113">
      <c r="B3104" s="21"/>
    </row>
    <row r="3105" spans="1:251" ht="14.25">
      <c r="B3105" s="10" t="s">
        <v>4</v>
      </c>
      <c r="C3105" s="8"/>
      <c r="D3105" s="8"/>
      <c r="E3105" s="8"/>
      <c r="F3105" s="8"/>
      <c r="G3105" s="8"/>
      <c r="H3105" s="8"/>
      <c r="I3105" s="8"/>
      <c r="J3105" s="8"/>
      <c r="K3105" s="8"/>
      <c r="L3105" s="9"/>
      <c r="M3105" s="9"/>
      <c r="N3105" s="9"/>
      <c r="O3105" s="9"/>
      <c r="P3105" s="8"/>
      <c r="Q3105" s="8"/>
      <c r="R3105" s="8"/>
      <c r="S3105" s="8"/>
      <c r="T3105" s="8"/>
      <c r="U3105" s="8"/>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row>
    <row r="3106" spans="1:251" ht="15" thickBot="1">
      <c r="B3106" s="8"/>
      <c r="C3106" s="8"/>
      <c r="D3106" s="8"/>
      <c r="E3106" s="8"/>
      <c r="F3106" s="8"/>
      <c r="G3106" s="8"/>
      <c r="H3106" s="8"/>
      <c r="I3106" s="8"/>
      <c r="J3106" s="8"/>
      <c r="K3106" s="8"/>
      <c r="L3106" s="9"/>
      <c r="M3106" s="9"/>
      <c r="N3106" s="9"/>
      <c r="O3106" s="9"/>
      <c r="P3106" s="8"/>
      <c r="Q3106" s="8"/>
      <c r="R3106" s="8"/>
      <c r="S3106" s="8"/>
      <c r="T3106" s="8"/>
      <c r="U3106" s="8"/>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0"/>
      <c r="AT3106" s="10"/>
      <c r="AU3106" s="10"/>
      <c r="AV3106" s="10"/>
      <c r="AW3106" s="10"/>
      <c r="AX3106" s="22" t="s">
        <v>5</v>
      </c>
    </row>
    <row r="3107" spans="1:251" s="16" customFormat="1" ht="13.5" customHeight="1">
      <c r="A3107" s="8"/>
      <c r="B3107" s="124" t="s">
        <v>6</v>
      </c>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6"/>
      <c r="AA3107" s="130" t="s">
        <v>11</v>
      </c>
      <c r="AB3107" s="125"/>
      <c r="AC3107" s="125"/>
      <c r="AD3107" s="125"/>
      <c r="AE3107" s="125"/>
      <c r="AF3107" s="125"/>
      <c r="AG3107" s="125"/>
      <c r="AH3107" s="125"/>
      <c r="AI3107" s="126"/>
      <c r="AJ3107" s="130" t="s">
        <v>12</v>
      </c>
      <c r="AK3107" s="125"/>
      <c r="AL3107" s="125"/>
      <c r="AM3107" s="125"/>
      <c r="AN3107" s="125"/>
      <c r="AO3107" s="125"/>
      <c r="AP3107" s="125"/>
      <c r="AQ3107" s="125"/>
      <c r="AR3107" s="126"/>
      <c r="AS3107" s="130" t="s">
        <v>7</v>
      </c>
      <c r="AT3107" s="125"/>
      <c r="AU3107" s="125"/>
      <c r="AV3107" s="125"/>
      <c r="AW3107" s="125"/>
      <c r="AX3107" s="13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row>
    <row r="3108" spans="1:251" s="16" customFormat="1" ht="13.5">
      <c r="A3108" s="8"/>
      <c r="B3108" s="127"/>
      <c r="C3108" s="128"/>
      <c r="D3108" s="128"/>
      <c r="E3108" s="128"/>
      <c r="F3108" s="128"/>
      <c r="G3108" s="128"/>
      <c r="H3108" s="128"/>
      <c r="I3108" s="128"/>
      <c r="J3108" s="128"/>
      <c r="K3108" s="128"/>
      <c r="L3108" s="128"/>
      <c r="M3108" s="128"/>
      <c r="N3108" s="128"/>
      <c r="O3108" s="128"/>
      <c r="P3108" s="128"/>
      <c r="Q3108" s="128"/>
      <c r="R3108" s="128"/>
      <c r="S3108" s="128"/>
      <c r="T3108" s="128"/>
      <c r="U3108" s="128"/>
      <c r="V3108" s="128"/>
      <c r="W3108" s="128"/>
      <c r="X3108" s="128"/>
      <c r="Y3108" s="128"/>
      <c r="Z3108" s="129"/>
      <c r="AA3108" s="131"/>
      <c r="AB3108" s="128"/>
      <c r="AC3108" s="128"/>
      <c r="AD3108" s="128"/>
      <c r="AE3108" s="128"/>
      <c r="AF3108" s="128"/>
      <c r="AG3108" s="128"/>
      <c r="AH3108" s="128"/>
      <c r="AI3108" s="129"/>
      <c r="AJ3108" s="131"/>
      <c r="AK3108" s="128"/>
      <c r="AL3108" s="128"/>
      <c r="AM3108" s="128"/>
      <c r="AN3108" s="128"/>
      <c r="AO3108" s="128"/>
      <c r="AP3108" s="128"/>
      <c r="AQ3108" s="128"/>
      <c r="AR3108" s="129"/>
      <c r="AS3108" s="131"/>
      <c r="AT3108" s="128"/>
      <c r="AU3108" s="128"/>
      <c r="AV3108" s="128"/>
      <c r="AW3108" s="128"/>
      <c r="AX3108" s="133"/>
      <c r="AY3108" s="2"/>
      <c r="AZ3108" s="2"/>
      <c r="BA3108" s="2"/>
      <c r="BB3108" s="23"/>
      <c r="BC3108" s="24"/>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row>
    <row r="3109" spans="1:251" s="16" customFormat="1" ht="18.75" customHeight="1">
      <c r="A3109" s="8"/>
      <c r="B3109" s="25"/>
      <c r="C3109" s="99" t="s">
        <v>379</v>
      </c>
      <c r="D3109" s="108"/>
      <c r="E3109" s="108"/>
      <c r="F3109" s="108"/>
      <c r="G3109" s="108"/>
      <c r="H3109" s="108"/>
      <c r="I3109" s="108"/>
      <c r="J3109" s="108"/>
      <c r="K3109" s="108"/>
      <c r="L3109" s="108"/>
      <c r="M3109" s="108"/>
      <c r="N3109" s="108"/>
      <c r="O3109" s="108"/>
      <c r="P3109" s="108"/>
      <c r="Q3109" s="108"/>
      <c r="R3109" s="108"/>
      <c r="S3109" s="108"/>
      <c r="T3109" s="108"/>
      <c r="U3109" s="108"/>
      <c r="V3109" s="108"/>
      <c r="W3109" s="108"/>
      <c r="X3109" s="108"/>
      <c r="Y3109" s="108"/>
      <c r="Z3109" s="109"/>
      <c r="AA3109" s="102">
        <v>109</v>
      </c>
      <c r="AB3109" s="110"/>
      <c r="AC3109" s="110"/>
      <c r="AD3109" s="110"/>
      <c r="AE3109" s="110"/>
      <c r="AF3109" s="110"/>
      <c r="AG3109" s="110"/>
      <c r="AH3109" s="110"/>
      <c r="AI3109" s="111"/>
      <c r="AJ3109" s="102">
        <v>77</v>
      </c>
      <c r="AK3109" s="110"/>
      <c r="AL3109" s="110"/>
      <c r="AM3109" s="110"/>
      <c r="AN3109" s="110"/>
      <c r="AO3109" s="110"/>
      <c r="AP3109" s="110"/>
      <c r="AQ3109" s="110"/>
      <c r="AR3109" s="111"/>
      <c r="AS3109" s="105"/>
      <c r="AT3109" s="112"/>
      <c r="AU3109" s="112"/>
      <c r="AV3109" s="112"/>
      <c r="AW3109" s="112"/>
      <c r="AX3109" s="113"/>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row>
    <row r="3110" spans="1:251" s="16" customFormat="1" ht="18.75" customHeight="1" thickBot="1">
      <c r="A3110" s="17"/>
      <c r="B3110" s="134" t="s">
        <v>13</v>
      </c>
      <c r="C3110" s="135"/>
      <c r="D3110" s="135"/>
      <c r="E3110" s="135"/>
      <c r="F3110" s="135"/>
      <c r="G3110" s="135"/>
      <c r="H3110" s="135"/>
      <c r="I3110" s="135"/>
      <c r="J3110" s="135"/>
      <c r="K3110" s="135"/>
      <c r="L3110" s="135"/>
      <c r="M3110" s="135"/>
      <c r="N3110" s="135"/>
      <c r="O3110" s="135"/>
      <c r="P3110" s="135"/>
      <c r="Q3110" s="135"/>
      <c r="R3110" s="135"/>
      <c r="S3110" s="135"/>
      <c r="T3110" s="135"/>
      <c r="U3110" s="135"/>
      <c r="V3110" s="135"/>
      <c r="W3110" s="135"/>
      <c r="X3110" s="135"/>
      <c r="Y3110" s="135"/>
      <c r="Z3110" s="136"/>
      <c r="AA3110" s="137">
        <f>SUM($AA$3109:$AA$3109)</f>
        <v>109</v>
      </c>
      <c r="AB3110" s="138"/>
      <c r="AC3110" s="138"/>
      <c r="AD3110" s="138"/>
      <c r="AE3110" s="138"/>
      <c r="AF3110" s="138"/>
      <c r="AG3110" s="138"/>
      <c r="AH3110" s="138"/>
      <c r="AI3110" s="139"/>
      <c r="AJ3110" s="137">
        <f>SUM($AJ$3109:$AJ$3109)</f>
        <v>77</v>
      </c>
      <c r="AK3110" s="138"/>
      <c r="AL3110" s="138"/>
      <c r="AM3110" s="138"/>
      <c r="AN3110" s="138"/>
      <c r="AO3110" s="138"/>
      <c r="AP3110" s="138"/>
      <c r="AQ3110" s="138"/>
      <c r="AR3110" s="139"/>
      <c r="AS3110" s="140"/>
      <c r="AT3110" s="141"/>
      <c r="AU3110" s="141"/>
      <c r="AV3110" s="141"/>
      <c r="AW3110" s="141"/>
      <c r="AX3110" s="14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c r="IO3110" s="2"/>
      <c r="IP3110" s="2"/>
      <c r="IQ3110" s="2"/>
    </row>
    <row r="3112" spans="1:251" ht="18.75">
      <c r="A3112" s="1" t="s">
        <v>0</v>
      </c>
      <c r="AW3112" s="3"/>
      <c r="AX3112" s="4"/>
      <c r="AY3112" s="3"/>
    </row>
    <row r="3114" spans="1:251" ht="18.75">
      <c r="B3114" s="114" t="s">
        <v>8</v>
      </c>
      <c r="C3114" s="115"/>
      <c r="D3114" s="115"/>
      <c r="E3114" s="115"/>
      <c r="F3114" s="115"/>
      <c r="G3114" s="115"/>
      <c r="H3114" s="115"/>
      <c r="I3114" s="115"/>
      <c r="J3114" s="115"/>
      <c r="K3114" s="115"/>
      <c r="L3114" s="115"/>
      <c r="M3114" s="115"/>
      <c r="N3114" s="115"/>
      <c r="O3114" s="115"/>
      <c r="P3114" s="115"/>
      <c r="Q3114" s="115"/>
      <c r="R3114" s="115"/>
      <c r="S3114" s="115"/>
      <c r="T3114" s="115"/>
      <c r="U3114" s="115"/>
      <c r="V3114" s="115"/>
      <c r="W3114" s="115"/>
      <c r="X3114" s="115"/>
      <c r="Y3114" s="115"/>
      <c r="Z3114" s="115"/>
      <c r="AA3114" s="115"/>
      <c r="AB3114" s="115"/>
      <c r="AC3114" s="115"/>
      <c r="AD3114" s="115"/>
      <c r="AE3114" s="115"/>
      <c r="AF3114" s="115"/>
      <c r="AG3114" s="115"/>
      <c r="AH3114" s="115"/>
      <c r="AI3114" s="115"/>
      <c r="AJ3114" s="115"/>
      <c r="AK3114" s="115"/>
      <c r="AL3114" s="115"/>
      <c r="AM3114" s="115"/>
      <c r="AN3114" s="115"/>
      <c r="AO3114" s="115"/>
      <c r="AP3114" s="115"/>
      <c r="AQ3114" s="115"/>
      <c r="AR3114" s="115"/>
      <c r="AS3114" s="115"/>
      <c r="AT3114" s="115"/>
      <c r="AU3114" s="115"/>
      <c r="AV3114" s="115"/>
      <c r="AW3114" s="115"/>
      <c r="AX3114" s="115"/>
    </row>
    <row r="3115" spans="1:251">
      <c r="Z3115" s="5"/>
      <c r="AD3115" s="5"/>
      <c r="AE3115" s="5"/>
      <c r="AF3115" s="5"/>
      <c r="AG3115" s="5"/>
      <c r="AH3115" s="5"/>
      <c r="AI3115" s="5"/>
      <c r="AO3115" s="5"/>
    </row>
    <row r="3116" spans="1:251" ht="13.5" thickBot="1">
      <c r="Z3116" s="5"/>
      <c r="AD3116" s="5"/>
      <c r="AE3116" s="5"/>
      <c r="AF3116" s="5"/>
      <c r="AG3116" s="5"/>
      <c r="AH3116" s="5"/>
      <c r="AI3116" s="5"/>
      <c r="AO3116" s="5"/>
      <c r="DI3116" s="6"/>
    </row>
    <row r="3117" spans="1:251" ht="24.75" customHeight="1" thickBot="1">
      <c r="B3117" s="116" t="s">
        <v>1</v>
      </c>
      <c r="C3117" s="117"/>
      <c r="D3117" s="117"/>
      <c r="E3117" s="117"/>
      <c r="F3117" s="117"/>
      <c r="G3117" s="117"/>
      <c r="H3117" s="118" t="s">
        <v>359</v>
      </c>
      <c r="I3117" s="119"/>
      <c r="J3117" s="119"/>
      <c r="K3117" s="119"/>
      <c r="L3117" s="119"/>
      <c r="M3117" s="119"/>
      <c r="N3117" s="119"/>
      <c r="O3117" s="119"/>
      <c r="P3117" s="119"/>
      <c r="Q3117" s="119"/>
      <c r="R3117" s="119"/>
      <c r="S3117" s="119"/>
      <c r="T3117" s="119"/>
      <c r="U3117" s="119"/>
      <c r="V3117" s="119"/>
      <c r="W3117" s="119"/>
      <c r="X3117" s="119"/>
      <c r="Y3117" s="119"/>
      <c r="Z3117" s="119"/>
      <c r="AA3117" s="119"/>
      <c r="AB3117" s="119"/>
      <c r="AC3117" s="119"/>
      <c r="AD3117" s="119"/>
      <c r="AE3117" s="119"/>
      <c r="AF3117" s="119"/>
      <c r="AG3117" s="119"/>
      <c r="AH3117" s="119"/>
      <c r="AI3117" s="119"/>
      <c r="AJ3117" s="119"/>
      <c r="AK3117" s="119"/>
      <c r="AL3117" s="119"/>
      <c r="AM3117" s="119"/>
      <c r="AN3117" s="119"/>
      <c r="AO3117" s="119"/>
      <c r="AP3117" s="119"/>
      <c r="AQ3117" s="119"/>
      <c r="AR3117" s="119"/>
      <c r="AS3117" s="119"/>
      <c r="AT3117" s="119"/>
      <c r="AU3117" s="119"/>
      <c r="AV3117" s="119"/>
      <c r="AW3117" s="119"/>
      <c r="AX3117" s="120"/>
      <c r="DI3117" s="6"/>
    </row>
    <row r="3118" spans="1:251" ht="14.25">
      <c r="B3118" s="7"/>
      <c r="C3118" s="7"/>
      <c r="D3118" s="7"/>
      <c r="E3118" s="7"/>
      <c r="F3118" s="7"/>
      <c r="G3118" s="7"/>
      <c r="H3118" s="8"/>
      <c r="I3118" s="8"/>
      <c r="J3118" s="8"/>
      <c r="K3118" s="8"/>
      <c r="L3118" s="9"/>
      <c r="M3118" s="9"/>
      <c r="N3118" s="9"/>
      <c r="O3118" s="9"/>
      <c r="P3118" s="8"/>
      <c r="Q3118" s="8"/>
      <c r="R3118" s="8"/>
      <c r="S3118" s="8"/>
      <c r="T3118" s="8"/>
      <c r="U3118" s="8"/>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DI3118" s="6"/>
    </row>
    <row r="3119" spans="1:251" ht="15" thickBot="1">
      <c r="A3119" s="11"/>
      <c r="B3119" s="10" t="s">
        <v>2</v>
      </c>
      <c r="C3119" s="8"/>
      <c r="D3119" s="8"/>
      <c r="E3119" s="8"/>
      <c r="F3119" s="8"/>
      <c r="G3119" s="8"/>
      <c r="H3119" s="8"/>
      <c r="I3119" s="8"/>
      <c r="J3119" s="8"/>
      <c r="K3119" s="8"/>
      <c r="L3119" s="9"/>
      <c r="M3119" s="9"/>
      <c r="N3119" s="9"/>
      <c r="O3119" s="9"/>
      <c r="P3119" s="8"/>
      <c r="Q3119" s="8"/>
      <c r="R3119" s="8"/>
      <c r="S3119" s="8"/>
      <c r="T3119" s="8"/>
      <c r="U3119" s="8"/>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DI3119" s="6"/>
    </row>
    <row r="3120" spans="1:251" ht="14.25">
      <c r="A3120" s="8"/>
      <c r="B3120" s="12"/>
      <c r="C3120" s="7"/>
      <c r="D3120" s="7"/>
      <c r="E3120" s="7"/>
      <c r="F3120" s="7"/>
      <c r="G3120" s="7"/>
      <c r="H3120" s="7"/>
      <c r="I3120" s="7"/>
      <c r="J3120" s="7"/>
      <c r="K3120" s="7"/>
      <c r="L3120" s="13"/>
      <c r="M3120" s="13"/>
      <c r="N3120" s="13"/>
      <c r="O3120" s="13"/>
      <c r="P3120" s="7"/>
      <c r="Q3120" s="7"/>
      <c r="R3120" s="7"/>
      <c r="S3120" s="7"/>
      <c r="T3120" s="7"/>
      <c r="U3120" s="7"/>
      <c r="V3120" s="14"/>
      <c r="W3120" s="14"/>
      <c r="X3120" s="14"/>
      <c r="Y3120" s="14"/>
      <c r="Z3120" s="14"/>
      <c r="AA3120" s="14"/>
      <c r="AB3120" s="14"/>
      <c r="AC3120" s="14"/>
      <c r="AD3120" s="14"/>
      <c r="AE3120" s="14"/>
      <c r="AF3120" s="14"/>
      <c r="AG3120" s="14"/>
      <c r="AH3120" s="14"/>
      <c r="AI3120" s="14"/>
      <c r="AJ3120" s="14"/>
      <c r="AK3120" s="14"/>
      <c r="AL3120" s="14"/>
      <c r="AM3120" s="14"/>
      <c r="AN3120" s="14"/>
      <c r="AO3120" s="14"/>
      <c r="AP3120" s="14"/>
      <c r="AQ3120" s="14"/>
      <c r="AR3120" s="14"/>
      <c r="AS3120" s="14"/>
      <c r="AT3120" s="14"/>
      <c r="AU3120" s="14"/>
      <c r="AV3120" s="14"/>
      <c r="AW3120" s="14"/>
      <c r="AX3120" s="15"/>
    </row>
    <row r="3121" spans="1:113" ht="12" customHeight="1">
      <c r="A3121" s="8"/>
      <c r="B3121" s="121" t="s">
        <v>360</v>
      </c>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3"/>
    </row>
    <row r="3122" spans="1:113" ht="12" customHeight="1">
      <c r="A3122" s="8"/>
      <c r="B3122" s="121"/>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3"/>
      <c r="BC3122" s="16"/>
    </row>
    <row r="3123" spans="1:113" ht="12" customHeight="1">
      <c r="A3123" s="8"/>
      <c r="B3123" s="121"/>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3"/>
    </row>
    <row r="3124" spans="1:113" ht="12" customHeight="1">
      <c r="A3124" s="8"/>
      <c r="B3124" s="121"/>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3"/>
    </row>
    <row r="3125" spans="1:113" ht="12" customHeight="1">
      <c r="A3125" s="8"/>
      <c r="B3125" s="121"/>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3"/>
    </row>
    <row r="3126" spans="1:113" ht="15" thickBot="1">
      <c r="A3126" s="17"/>
      <c r="B3126" s="18"/>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20"/>
    </row>
    <row r="3127" spans="1:113">
      <c r="B3127" s="21"/>
    </row>
    <row r="3128" spans="1:113" ht="15" thickBot="1">
      <c r="A3128" s="11"/>
      <c r="B3128" s="10" t="s">
        <v>3</v>
      </c>
      <c r="C3128" s="8"/>
      <c r="D3128" s="8"/>
      <c r="E3128" s="8"/>
      <c r="F3128" s="8"/>
      <c r="G3128" s="8"/>
      <c r="H3128" s="8"/>
      <c r="I3128" s="8"/>
      <c r="J3128" s="8"/>
      <c r="K3128" s="8"/>
      <c r="L3128" s="9"/>
      <c r="M3128" s="9"/>
      <c r="N3128" s="9"/>
      <c r="O3128" s="9"/>
      <c r="P3128" s="8"/>
      <c r="Q3128" s="8"/>
      <c r="R3128" s="8"/>
      <c r="S3128" s="8"/>
      <c r="T3128" s="8"/>
      <c r="U3128" s="8"/>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DI3128" s="6"/>
    </row>
    <row r="3129" spans="1:113" ht="14.25">
      <c r="A3129" s="8"/>
      <c r="B3129" s="12"/>
      <c r="C3129" s="7"/>
      <c r="D3129" s="7"/>
      <c r="E3129" s="7"/>
      <c r="F3129" s="7"/>
      <c r="G3129" s="7"/>
      <c r="H3129" s="7"/>
      <c r="I3129" s="7"/>
      <c r="J3129" s="7"/>
      <c r="K3129" s="7"/>
      <c r="L3129" s="13"/>
      <c r="M3129" s="13"/>
      <c r="N3129" s="13"/>
      <c r="O3129" s="13"/>
      <c r="P3129" s="7"/>
      <c r="Q3129" s="7"/>
      <c r="R3129" s="7"/>
      <c r="S3129" s="7"/>
      <c r="T3129" s="7"/>
      <c r="U3129" s="7"/>
      <c r="V3129" s="14"/>
      <c r="W3129" s="14"/>
      <c r="X3129" s="14"/>
      <c r="Y3129" s="14"/>
      <c r="Z3129" s="14"/>
      <c r="AA3129" s="14"/>
      <c r="AB3129" s="14"/>
      <c r="AC3129" s="14"/>
      <c r="AD3129" s="14"/>
      <c r="AE3129" s="14"/>
      <c r="AF3129" s="14"/>
      <c r="AG3129" s="14"/>
      <c r="AH3129" s="14"/>
      <c r="AI3129" s="14"/>
      <c r="AJ3129" s="14"/>
      <c r="AK3129" s="14"/>
      <c r="AL3129" s="14"/>
      <c r="AM3129" s="14"/>
      <c r="AN3129" s="14"/>
      <c r="AO3129" s="14"/>
      <c r="AP3129" s="14"/>
      <c r="AQ3129" s="14"/>
      <c r="AR3129" s="14"/>
      <c r="AS3129" s="14"/>
      <c r="AT3129" s="14"/>
      <c r="AU3129" s="14"/>
      <c r="AV3129" s="14"/>
      <c r="AW3129" s="14"/>
      <c r="AX3129" s="15"/>
    </row>
    <row r="3130" spans="1:113" ht="12" customHeight="1">
      <c r="A3130" s="8"/>
      <c r="B3130" s="121" t="s">
        <v>361</v>
      </c>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3"/>
    </row>
    <row r="3131" spans="1:113" ht="12" customHeight="1">
      <c r="A3131" s="8"/>
      <c r="B3131" s="121"/>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3"/>
    </row>
    <row r="3132" spans="1:113" ht="12" customHeight="1">
      <c r="A3132" s="8"/>
      <c r="B3132" s="121"/>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3"/>
    </row>
    <row r="3133" spans="1:113" ht="12" customHeight="1">
      <c r="A3133" s="8"/>
      <c r="B3133" s="121"/>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3"/>
    </row>
    <row r="3134" spans="1:113" ht="12" customHeight="1">
      <c r="A3134" s="8"/>
      <c r="B3134" s="121"/>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3"/>
      <c r="BC3134" s="16"/>
    </row>
    <row r="3135" spans="1:113" ht="12" customHeight="1">
      <c r="A3135" s="8"/>
      <c r="B3135" s="121"/>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3"/>
    </row>
    <row r="3136" spans="1:113" ht="12" customHeight="1">
      <c r="A3136" s="8"/>
      <c r="B3136" s="121"/>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3"/>
    </row>
    <row r="3137" spans="1:251" ht="12" customHeight="1">
      <c r="A3137" s="8"/>
      <c r="B3137" s="121"/>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3"/>
    </row>
    <row r="3138" spans="1:251" ht="15" thickBot="1">
      <c r="A3138" s="17"/>
      <c r="B3138" s="18"/>
      <c r="C3138" s="19"/>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20"/>
    </row>
    <row r="3139" spans="1:251">
      <c r="B3139" s="21"/>
    </row>
    <row r="3140" spans="1:251" ht="14.25">
      <c r="B3140" s="10" t="s">
        <v>4</v>
      </c>
      <c r="C3140" s="8"/>
      <c r="D3140" s="8"/>
      <c r="E3140" s="8"/>
      <c r="F3140" s="8"/>
      <c r="G3140" s="8"/>
      <c r="H3140" s="8"/>
      <c r="I3140" s="8"/>
      <c r="J3140" s="8"/>
      <c r="K3140" s="8"/>
      <c r="L3140" s="9"/>
      <c r="M3140" s="9"/>
      <c r="N3140" s="9"/>
      <c r="O3140" s="9"/>
      <c r="P3140" s="8"/>
      <c r="Q3140" s="8"/>
      <c r="R3140" s="8"/>
      <c r="S3140" s="8"/>
      <c r="T3140" s="8"/>
      <c r="U3140" s="8"/>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row>
    <row r="3141" spans="1:251" ht="15" thickBot="1">
      <c r="B3141" s="8"/>
      <c r="C3141" s="8"/>
      <c r="D3141" s="8"/>
      <c r="E3141" s="8"/>
      <c r="F3141" s="8"/>
      <c r="G3141" s="8"/>
      <c r="H3141" s="8"/>
      <c r="I3141" s="8"/>
      <c r="J3141" s="8"/>
      <c r="K3141" s="8"/>
      <c r="L3141" s="9"/>
      <c r="M3141" s="9"/>
      <c r="N3141" s="9"/>
      <c r="O3141" s="9"/>
      <c r="P3141" s="8"/>
      <c r="Q3141" s="8"/>
      <c r="R3141" s="8"/>
      <c r="S3141" s="8"/>
      <c r="T3141" s="8"/>
      <c r="U3141" s="8"/>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22" t="s">
        <v>5</v>
      </c>
    </row>
    <row r="3142" spans="1:251" s="16" customFormat="1" ht="13.5" customHeight="1">
      <c r="A3142" s="8"/>
      <c r="B3142" s="124" t="s">
        <v>6</v>
      </c>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6"/>
      <c r="AA3142" s="130" t="s">
        <v>11</v>
      </c>
      <c r="AB3142" s="125"/>
      <c r="AC3142" s="125"/>
      <c r="AD3142" s="125"/>
      <c r="AE3142" s="125"/>
      <c r="AF3142" s="125"/>
      <c r="AG3142" s="125"/>
      <c r="AH3142" s="125"/>
      <c r="AI3142" s="126"/>
      <c r="AJ3142" s="130" t="s">
        <v>12</v>
      </c>
      <c r="AK3142" s="125"/>
      <c r="AL3142" s="125"/>
      <c r="AM3142" s="125"/>
      <c r="AN3142" s="125"/>
      <c r="AO3142" s="125"/>
      <c r="AP3142" s="125"/>
      <c r="AQ3142" s="125"/>
      <c r="AR3142" s="126"/>
      <c r="AS3142" s="130" t="s">
        <v>7</v>
      </c>
      <c r="AT3142" s="125"/>
      <c r="AU3142" s="125"/>
      <c r="AV3142" s="125"/>
      <c r="AW3142" s="125"/>
      <c r="AX3142" s="13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row>
    <row r="3143" spans="1:251" s="16" customFormat="1" ht="13.5">
      <c r="A3143" s="8"/>
      <c r="B3143" s="127"/>
      <c r="C3143" s="128"/>
      <c r="D3143" s="128"/>
      <c r="E3143" s="128"/>
      <c r="F3143" s="128"/>
      <c r="G3143" s="128"/>
      <c r="H3143" s="128"/>
      <c r="I3143" s="128"/>
      <c r="J3143" s="128"/>
      <c r="K3143" s="128"/>
      <c r="L3143" s="128"/>
      <c r="M3143" s="128"/>
      <c r="N3143" s="128"/>
      <c r="O3143" s="128"/>
      <c r="P3143" s="128"/>
      <c r="Q3143" s="128"/>
      <c r="R3143" s="128"/>
      <c r="S3143" s="128"/>
      <c r="T3143" s="128"/>
      <c r="U3143" s="128"/>
      <c r="V3143" s="128"/>
      <c r="W3143" s="128"/>
      <c r="X3143" s="128"/>
      <c r="Y3143" s="128"/>
      <c r="Z3143" s="129"/>
      <c r="AA3143" s="131"/>
      <c r="AB3143" s="128"/>
      <c r="AC3143" s="128"/>
      <c r="AD3143" s="128"/>
      <c r="AE3143" s="128"/>
      <c r="AF3143" s="128"/>
      <c r="AG3143" s="128"/>
      <c r="AH3143" s="128"/>
      <c r="AI3143" s="129"/>
      <c r="AJ3143" s="131"/>
      <c r="AK3143" s="128"/>
      <c r="AL3143" s="128"/>
      <c r="AM3143" s="128"/>
      <c r="AN3143" s="128"/>
      <c r="AO3143" s="128"/>
      <c r="AP3143" s="128"/>
      <c r="AQ3143" s="128"/>
      <c r="AR3143" s="129"/>
      <c r="AS3143" s="131"/>
      <c r="AT3143" s="128"/>
      <c r="AU3143" s="128"/>
      <c r="AV3143" s="128"/>
      <c r="AW3143" s="128"/>
      <c r="AX3143" s="133"/>
      <c r="AY3143" s="2"/>
      <c r="AZ3143" s="2"/>
      <c r="BA3143" s="2"/>
      <c r="BB3143" s="23"/>
      <c r="BC3143" s="24"/>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row>
    <row r="3144" spans="1:251" s="16" customFormat="1" ht="18.75" customHeight="1">
      <c r="A3144" s="8"/>
      <c r="B3144" s="25"/>
      <c r="C3144" s="99" t="s">
        <v>362</v>
      </c>
      <c r="D3144" s="108"/>
      <c r="E3144" s="108"/>
      <c r="F3144" s="108"/>
      <c r="G3144" s="108"/>
      <c r="H3144" s="108"/>
      <c r="I3144" s="108"/>
      <c r="J3144" s="108"/>
      <c r="K3144" s="108"/>
      <c r="L3144" s="108"/>
      <c r="M3144" s="108"/>
      <c r="N3144" s="108"/>
      <c r="O3144" s="108"/>
      <c r="P3144" s="108"/>
      <c r="Q3144" s="108"/>
      <c r="R3144" s="108"/>
      <c r="S3144" s="108"/>
      <c r="T3144" s="108"/>
      <c r="U3144" s="108"/>
      <c r="V3144" s="108"/>
      <c r="W3144" s="108"/>
      <c r="X3144" s="108"/>
      <c r="Y3144" s="108"/>
      <c r="Z3144" s="109"/>
      <c r="AA3144" s="102">
        <v>3775</v>
      </c>
      <c r="AB3144" s="110"/>
      <c r="AC3144" s="110"/>
      <c r="AD3144" s="110"/>
      <c r="AE3144" s="110"/>
      <c r="AF3144" s="110"/>
      <c r="AG3144" s="110"/>
      <c r="AH3144" s="110"/>
      <c r="AI3144" s="111"/>
      <c r="AJ3144" s="102">
        <v>4981</v>
      </c>
      <c r="AK3144" s="110"/>
      <c r="AL3144" s="110"/>
      <c r="AM3144" s="110"/>
      <c r="AN3144" s="110"/>
      <c r="AO3144" s="110"/>
      <c r="AP3144" s="110"/>
      <c r="AQ3144" s="110"/>
      <c r="AR3144" s="111"/>
      <c r="AS3144" s="105"/>
      <c r="AT3144" s="112"/>
      <c r="AU3144" s="112"/>
      <c r="AV3144" s="112"/>
      <c r="AW3144" s="112"/>
      <c r="AX3144" s="113"/>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row>
    <row r="3145" spans="1:251" s="16" customFormat="1" ht="18.75" customHeight="1" thickBot="1">
      <c r="A3145" s="17"/>
      <c r="B3145" s="134" t="s">
        <v>13</v>
      </c>
      <c r="C3145" s="135"/>
      <c r="D3145" s="135"/>
      <c r="E3145" s="135"/>
      <c r="F3145" s="135"/>
      <c r="G3145" s="135"/>
      <c r="H3145" s="135"/>
      <c r="I3145" s="135"/>
      <c r="J3145" s="135"/>
      <c r="K3145" s="135"/>
      <c r="L3145" s="135"/>
      <c r="M3145" s="135"/>
      <c r="N3145" s="135"/>
      <c r="O3145" s="135"/>
      <c r="P3145" s="135"/>
      <c r="Q3145" s="135"/>
      <c r="R3145" s="135"/>
      <c r="S3145" s="135"/>
      <c r="T3145" s="135"/>
      <c r="U3145" s="135"/>
      <c r="V3145" s="135"/>
      <c r="W3145" s="135"/>
      <c r="X3145" s="135"/>
      <c r="Y3145" s="135"/>
      <c r="Z3145" s="136"/>
      <c r="AA3145" s="137">
        <f>SUM($AA$3144:$AA$3144)</f>
        <v>3775</v>
      </c>
      <c r="AB3145" s="138"/>
      <c r="AC3145" s="138"/>
      <c r="AD3145" s="138"/>
      <c r="AE3145" s="138"/>
      <c r="AF3145" s="138"/>
      <c r="AG3145" s="138"/>
      <c r="AH3145" s="138"/>
      <c r="AI3145" s="139"/>
      <c r="AJ3145" s="137">
        <f>SUM($AJ$3144:$AJ$3144)</f>
        <v>4981</v>
      </c>
      <c r="AK3145" s="138"/>
      <c r="AL3145" s="138"/>
      <c r="AM3145" s="138"/>
      <c r="AN3145" s="138"/>
      <c r="AO3145" s="138"/>
      <c r="AP3145" s="138"/>
      <c r="AQ3145" s="138"/>
      <c r="AR3145" s="139"/>
      <c r="AS3145" s="140"/>
      <c r="AT3145" s="141"/>
      <c r="AU3145" s="141"/>
      <c r="AV3145" s="141"/>
      <c r="AW3145" s="141"/>
      <c r="AX3145" s="14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row>
    <row r="3147" spans="1:251" ht="18.75">
      <c r="A3147" s="1" t="s">
        <v>0</v>
      </c>
      <c r="AW3147" s="3"/>
      <c r="AX3147" s="4"/>
      <c r="AY3147" s="3"/>
    </row>
    <row r="3149" spans="1:251" ht="18.75">
      <c r="B3149" s="114" t="s">
        <v>8</v>
      </c>
      <c r="C3149" s="115"/>
      <c r="D3149" s="115"/>
      <c r="E3149" s="115"/>
      <c r="F3149" s="115"/>
      <c r="G3149" s="115"/>
      <c r="H3149" s="115"/>
      <c r="I3149" s="115"/>
      <c r="J3149" s="115"/>
      <c r="K3149" s="115"/>
      <c r="L3149" s="115"/>
      <c r="M3149" s="115"/>
      <c r="N3149" s="115"/>
      <c r="O3149" s="115"/>
      <c r="P3149" s="115"/>
      <c r="Q3149" s="115"/>
      <c r="R3149" s="115"/>
      <c r="S3149" s="115"/>
      <c r="T3149" s="115"/>
      <c r="U3149" s="115"/>
      <c r="V3149" s="115"/>
      <c r="W3149" s="115"/>
      <c r="X3149" s="115"/>
      <c r="Y3149" s="115"/>
      <c r="Z3149" s="115"/>
      <c r="AA3149" s="115"/>
      <c r="AB3149" s="115"/>
      <c r="AC3149" s="115"/>
      <c r="AD3149" s="115"/>
      <c r="AE3149" s="115"/>
      <c r="AF3149" s="115"/>
      <c r="AG3149" s="115"/>
      <c r="AH3149" s="115"/>
      <c r="AI3149" s="115"/>
      <c r="AJ3149" s="115"/>
      <c r="AK3149" s="115"/>
      <c r="AL3149" s="115"/>
      <c r="AM3149" s="115"/>
      <c r="AN3149" s="115"/>
      <c r="AO3149" s="115"/>
      <c r="AP3149" s="115"/>
      <c r="AQ3149" s="115"/>
      <c r="AR3149" s="115"/>
      <c r="AS3149" s="115"/>
      <c r="AT3149" s="115"/>
      <c r="AU3149" s="115"/>
      <c r="AV3149" s="115"/>
      <c r="AW3149" s="115"/>
      <c r="AX3149" s="115"/>
    </row>
    <row r="3150" spans="1:251">
      <c r="Z3150" s="5"/>
      <c r="AD3150" s="5"/>
      <c r="AE3150" s="5"/>
      <c r="AF3150" s="5"/>
      <c r="AG3150" s="5"/>
      <c r="AH3150" s="5"/>
      <c r="AI3150" s="5"/>
      <c r="AO3150" s="5"/>
    </row>
    <row r="3151" spans="1:251" ht="13.5" thickBot="1">
      <c r="Z3151" s="5"/>
      <c r="AD3151" s="5"/>
      <c r="AE3151" s="5"/>
      <c r="AF3151" s="5"/>
      <c r="AG3151" s="5"/>
      <c r="AH3151" s="5"/>
      <c r="AI3151" s="5"/>
      <c r="AO3151" s="5"/>
      <c r="DI3151" s="6"/>
    </row>
    <row r="3152" spans="1:251" ht="24.75" customHeight="1" thickBot="1">
      <c r="B3152" s="116" t="s">
        <v>1</v>
      </c>
      <c r="C3152" s="117"/>
      <c r="D3152" s="117"/>
      <c r="E3152" s="117"/>
      <c r="F3152" s="117"/>
      <c r="G3152" s="117"/>
      <c r="H3152" s="118" t="s">
        <v>306</v>
      </c>
      <c r="I3152" s="119"/>
      <c r="J3152" s="119"/>
      <c r="K3152" s="119"/>
      <c r="L3152" s="119"/>
      <c r="M3152" s="119"/>
      <c r="N3152" s="119"/>
      <c r="O3152" s="119"/>
      <c r="P3152" s="119"/>
      <c r="Q3152" s="119"/>
      <c r="R3152" s="119"/>
      <c r="S3152" s="119"/>
      <c r="T3152" s="119"/>
      <c r="U3152" s="119"/>
      <c r="V3152" s="119"/>
      <c r="W3152" s="119"/>
      <c r="X3152" s="119"/>
      <c r="Y3152" s="119"/>
      <c r="Z3152" s="119"/>
      <c r="AA3152" s="119"/>
      <c r="AB3152" s="119"/>
      <c r="AC3152" s="119"/>
      <c r="AD3152" s="119"/>
      <c r="AE3152" s="119"/>
      <c r="AF3152" s="119"/>
      <c r="AG3152" s="119"/>
      <c r="AH3152" s="119"/>
      <c r="AI3152" s="119"/>
      <c r="AJ3152" s="119"/>
      <c r="AK3152" s="119"/>
      <c r="AL3152" s="119"/>
      <c r="AM3152" s="119"/>
      <c r="AN3152" s="119"/>
      <c r="AO3152" s="119"/>
      <c r="AP3152" s="119"/>
      <c r="AQ3152" s="119"/>
      <c r="AR3152" s="119"/>
      <c r="AS3152" s="119"/>
      <c r="AT3152" s="119"/>
      <c r="AU3152" s="119"/>
      <c r="AV3152" s="119"/>
      <c r="AW3152" s="119"/>
      <c r="AX3152" s="120"/>
      <c r="DI3152" s="6"/>
    </row>
    <row r="3153" spans="1:113" ht="14.25">
      <c r="B3153" s="7"/>
      <c r="C3153" s="7"/>
      <c r="D3153" s="7"/>
      <c r="E3153" s="7"/>
      <c r="F3153" s="7"/>
      <c r="G3153" s="7"/>
      <c r="H3153" s="8"/>
      <c r="I3153" s="8"/>
      <c r="J3153" s="8"/>
      <c r="K3153" s="8"/>
      <c r="L3153" s="9"/>
      <c r="M3153" s="9"/>
      <c r="N3153" s="9"/>
      <c r="O3153" s="9"/>
      <c r="P3153" s="8"/>
      <c r="Q3153" s="8"/>
      <c r="R3153" s="8"/>
      <c r="S3153" s="8"/>
      <c r="T3153" s="8"/>
      <c r="U3153" s="8"/>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DI3153" s="6"/>
    </row>
    <row r="3154" spans="1:113" ht="15" thickBot="1">
      <c r="A3154" s="11"/>
      <c r="B3154" s="10" t="s">
        <v>2</v>
      </c>
      <c r="C3154" s="8"/>
      <c r="D3154" s="8"/>
      <c r="E3154" s="8"/>
      <c r="F3154" s="8"/>
      <c r="G3154" s="8"/>
      <c r="H3154" s="8"/>
      <c r="I3154" s="8"/>
      <c r="J3154" s="8"/>
      <c r="K3154" s="8"/>
      <c r="L3154" s="9"/>
      <c r="M3154" s="9"/>
      <c r="N3154" s="9"/>
      <c r="O3154" s="9"/>
      <c r="P3154" s="8"/>
      <c r="Q3154" s="8"/>
      <c r="R3154" s="8"/>
      <c r="S3154" s="8"/>
      <c r="T3154" s="8"/>
      <c r="U3154" s="8"/>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c r="AR3154" s="10"/>
      <c r="AS3154" s="10"/>
      <c r="AT3154" s="10"/>
      <c r="AU3154" s="10"/>
      <c r="AV3154" s="10"/>
      <c r="AW3154" s="10"/>
      <c r="AX3154" s="10"/>
      <c r="DI3154" s="6"/>
    </row>
    <row r="3155" spans="1:113" ht="14.25">
      <c r="A3155" s="8"/>
      <c r="B3155" s="12"/>
      <c r="C3155" s="7"/>
      <c r="D3155" s="7"/>
      <c r="E3155" s="7"/>
      <c r="F3155" s="7"/>
      <c r="G3155" s="7"/>
      <c r="H3155" s="7"/>
      <c r="I3155" s="7"/>
      <c r="J3155" s="7"/>
      <c r="K3155" s="7"/>
      <c r="L3155" s="13"/>
      <c r="M3155" s="13"/>
      <c r="N3155" s="13"/>
      <c r="O3155" s="13"/>
      <c r="P3155" s="7"/>
      <c r="Q3155" s="7"/>
      <c r="R3155" s="7"/>
      <c r="S3155" s="7"/>
      <c r="T3155" s="7"/>
      <c r="U3155" s="7"/>
      <c r="V3155" s="14"/>
      <c r="W3155" s="14"/>
      <c r="X3155" s="14"/>
      <c r="Y3155" s="14"/>
      <c r="Z3155" s="14"/>
      <c r="AA3155" s="14"/>
      <c r="AB3155" s="14"/>
      <c r="AC3155" s="14"/>
      <c r="AD3155" s="14"/>
      <c r="AE3155" s="14"/>
      <c r="AF3155" s="14"/>
      <c r="AG3155" s="14"/>
      <c r="AH3155" s="14"/>
      <c r="AI3155" s="14"/>
      <c r="AJ3155" s="14"/>
      <c r="AK3155" s="14"/>
      <c r="AL3155" s="14"/>
      <c r="AM3155" s="14"/>
      <c r="AN3155" s="14"/>
      <c r="AO3155" s="14"/>
      <c r="AP3155" s="14"/>
      <c r="AQ3155" s="14"/>
      <c r="AR3155" s="14"/>
      <c r="AS3155" s="14"/>
      <c r="AT3155" s="14"/>
      <c r="AU3155" s="14"/>
      <c r="AV3155" s="14"/>
      <c r="AW3155" s="14"/>
      <c r="AX3155" s="15"/>
    </row>
    <row r="3156" spans="1:113" ht="12" customHeight="1">
      <c r="A3156" s="8"/>
      <c r="B3156" s="121" t="s">
        <v>307</v>
      </c>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3"/>
    </row>
    <row r="3157" spans="1:113" ht="12" customHeight="1">
      <c r="A3157" s="8"/>
      <c r="B3157" s="121"/>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3"/>
      <c r="BC3157" s="16"/>
    </row>
    <row r="3158" spans="1:113" ht="12" customHeight="1">
      <c r="A3158" s="8"/>
      <c r="B3158" s="121"/>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3"/>
    </row>
    <row r="3159" spans="1:113" ht="12" customHeight="1">
      <c r="A3159" s="8"/>
      <c r="B3159" s="121"/>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3"/>
    </row>
    <row r="3160" spans="1:113" ht="12" customHeight="1">
      <c r="A3160" s="8"/>
      <c r="B3160" s="121"/>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3"/>
    </row>
    <row r="3161" spans="1:113" ht="15" thickBot="1">
      <c r="A3161" s="17"/>
      <c r="B3161" s="18"/>
      <c r="C3161" s="19"/>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20"/>
    </row>
    <row r="3162" spans="1:113">
      <c r="B3162" s="21"/>
    </row>
    <row r="3163" spans="1:113" ht="15" thickBot="1">
      <c r="A3163" s="11"/>
      <c r="B3163" s="10" t="s">
        <v>3</v>
      </c>
      <c r="C3163" s="8"/>
      <c r="D3163" s="8"/>
      <c r="E3163" s="8"/>
      <c r="F3163" s="8"/>
      <c r="G3163" s="8"/>
      <c r="H3163" s="8"/>
      <c r="I3163" s="8"/>
      <c r="J3163" s="8"/>
      <c r="K3163" s="8"/>
      <c r="L3163" s="9"/>
      <c r="M3163" s="9"/>
      <c r="N3163" s="9"/>
      <c r="O3163" s="9"/>
      <c r="P3163" s="8"/>
      <c r="Q3163" s="8"/>
      <c r="R3163" s="8"/>
      <c r="S3163" s="8"/>
      <c r="T3163" s="8"/>
      <c r="U3163" s="8"/>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10"/>
      <c r="DI3163" s="6"/>
    </row>
    <row r="3164" spans="1:113" ht="14.25">
      <c r="A3164" s="8"/>
      <c r="B3164" s="12"/>
      <c r="C3164" s="7"/>
      <c r="D3164" s="7"/>
      <c r="E3164" s="7"/>
      <c r="F3164" s="7"/>
      <c r="G3164" s="7"/>
      <c r="H3164" s="7"/>
      <c r="I3164" s="7"/>
      <c r="J3164" s="7"/>
      <c r="K3164" s="7"/>
      <c r="L3164" s="13"/>
      <c r="M3164" s="13"/>
      <c r="N3164" s="13"/>
      <c r="O3164" s="13"/>
      <c r="P3164" s="7"/>
      <c r="Q3164" s="7"/>
      <c r="R3164" s="7"/>
      <c r="S3164" s="7"/>
      <c r="T3164" s="7"/>
      <c r="U3164" s="7"/>
      <c r="V3164" s="14"/>
      <c r="W3164" s="14"/>
      <c r="X3164" s="14"/>
      <c r="Y3164" s="14"/>
      <c r="Z3164" s="14"/>
      <c r="AA3164" s="14"/>
      <c r="AB3164" s="14"/>
      <c r="AC3164" s="14"/>
      <c r="AD3164" s="14"/>
      <c r="AE3164" s="14"/>
      <c r="AF3164" s="14"/>
      <c r="AG3164" s="14"/>
      <c r="AH3164" s="14"/>
      <c r="AI3164" s="14"/>
      <c r="AJ3164" s="14"/>
      <c r="AK3164" s="14"/>
      <c r="AL3164" s="14"/>
      <c r="AM3164" s="14"/>
      <c r="AN3164" s="14"/>
      <c r="AO3164" s="14"/>
      <c r="AP3164" s="14"/>
      <c r="AQ3164" s="14"/>
      <c r="AR3164" s="14"/>
      <c r="AS3164" s="14"/>
      <c r="AT3164" s="14"/>
      <c r="AU3164" s="14"/>
      <c r="AV3164" s="14"/>
      <c r="AW3164" s="14"/>
      <c r="AX3164" s="15"/>
    </row>
    <row r="3165" spans="1:113" ht="12" customHeight="1">
      <c r="A3165" s="8"/>
      <c r="B3165" s="121" t="s">
        <v>308</v>
      </c>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3"/>
    </row>
    <row r="3166" spans="1:113" ht="12" customHeight="1">
      <c r="A3166" s="8"/>
      <c r="B3166" s="121"/>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3"/>
      <c r="BC3166" s="16"/>
    </row>
    <row r="3167" spans="1:113" ht="12" customHeight="1">
      <c r="A3167" s="8"/>
      <c r="B3167" s="121"/>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3"/>
    </row>
    <row r="3168" spans="1:113" ht="12" customHeight="1">
      <c r="A3168" s="8"/>
      <c r="B3168" s="121"/>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3"/>
    </row>
    <row r="3169" spans="1:251" ht="12" customHeight="1">
      <c r="A3169" s="8"/>
      <c r="B3169" s="121"/>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3"/>
    </row>
    <row r="3170" spans="1:251" ht="15" thickBot="1">
      <c r="A3170" s="17"/>
      <c r="B3170" s="18"/>
      <c r="C3170" s="19"/>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20"/>
    </row>
    <row r="3171" spans="1:251">
      <c r="B3171" s="21"/>
    </row>
    <row r="3172" spans="1:251" ht="14.25">
      <c r="B3172" s="10" t="s">
        <v>4</v>
      </c>
      <c r="C3172" s="8"/>
      <c r="D3172" s="8"/>
      <c r="E3172" s="8"/>
      <c r="F3172" s="8"/>
      <c r="G3172" s="8"/>
      <c r="H3172" s="8"/>
      <c r="I3172" s="8"/>
      <c r="J3172" s="8"/>
      <c r="K3172" s="8"/>
      <c r="L3172" s="9"/>
      <c r="M3172" s="9"/>
      <c r="N3172" s="9"/>
      <c r="O3172" s="9"/>
      <c r="P3172" s="8"/>
      <c r="Q3172" s="8"/>
      <c r="R3172" s="8"/>
      <c r="S3172" s="8"/>
      <c r="T3172" s="8"/>
      <c r="U3172" s="8"/>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10"/>
    </row>
    <row r="3173" spans="1:251" ht="15" thickBot="1">
      <c r="B3173" s="8"/>
      <c r="C3173" s="8"/>
      <c r="D3173" s="8"/>
      <c r="E3173" s="8"/>
      <c r="F3173" s="8"/>
      <c r="G3173" s="8"/>
      <c r="H3173" s="8"/>
      <c r="I3173" s="8"/>
      <c r="J3173" s="8"/>
      <c r="K3173" s="8"/>
      <c r="L3173" s="9"/>
      <c r="M3173" s="9"/>
      <c r="N3173" s="9"/>
      <c r="O3173" s="9"/>
      <c r="P3173" s="8"/>
      <c r="Q3173" s="8"/>
      <c r="R3173" s="8"/>
      <c r="S3173" s="8"/>
      <c r="T3173" s="8"/>
      <c r="U3173" s="8"/>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c r="AR3173" s="10"/>
      <c r="AS3173" s="10"/>
      <c r="AT3173" s="10"/>
      <c r="AU3173" s="10"/>
      <c r="AV3173" s="10"/>
      <c r="AW3173" s="10"/>
      <c r="AX3173" s="22" t="s">
        <v>5</v>
      </c>
    </row>
    <row r="3174" spans="1:251" s="16" customFormat="1" ht="13.5" customHeight="1">
      <c r="A3174" s="8"/>
      <c r="B3174" s="124" t="s">
        <v>6</v>
      </c>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6"/>
      <c r="AA3174" s="130" t="s">
        <v>11</v>
      </c>
      <c r="AB3174" s="125"/>
      <c r="AC3174" s="125"/>
      <c r="AD3174" s="125"/>
      <c r="AE3174" s="125"/>
      <c r="AF3174" s="125"/>
      <c r="AG3174" s="125"/>
      <c r="AH3174" s="125"/>
      <c r="AI3174" s="126"/>
      <c r="AJ3174" s="130" t="s">
        <v>12</v>
      </c>
      <c r="AK3174" s="125"/>
      <c r="AL3174" s="125"/>
      <c r="AM3174" s="125"/>
      <c r="AN3174" s="125"/>
      <c r="AO3174" s="125"/>
      <c r="AP3174" s="125"/>
      <c r="AQ3174" s="125"/>
      <c r="AR3174" s="126"/>
      <c r="AS3174" s="130" t="s">
        <v>7</v>
      </c>
      <c r="AT3174" s="125"/>
      <c r="AU3174" s="125"/>
      <c r="AV3174" s="125"/>
      <c r="AW3174" s="125"/>
      <c r="AX3174" s="13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row>
    <row r="3175" spans="1:251" s="16" customFormat="1" ht="13.5">
      <c r="A3175" s="8"/>
      <c r="B3175" s="127"/>
      <c r="C3175" s="128"/>
      <c r="D3175" s="128"/>
      <c r="E3175" s="128"/>
      <c r="F3175" s="128"/>
      <c r="G3175" s="128"/>
      <c r="H3175" s="128"/>
      <c r="I3175" s="128"/>
      <c r="J3175" s="128"/>
      <c r="K3175" s="128"/>
      <c r="L3175" s="128"/>
      <c r="M3175" s="128"/>
      <c r="N3175" s="128"/>
      <c r="O3175" s="128"/>
      <c r="P3175" s="128"/>
      <c r="Q3175" s="128"/>
      <c r="R3175" s="128"/>
      <c r="S3175" s="128"/>
      <c r="T3175" s="128"/>
      <c r="U3175" s="128"/>
      <c r="V3175" s="128"/>
      <c r="W3175" s="128"/>
      <c r="X3175" s="128"/>
      <c r="Y3175" s="128"/>
      <c r="Z3175" s="129"/>
      <c r="AA3175" s="131"/>
      <c r="AB3175" s="128"/>
      <c r="AC3175" s="128"/>
      <c r="AD3175" s="128"/>
      <c r="AE3175" s="128"/>
      <c r="AF3175" s="128"/>
      <c r="AG3175" s="128"/>
      <c r="AH3175" s="128"/>
      <c r="AI3175" s="129"/>
      <c r="AJ3175" s="131"/>
      <c r="AK3175" s="128"/>
      <c r="AL3175" s="128"/>
      <c r="AM3175" s="128"/>
      <c r="AN3175" s="128"/>
      <c r="AO3175" s="128"/>
      <c r="AP3175" s="128"/>
      <c r="AQ3175" s="128"/>
      <c r="AR3175" s="129"/>
      <c r="AS3175" s="131"/>
      <c r="AT3175" s="128"/>
      <c r="AU3175" s="128"/>
      <c r="AV3175" s="128"/>
      <c r="AW3175" s="128"/>
      <c r="AX3175" s="133"/>
      <c r="AY3175" s="2"/>
      <c r="AZ3175" s="2"/>
      <c r="BA3175" s="2"/>
      <c r="BB3175" s="23"/>
      <c r="BC3175" s="24"/>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row>
    <row r="3176" spans="1:251" s="16" customFormat="1" ht="18.75" customHeight="1">
      <c r="A3176" s="8"/>
      <c r="B3176" s="25"/>
      <c r="C3176" s="99" t="s">
        <v>309</v>
      </c>
      <c r="D3176" s="108"/>
      <c r="E3176" s="108"/>
      <c r="F3176" s="108"/>
      <c r="G3176" s="108"/>
      <c r="H3176" s="108"/>
      <c r="I3176" s="108"/>
      <c r="J3176" s="108"/>
      <c r="K3176" s="108"/>
      <c r="L3176" s="108"/>
      <c r="M3176" s="108"/>
      <c r="N3176" s="108"/>
      <c r="O3176" s="108"/>
      <c r="P3176" s="108"/>
      <c r="Q3176" s="108"/>
      <c r="R3176" s="108"/>
      <c r="S3176" s="108"/>
      <c r="T3176" s="108"/>
      <c r="U3176" s="108"/>
      <c r="V3176" s="108"/>
      <c r="W3176" s="108"/>
      <c r="X3176" s="108"/>
      <c r="Y3176" s="108"/>
      <c r="Z3176" s="109"/>
      <c r="AA3176" s="102">
        <v>1009098</v>
      </c>
      <c r="AB3176" s="110"/>
      <c r="AC3176" s="110"/>
      <c r="AD3176" s="110"/>
      <c r="AE3176" s="110"/>
      <c r="AF3176" s="110"/>
      <c r="AG3176" s="110"/>
      <c r="AH3176" s="110"/>
      <c r="AI3176" s="111"/>
      <c r="AJ3176" s="102">
        <v>1177690</v>
      </c>
      <c r="AK3176" s="110"/>
      <c r="AL3176" s="110"/>
      <c r="AM3176" s="110"/>
      <c r="AN3176" s="110"/>
      <c r="AO3176" s="110"/>
      <c r="AP3176" s="110"/>
      <c r="AQ3176" s="110"/>
      <c r="AR3176" s="111"/>
      <c r="AS3176" s="105"/>
      <c r="AT3176" s="112"/>
      <c r="AU3176" s="112"/>
      <c r="AV3176" s="112"/>
      <c r="AW3176" s="112"/>
      <c r="AX3176" s="113"/>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7" spans="1:251" s="16" customFormat="1" ht="18.75" customHeight="1">
      <c r="A3177" s="8"/>
      <c r="B3177" s="25"/>
      <c r="C3177" s="99" t="s">
        <v>310</v>
      </c>
      <c r="D3177" s="108"/>
      <c r="E3177" s="108"/>
      <c r="F3177" s="108"/>
      <c r="G3177" s="108"/>
      <c r="H3177" s="108"/>
      <c r="I3177" s="108"/>
      <c r="J3177" s="108"/>
      <c r="K3177" s="108"/>
      <c r="L3177" s="108"/>
      <c r="M3177" s="108"/>
      <c r="N3177" s="108"/>
      <c r="O3177" s="108"/>
      <c r="P3177" s="108"/>
      <c r="Q3177" s="108"/>
      <c r="R3177" s="108"/>
      <c r="S3177" s="108"/>
      <c r="T3177" s="108"/>
      <c r="U3177" s="108"/>
      <c r="V3177" s="108"/>
      <c r="W3177" s="108"/>
      <c r="X3177" s="108"/>
      <c r="Y3177" s="108"/>
      <c r="Z3177" s="109"/>
      <c r="AA3177" s="102">
        <v>0</v>
      </c>
      <c r="AB3177" s="110"/>
      <c r="AC3177" s="110"/>
      <c r="AD3177" s="110"/>
      <c r="AE3177" s="110"/>
      <c r="AF3177" s="110"/>
      <c r="AG3177" s="110"/>
      <c r="AH3177" s="110"/>
      <c r="AI3177" s="111"/>
      <c r="AJ3177" s="102">
        <v>168546</v>
      </c>
      <c r="AK3177" s="110"/>
      <c r="AL3177" s="110"/>
      <c r="AM3177" s="110"/>
      <c r="AN3177" s="110"/>
      <c r="AO3177" s="110"/>
      <c r="AP3177" s="110"/>
      <c r="AQ3177" s="110"/>
      <c r="AR3177" s="111"/>
      <c r="AS3177" s="105"/>
      <c r="AT3177" s="112"/>
      <c r="AU3177" s="112"/>
      <c r="AV3177" s="112"/>
      <c r="AW3177" s="112"/>
      <c r="AX3177" s="113"/>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row>
    <row r="3178" spans="1:251" s="16" customFormat="1" ht="18.75" customHeight="1">
      <c r="A3178" s="8"/>
      <c r="B3178" s="25"/>
      <c r="C3178" s="99" t="s">
        <v>311</v>
      </c>
      <c r="D3178" s="108"/>
      <c r="E3178" s="108"/>
      <c r="F3178" s="108"/>
      <c r="G3178" s="108"/>
      <c r="H3178" s="108"/>
      <c r="I3178" s="108"/>
      <c r="J3178" s="108"/>
      <c r="K3178" s="108"/>
      <c r="L3178" s="108"/>
      <c r="M3178" s="108"/>
      <c r="N3178" s="108"/>
      <c r="O3178" s="108"/>
      <c r="P3178" s="108"/>
      <c r="Q3178" s="108"/>
      <c r="R3178" s="108"/>
      <c r="S3178" s="108"/>
      <c r="T3178" s="108"/>
      <c r="U3178" s="108"/>
      <c r="V3178" s="108"/>
      <c r="W3178" s="108"/>
      <c r="X3178" s="108"/>
      <c r="Y3178" s="108"/>
      <c r="Z3178" s="109"/>
      <c r="AA3178" s="102">
        <v>25040</v>
      </c>
      <c r="AB3178" s="110"/>
      <c r="AC3178" s="110"/>
      <c r="AD3178" s="110"/>
      <c r="AE3178" s="110"/>
      <c r="AF3178" s="110"/>
      <c r="AG3178" s="110"/>
      <c r="AH3178" s="110"/>
      <c r="AI3178" s="111"/>
      <c r="AJ3178" s="102">
        <v>29912</v>
      </c>
      <c r="AK3178" s="110"/>
      <c r="AL3178" s="110"/>
      <c r="AM3178" s="110"/>
      <c r="AN3178" s="110"/>
      <c r="AO3178" s="110"/>
      <c r="AP3178" s="110"/>
      <c r="AQ3178" s="110"/>
      <c r="AR3178" s="111"/>
      <c r="AS3178" s="105"/>
      <c r="AT3178" s="112"/>
      <c r="AU3178" s="112"/>
      <c r="AV3178" s="112"/>
      <c r="AW3178" s="112"/>
      <c r="AX3178" s="113"/>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c r="HI3178" s="2"/>
      <c r="HJ3178" s="2"/>
      <c r="HK3178" s="2"/>
      <c r="HL3178" s="2"/>
      <c r="HM3178" s="2"/>
      <c r="HN3178" s="2"/>
      <c r="HO3178" s="2"/>
      <c r="HP3178" s="2"/>
      <c r="HQ3178" s="2"/>
      <c r="HR3178" s="2"/>
      <c r="HS3178" s="2"/>
      <c r="HT3178" s="2"/>
      <c r="HU3178" s="2"/>
      <c r="HV3178" s="2"/>
      <c r="HW3178" s="2"/>
      <c r="HX3178" s="2"/>
      <c r="HY3178" s="2"/>
      <c r="HZ3178" s="2"/>
      <c r="IA3178" s="2"/>
      <c r="IB3178" s="2"/>
      <c r="IC3178" s="2"/>
      <c r="ID3178" s="2"/>
      <c r="IE3178" s="2"/>
      <c r="IF3178" s="2"/>
      <c r="IG3178" s="2"/>
      <c r="IH3178" s="2"/>
      <c r="II3178" s="2"/>
      <c r="IJ3178" s="2"/>
      <c r="IK3178" s="2"/>
      <c r="IL3178" s="2"/>
      <c r="IM3178" s="2"/>
      <c r="IN3178" s="2"/>
      <c r="IO3178" s="2"/>
      <c r="IP3178" s="2"/>
      <c r="IQ3178" s="2"/>
    </row>
    <row r="3179" spans="1:251" s="16" customFormat="1" ht="18.75" customHeight="1">
      <c r="A3179" s="8"/>
      <c r="B3179" s="25"/>
      <c r="C3179" s="99" t="s">
        <v>312</v>
      </c>
      <c r="D3179" s="108"/>
      <c r="E3179" s="108"/>
      <c r="F3179" s="108"/>
      <c r="G3179" s="108"/>
      <c r="H3179" s="108"/>
      <c r="I3179" s="108"/>
      <c r="J3179" s="108"/>
      <c r="K3179" s="108"/>
      <c r="L3179" s="108"/>
      <c r="M3179" s="108"/>
      <c r="N3179" s="108"/>
      <c r="O3179" s="108"/>
      <c r="P3179" s="108"/>
      <c r="Q3179" s="108"/>
      <c r="R3179" s="108"/>
      <c r="S3179" s="108"/>
      <c r="T3179" s="108"/>
      <c r="U3179" s="108"/>
      <c r="V3179" s="108"/>
      <c r="W3179" s="108"/>
      <c r="X3179" s="108"/>
      <c r="Y3179" s="108"/>
      <c r="Z3179" s="109"/>
      <c r="AA3179" s="102">
        <v>4495</v>
      </c>
      <c r="AB3179" s="110"/>
      <c r="AC3179" s="110"/>
      <c r="AD3179" s="110"/>
      <c r="AE3179" s="110"/>
      <c r="AF3179" s="110"/>
      <c r="AG3179" s="110"/>
      <c r="AH3179" s="110"/>
      <c r="AI3179" s="111"/>
      <c r="AJ3179" s="102">
        <v>3465</v>
      </c>
      <c r="AK3179" s="110"/>
      <c r="AL3179" s="110"/>
      <c r="AM3179" s="110"/>
      <c r="AN3179" s="110"/>
      <c r="AO3179" s="110"/>
      <c r="AP3179" s="110"/>
      <c r="AQ3179" s="110"/>
      <c r="AR3179" s="111"/>
      <c r="AS3179" s="105"/>
      <c r="AT3179" s="112"/>
      <c r="AU3179" s="112"/>
      <c r="AV3179" s="112"/>
      <c r="AW3179" s="112"/>
      <c r="AX3179" s="113"/>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c r="IO3179" s="2"/>
      <c r="IP3179" s="2"/>
      <c r="IQ3179" s="2"/>
    </row>
    <row r="3180" spans="1:251" s="16" customFormat="1" ht="18.75" customHeight="1" thickBot="1">
      <c r="A3180" s="17"/>
      <c r="B3180" s="134" t="s">
        <v>13</v>
      </c>
      <c r="C3180" s="135"/>
      <c r="D3180" s="135"/>
      <c r="E3180" s="135"/>
      <c r="F3180" s="135"/>
      <c r="G3180" s="135"/>
      <c r="H3180" s="135"/>
      <c r="I3180" s="135"/>
      <c r="J3180" s="135"/>
      <c r="K3180" s="135"/>
      <c r="L3180" s="135"/>
      <c r="M3180" s="135"/>
      <c r="N3180" s="135"/>
      <c r="O3180" s="135"/>
      <c r="P3180" s="135"/>
      <c r="Q3180" s="135"/>
      <c r="R3180" s="135"/>
      <c r="S3180" s="135"/>
      <c r="T3180" s="135"/>
      <c r="U3180" s="135"/>
      <c r="V3180" s="135"/>
      <c r="W3180" s="135"/>
      <c r="X3180" s="135"/>
      <c r="Y3180" s="135"/>
      <c r="Z3180" s="136"/>
      <c r="AA3180" s="137">
        <f>SUM($AA$3176:$AA$3179)</f>
        <v>1038633</v>
      </c>
      <c r="AB3180" s="138"/>
      <c r="AC3180" s="138"/>
      <c r="AD3180" s="138"/>
      <c r="AE3180" s="138"/>
      <c r="AF3180" s="138"/>
      <c r="AG3180" s="138"/>
      <c r="AH3180" s="138"/>
      <c r="AI3180" s="139"/>
      <c r="AJ3180" s="137">
        <f>SUM($AJ$3176:$AJ$3179)</f>
        <v>1379613</v>
      </c>
      <c r="AK3180" s="138"/>
      <c r="AL3180" s="138"/>
      <c r="AM3180" s="138"/>
      <c r="AN3180" s="138"/>
      <c r="AO3180" s="138"/>
      <c r="AP3180" s="138"/>
      <c r="AQ3180" s="138"/>
      <c r="AR3180" s="139"/>
      <c r="AS3180" s="140"/>
      <c r="AT3180" s="141"/>
      <c r="AU3180" s="141"/>
      <c r="AV3180" s="141"/>
      <c r="AW3180" s="141"/>
      <c r="AX3180" s="14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c r="IO3180" s="2"/>
      <c r="IP3180" s="2"/>
      <c r="IQ3180" s="2"/>
    </row>
    <row r="3182" spans="1:251" ht="18.75">
      <c r="A3182" s="1" t="s">
        <v>0</v>
      </c>
      <c r="AW3182" s="3"/>
      <c r="AX3182" s="4"/>
      <c r="AY3182" s="3"/>
    </row>
    <row r="3184" spans="1:251" ht="18.75">
      <c r="B3184" s="114" t="s">
        <v>8</v>
      </c>
      <c r="C3184" s="115"/>
      <c r="D3184" s="115"/>
      <c r="E3184" s="115"/>
      <c r="F3184" s="115"/>
      <c r="G3184" s="115"/>
      <c r="H3184" s="115"/>
      <c r="I3184" s="115"/>
      <c r="J3184" s="115"/>
      <c r="K3184" s="115"/>
      <c r="L3184" s="115"/>
      <c r="M3184" s="115"/>
      <c r="N3184" s="115"/>
      <c r="O3184" s="115"/>
      <c r="P3184" s="115"/>
      <c r="Q3184" s="115"/>
      <c r="R3184" s="115"/>
      <c r="S3184" s="115"/>
      <c r="T3184" s="115"/>
      <c r="U3184" s="115"/>
      <c r="V3184" s="115"/>
      <c r="W3184" s="115"/>
      <c r="X3184" s="115"/>
      <c r="Y3184" s="115"/>
      <c r="Z3184" s="115"/>
      <c r="AA3184" s="115"/>
      <c r="AB3184" s="115"/>
      <c r="AC3184" s="115"/>
      <c r="AD3184" s="115"/>
      <c r="AE3184" s="115"/>
      <c r="AF3184" s="115"/>
      <c r="AG3184" s="115"/>
      <c r="AH3184" s="115"/>
      <c r="AI3184" s="115"/>
      <c r="AJ3184" s="115"/>
      <c r="AK3184" s="115"/>
      <c r="AL3184" s="115"/>
      <c r="AM3184" s="115"/>
      <c r="AN3184" s="115"/>
      <c r="AO3184" s="115"/>
      <c r="AP3184" s="115"/>
      <c r="AQ3184" s="115"/>
      <c r="AR3184" s="115"/>
      <c r="AS3184" s="115"/>
      <c r="AT3184" s="115"/>
      <c r="AU3184" s="115"/>
      <c r="AV3184" s="115"/>
      <c r="AW3184" s="115"/>
      <c r="AX3184" s="115"/>
    </row>
    <row r="3185" spans="1:113">
      <c r="Z3185" s="5"/>
      <c r="AD3185" s="5"/>
      <c r="AE3185" s="5"/>
      <c r="AF3185" s="5"/>
      <c r="AG3185" s="5"/>
      <c r="AH3185" s="5"/>
      <c r="AI3185" s="5"/>
      <c r="AO3185" s="5"/>
    </row>
    <row r="3186" spans="1:113" ht="13.5" thickBot="1">
      <c r="Z3186" s="5"/>
      <c r="AD3186" s="5"/>
      <c r="AE3186" s="5"/>
      <c r="AF3186" s="5"/>
      <c r="AG3186" s="5"/>
      <c r="AH3186" s="5"/>
      <c r="AI3186" s="5"/>
      <c r="AO3186" s="5"/>
      <c r="DI3186" s="6"/>
    </row>
    <row r="3187" spans="1:113" ht="24.75" customHeight="1" thickBot="1">
      <c r="B3187" s="116" t="s">
        <v>1</v>
      </c>
      <c r="C3187" s="117"/>
      <c r="D3187" s="117"/>
      <c r="E3187" s="117"/>
      <c r="F3187" s="117"/>
      <c r="G3187" s="117"/>
      <c r="H3187" s="118" t="s">
        <v>356</v>
      </c>
      <c r="I3187" s="119"/>
      <c r="J3187" s="119"/>
      <c r="K3187" s="119"/>
      <c r="L3187" s="119"/>
      <c r="M3187" s="119"/>
      <c r="N3187" s="119"/>
      <c r="O3187" s="119"/>
      <c r="P3187" s="119"/>
      <c r="Q3187" s="119"/>
      <c r="R3187" s="119"/>
      <c r="S3187" s="119"/>
      <c r="T3187" s="119"/>
      <c r="U3187" s="119"/>
      <c r="V3187" s="119"/>
      <c r="W3187" s="119"/>
      <c r="X3187" s="119"/>
      <c r="Y3187" s="119"/>
      <c r="Z3187" s="119"/>
      <c r="AA3187" s="119"/>
      <c r="AB3187" s="119"/>
      <c r="AC3187" s="119"/>
      <c r="AD3187" s="119"/>
      <c r="AE3187" s="119"/>
      <c r="AF3187" s="119"/>
      <c r="AG3187" s="119"/>
      <c r="AH3187" s="119"/>
      <c r="AI3187" s="119"/>
      <c r="AJ3187" s="119"/>
      <c r="AK3187" s="119"/>
      <c r="AL3187" s="119"/>
      <c r="AM3187" s="119"/>
      <c r="AN3187" s="119"/>
      <c r="AO3187" s="119"/>
      <c r="AP3187" s="119"/>
      <c r="AQ3187" s="119"/>
      <c r="AR3187" s="119"/>
      <c r="AS3187" s="119"/>
      <c r="AT3187" s="119"/>
      <c r="AU3187" s="119"/>
      <c r="AV3187" s="119"/>
      <c r="AW3187" s="119"/>
      <c r="AX3187" s="120"/>
      <c r="DI3187" s="6"/>
    </row>
    <row r="3188" spans="1:113" ht="14.25">
      <c r="B3188" s="7"/>
      <c r="C3188" s="7"/>
      <c r="D3188" s="7"/>
      <c r="E3188" s="7"/>
      <c r="F3188" s="7"/>
      <c r="G3188" s="7"/>
      <c r="H3188" s="8"/>
      <c r="I3188" s="8"/>
      <c r="J3188" s="8"/>
      <c r="K3188" s="8"/>
      <c r="L3188" s="9"/>
      <c r="M3188" s="9"/>
      <c r="N3188" s="9"/>
      <c r="O3188" s="9"/>
      <c r="P3188" s="8"/>
      <c r="Q3188" s="8"/>
      <c r="R3188" s="8"/>
      <c r="S3188" s="8"/>
      <c r="T3188" s="8"/>
      <c r="U3188" s="8"/>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c r="DI3188" s="6"/>
    </row>
    <row r="3189" spans="1:113" ht="15" thickBot="1">
      <c r="A3189" s="11"/>
      <c r="B3189" s="10" t="s">
        <v>2</v>
      </c>
      <c r="C3189" s="8"/>
      <c r="D3189" s="8"/>
      <c r="E3189" s="8"/>
      <c r="F3189" s="8"/>
      <c r="G3189" s="8"/>
      <c r="H3189" s="8"/>
      <c r="I3189" s="8"/>
      <c r="J3189" s="8"/>
      <c r="K3189" s="8"/>
      <c r="L3189" s="9"/>
      <c r="M3189" s="9"/>
      <c r="N3189" s="9"/>
      <c r="O3189" s="9"/>
      <c r="P3189" s="8"/>
      <c r="Q3189" s="8"/>
      <c r="R3189" s="8"/>
      <c r="S3189" s="8"/>
      <c r="T3189" s="8"/>
      <c r="U3189" s="8"/>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10"/>
      <c r="DI3189" s="6"/>
    </row>
    <row r="3190" spans="1:113" ht="14.25">
      <c r="A3190" s="8"/>
      <c r="B3190" s="12"/>
      <c r="C3190" s="7"/>
      <c r="D3190" s="7"/>
      <c r="E3190" s="7"/>
      <c r="F3190" s="7"/>
      <c r="G3190" s="7"/>
      <c r="H3190" s="7"/>
      <c r="I3190" s="7"/>
      <c r="J3190" s="7"/>
      <c r="K3190" s="7"/>
      <c r="L3190" s="13"/>
      <c r="M3190" s="13"/>
      <c r="N3190" s="13"/>
      <c r="O3190" s="13"/>
      <c r="P3190" s="7"/>
      <c r="Q3190" s="7"/>
      <c r="R3190" s="7"/>
      <c r="S3190" s="7"/>
      <c r="T3190" s="7"/>
      <c r="U3190" s="7"/>
      <c r="V3190" s="14"/>
      <c r="W3190" s="14"/>
      <c r="X3190" s="14"/>
      <c r="Y3190" s="14"/>
      <c r="Z3190" s="14"/>
      <c r="AA3190" s="14"/>
      <c r="AB3190" s="14"/>
      <c r="AC3190" s="14"/>
      <c r="AD3190" s="14"/>
      <c r="AE3190" s="14"/>
      <c r="AF3190" s="14"/>
      <c r="AG3190" s="14"/>
      <c r="AH3190" s="14"/>
      <c r="AI3190" s="14"/>
      <c r="AJ3190" s="14"/>
      <c r="AK3190" s="14"/>
      <c r="AL3190" s="14"/>
      <c r="AM3190" s="14"/>
      <c r="AN3190" s="14"/>
      <c r="AO3190" s="14"/>
      <c r="AP3190" s="14"/>
      <c r="AQ3190" s="14"/>
      <c r="AR3190" s="14"/>
      <c r="AS3190" s="14"/>
      <c r="AT3190" s="14"/>
      <c r="AU3190" s="14"/>
      <c r="AV3190" s="14"/>
      <c r="AW3190" s="14"/>
      <c r="AX3190" s="15"/>
    </row>
    <row r="3191" spans="1:113" ht="12" customHeight="1">
      <c r="A3191" s="8"/>
      <c r="B3191" s="121" t="s">
        <v>357</v>
      </c>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3"/>
    </row>
    <row r="3192" spans="1:113" ht="12" customHeight="1">
      <c r="A3192" s="8"/>
      <c r="B3192" s="121"/>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3"/>
      <c r="BC3192" s="16"/>
    </row>
    <row r="3193" spans="1:113" ht="12" customHeight="1">
      <c r="A3193" s="8"/>
      <c r="B3193" s="121"/>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3"/>
    </row>
    <row r="3194" spans="1:113" ht="12" customHeight="1">
      <c r="A3194" s="8"/>
      <c r="B3194" s="121"/>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3"/>
    </row>
    <row r="3195" spans="1:113" ht="12" customHeight="1">
      <c r="A3195" s="8"/>
      <c r="B3195" s="121"/>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3"/>
    </row>
    <row r="3196" spans="1:113" ht="15" thickBot="1">
      <c r="A3196" s="17"/>
      <c r="B3196" s="18"/>
      <c r="C3196" s="19"/>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c r="AD3196" s="19"/>
      <c r="AE3196" s="19"/>
      <c r="AF3196" s="19"/>
      <c r="AG3196" s="19"/>
      <c r="AH3196" s="19"/>
      <c r="AI3196" s="19"/>
      <c r="AJ3196" s="19"/>
      <c r="AK3196" s="19"/>
      <c r="AL3196" s="19"/>
      <c r="AM3196" s="19"/>
      <c r="AN3196" s="19"/>
      <c r="AO3196" s="19"/>
      <c r="AP3196" s="19"/>
      <c r="AQ3196" s="19"/>
      <c r="AR3196" s="19"/>
      <c r="AS3196" s="19"/>
      <c r="AT3196" s="19"/>
      <c r="AU3196" s="19"/>
      <c r="AV3196" s="19"/>
      <c r="AW3196" s="19"/>
      <c r="AX3196" s="20"/>
    </row>
    <row r="3197" spans="1:113">
      <c r="B3197" s="21"/>
    </row>
    <row r="3198" spans="1:113" ht="15" thickBot="1">
      <c r="A3198" s="11"/>
      <c r="B3198" s="10" t="s">
        <v>3</v>
      </c>
      <c r="C3198" s="8"/>
      <c r="D3198" s="8"/>
      <c r="E3198" s="8"/>
      <c r="F3198" s="8"/>
      <c r="G3198" s="8"/>
      <c r="H3198" s="8"/>
      <c r="I3198" s="8"/>
      <c r="J3198" s="8"/>
      <c r="K3198" s="8"/>
      <c r="L3198" s="9"/>
      <c r="M3198" s="9"/>
      <c r="N3198" s="9"/>
      <c r="O3198" s="9"/>
      <c r="P3198" s="8"/>
      <c r="Q3198" s="8"/>
      <c r="R3198" s="8"/>
      <c r="S3198" s="8"/>
      <c r="T3198" s="8"/>
      <c r="U3198" s="8"/>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c r="AR3198" s="10"/>
      <c r="AS3198" s="10"/>
      <c r="AT3198" s="10"/>
      <c r="AU3198" s="10"/>
      <c r="AV3198" s="10"/>
      <c r="AW3198" s="10"/>
      <c r="AX3198" s="10"/>
      <c r="DI3198" s="6"/>
    </row>
    <row r="3199" spans="1:113" ht="14.25">
      <c r="A3199" s="8"/>
      <c r="B3199" s="12"/>
      <c r="C3199" s="7"/>
      <c r="D3199" s="7"/>
      <c r="E3199" s="7"/>
      <c r="F3199" s="7"/>
      <c r="G3199" s="7"/>
      <c r="H3199" s="7"/>
      <c r="I3199" s="7"/>
      <c r="J3199" s="7"/>
      <c r="K3199" s="7"/>
      <c r="L3199" s="13"/>
      <c r="M3199" s="13"/>
      <c r="N3199" s="13"/>
      <c r="O3199" s="13"/>
      <c r="P3199" s="7"/>
      <c r="Q3199" s="7"/>
      <c r="R3199" s="7"/>
      <c r="S3199" s="7"/>
      <c r="T3199" s="7"/>
      <c r="U3199" s="7"/>
      <c r="V3199" s="14"/>
      <c r="W3199" s="14"/>
      <c r="X3199" s="14"/>
      <c r="Y3199" s="14"/>
      <c r="Z3199" s="14"/>
      <c r="AA3199" s="14"/>
      <c r="AB3199" s="14"/>
      <c r="AC3199" s="14"/>
      <c r="AD3199" s="14"/>
      <c r="AE3199" s="14"/>
      <c r="AF3199" s="14"/>
      <c r="AG3199" s="14"/>
      <c r="AH3199" s="14"/>
      <c r="AI3199" s="14"/>
      <c r="AJ3199" s="14"/>
      <c r="AK3199" s="14"/>
      <c r="AL3199" s="14"/>
      <c r="AM3199" s="14"/>
      <c r="AN3199" s="14"/>
      <c r="AO3199" s="14"/>
      <c r="AP3199" s="14"/>
      <c r="AQ3199" s="14"/>
      <c r="AR3199" s="14"/>
      <c r="AS3199" s="14"/>
      <c r="AT3199" s="14"/>
      <c r="AU3199" s="14"/>
      <c r="AV3199" s="14"/>
      <c r="AW3199" s="14"/>
      <c r="AX3199" s="15"/>
    </row>
    <row r="3200" spans="1:113" ht="12" customHeight="1">
      <c r="A3200" s="8"/>
      <c r="B3200" s="121" t="s">
        <v>358</v>
      </c>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3"/>
    </row>
    <row r="3201" spans="1:251" ht="12" customHeight="1">
      <c r="A3201" s="8"/>
      <c r="B3201" s="121"/>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3"/>
    </row>
    <row r="3202" spans="1:251" ht="12" customHeight="1">
      <c r="A3202" s="8"/>
      <c r="B3202" s="121"/>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3"/>
    </row>
    <row r="3203" spans="1:251" ht="12" customHeight="1">
      <c r="A3203" s="8"/>
      <c r="B3203" s="121"/>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3"/>
    </row>
    <row r="3204" spans="1:251" ht="12" customHeight="1">
      <c r="A3204" s="8"/>
      <c r="B3204" s="121"/>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3"/>
    </row>
    <row r="3205" spans="1:251" ht="12" customHeight="1">
      <c r="A3205" s="8"/>
      <c r="B3205" s="121"/>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3"/>
      <c r="BC3205" s="16"/>
    </row>
    <row r="3206" spans="1:251" ht="12" customHeight="1">
      <c r="A3206" s="8"/>
      <c r="B3206" s="121"/>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3"/>
    </row>
    <row r="3207" spans="1:251" ht="12" customHeight="1">
      <c r="A3207" s="8"/>
      <c r="B3207" s="121"/>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3"/>
    </row>
    <row r="3208" spans="1:251" ht="12" customHeight="1">
      <c r="A3208" s="8"/>
      <c r="B3208" s="121"/>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3"/>
    </row>
    <row r="3209" spans="1:251" ht="15" thickBot="1">
      <c r="A3209" s="17"/>
      <c r="B3209" s="18"/>
      <c r="C3209" s="19"/>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c r="AW3209" s="19"/>
      <c r="AX3209" s="20"/>
    </row>
    <row r="3210" spans="1:251">
      <c r="B3210" s="21"/>
    </row>
    <row r="3211" spans="1:251" ht="14.25">
      <c r="B3211" s="10" t="s">
        <v>4</v>
      </c>
      <c r="C3211" s="8"/>
      <c r="D3211" s="8"/>
      <c r="E3211" s="8"/>
      <c r="F3211" s="8"/>
      <c r="G3211" s="8"/>
      <c r="H3211" s="8"/>
      <c r="I3211" s="8"/>
      <c r="J3211" s="8"/>
      <c r="K3211" s="8"/>
      <c r="L3211" s="9"/>
      <c r="M3211" s="9"/>
      <c r="N3211" s="9"/>
      <c r="O3211" s="9"/>
      <c r="P3211" s="8"/>
      <c r="Q3211" s="8"/>
      <c r="R3211" s="8"/>
      <c r="S3211" s="8"/>
      <c r="T3211" s="8"/>
      <c r="U3211" s="8"/>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row>
    <row r="3212" spans="1:251" ht="15" thickBot="1">
      <c r="B3212" s="8"/>
      <c r="C3212" s="8"/>
      <c r="D3212" s="8"/>
      <c r="E3212" s="8"/>
      <c r="F3212" s="8"/>
      <c r="G3212" s="8"/>
      <c r="H3212" s="8"/>
      <c r="I3212" s="8"/>
      <c r="J3212" s="8"/>
      <c r="K3212" s="8"/>
      <c r="L3212" s="9"/>
      <c r="M3212" s="9"/>
      <c r="N3212" s="9"/>
      <c r="O3212" s="9"/>
      <c r="P3212" s="8"/>
      <c r="Q3212" s="8"/>
      <c r="R3212" s="8"/>
      <c r="S3212" s="8"/>
      <c r="T3212" s="8"/>
      <c r="U3212" s="8"/>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0"/>
      <c r="AT3212" s="10"/>
      <c r="AU3212" s="10"/>
      <c r="AV3212" s="10"/>
      <c r="AW3212" s="10"/>
      <c r="AX3212" s="22" t="s">
        <v>5</v>
      </c>
    </row>
    <row r="3213" spans="1:251" s="16" customFormat="1" ht="13.5" customHeight="1">
      <c r="A3213" s="8"/>
      <c r="B3213" s="124" t="s">
        <v>6</v>
      </c>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6"/>
      <c r="AA3213" s="130" t="s">
        <v>11</v>
      </c>
      <c r="AB3213" s="125"/>
      <c r="AC3213" s="125"/>
      <c r="AD3213" s="125"/>
      <c r="AE3213" s="125"/>
      <c r="AF3213" s="125"/>
      <c r="AG3213" s="125"/>
      <c r="AH3213" s="125"/>
      <c r="AI3213" s="126"/>
      <c r="AJ3213" s="130" t="s">
        <v>12</v>
      </c>
      <c r="AK3213" s="125"/>
      <c r="AL3213" s="125"/>
      <c r="AM3213" s="125"/>
      <c r="AN3213" s="125"/>
      <c r="AO3213" s="125"/>
      <c r="AP3213" s="125"/>
      <c r="AQ3213" s="125"/>
      <c r="AR3213" s="126"/>
      <c r="AS3213" s="130" t="s">
        <v>7</v>
      </c>
      <c r="AT3213" s="125"/>
      <c r="AU3213" s="125"/>
      <c r="AV3213" s="125"/>
      <c r="AW3213" s="125"/>
      <c r="AX3213" s="13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c r="GL3213" s="2"/>
      <c r="GM3213" s="2"/>
      <c r="GN3213" s="2"/>
      <c r="GO3213" s="2"/>
      <c r="GP3213" s="2"/>
      <c r="GQ3213" s="2"/>
      <c r="GR3213" s="2"/>
      <c r="GS3213" s="2"/>
      <c r="GT3213" s="2"/>
      <c r="GU3213" s="2"/>
      <c r="GV3213" s="2"/>
      <c r="GW3213" s="2"/>
      <c r="GX3213" s="2"/>
      <c r="GY3213" s="2"/>
      <c r="GZ3213" s="2"/>
      <c r="HA3213" s="2"/>
      <c r="HB3213" s="2"/>
      <c r="HC3213" s="2"/>
      <c r="HD3213" s="2"/>
      <c r="HE3213" s="2"/>
      <c r="HF3213" s="2"/>
      <c r="HG3213" s="2"/>
      <c r="HH3213" s="2"/>
      <c r="HI3213" s="2"/>
      <c r="HJ3213" s="2"/>
      <c r="HK3213" s="2"/>
      <c r="HL3213" s="2"/>
      <c r="HM3213" s="2"/>
      <c r="HN3213" s="2"/>
      <c r="HO3213" s="2"/>
      <c r="HP3213" s="2"/>
      <c r="HQ3213" s="2"/>
      <c r="HR3213" s="2"/>
      <c r="HS3213" s="2"/>
      <c r="HT3213" s="2"/>
      <c r="HU3213" s="2"/>
      <c r="HV3213" s="2"/>
      <c r="HW3213" s="2"/>
      <c r="HX3213" s="2"/>
      <c r="HY3213" s="2"/>
      <c r="HZ3213" s="2"/>
      <c r="IA3213" s="2"/>
      <c r="IB3213" s="2"/>
      <c r="IC3213" s="2"/>
      <c r="ID3213" s="2"/>
      <c r="IE3213" s="2"/>
      <c r="IF3213" s="2"/>
      <c r="IG3213" s="2"/>
      <c r="IH3213" s="2"/>
      <c r="II3213" s="2"/>
      <c r="IJ3213" s="2"/>
      <c r="IK3213" s="2"/>
      <c r="IL3213" s="2"/>
      <c r="IM3213" s="2"/>
      <c r="IN3213" s="2"/>
      <c r="IO3213" s="2"/>
      <c r="IP3213" s="2"/>
      <c r="IQ3213" s="2"/>
    </row>
    <row r="3214" spans="1:251" s="16" customFormat="1" ht="13.5">
      <c r="A3214" s="8"/>
      <c r="B3214" s="127"/>
      <c r="C3214" s="128"/>
      <c r="D3214" s="128"/>
      <c r="E3214" s="128"/>
      <c r="F3214" s="128"/>
      <c r="G3214" s="128"/>
      <c r="H3214" s="128"/>
      <c r="I3214" s="128"/>
      <c r="J3214" s="128"/>
      <c r="K3214" s="128"/>
      <c r="L3214" s="128"/>
      <c r="M3214" s="128"/>
      <c r="N3214" s="128"/>
      <c r="O3214" s="128"/>
      <c r="P3214" s="128"/>
      <c r="Q3214" s="128"/>
      <c r="R3214" s="128"/>
      <c r="S3214" s="128"/>
      <c r="T3214" s="128"/>
      <c r="U3214" s="128"/>
      <c r="V3214" s="128"/>
      <c r="W3214" s="128"/>
      <c r="X3214" s="128"/>
      <c r="Y3214" s="128"/>
      <c r="Z3214" s="129"/>
      <c r="AA3214" s="131"/>
      <c r="AB3214" s="128"/>
      <c r="AC3214" s="128"/>
      <c r="AD3214" s="128"/>
      <c r="AE3214" s="128"/>
      <c r="AF3214" s="128"/>
      <c r="AG3214" s="128"/>
      <c r="AH3214" s="128"/>
      <c r="AI3214" s="129"/>
      <c r="AJ3214" s="131"/>
      <c r="AK3214" s="128"/>
      <c r="AL3214" s="128"/>
      <c r="AM3214" s="128"/>
      <c r="AN3214" s="128"/>
      <c r="AO3214" s="128"/>
      <c r="AP3214" s="128"/>
      <c r="AQ3214" s="128"/>
      <c r="AR3214" s="129"/>
      <c r="AS3214" s="131"/>
      <c r="AT3214" s="128"/>
      <c r="AU3214" s="128"/>
      <c r="AV3214" s="128"/>
      <c r="AW3214" s="128"/>
      <c r="AX3214" s="133"/>
      <c r="AY3214" s="2"/>
      <c r="AZ3214" s="2"/>
      <c r="BA3214" s="2"/>
      <c r="BB3214" s="23"/>
      <c r="BC3214" s="24"/>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c r="CH3214" s="2"/>
      <c r="CI3214" s="2"/>
      <c r="CJ3214" s="2"/>
      <c r="CK3214" s="2"/>
      <c r="CL3214" s="2"/>
      <c r="CM3214" s="2"/>
      <c r="CN3214" s="2"/>
      <c r="CO3214" s="2"/>
      <c r="CP3214" s="2"/>
      <c r="CQ3214" s="2"/>
      <c r="CR3214" s="2"/>
      <c r="CS3214" s="2"/>
      <c r="CT3214" s="2"/>
      <c r="CU3214" s="2"/>
      <c r="CV3214" s="2"/>
      <c r="CW3214" s="2"/>
      <c r="CX3214" s="2"/>
      <c r="CY3214" s="2"/>
      <c r="CZ3214" s="2"/>
      <c r="DA3214" s="2"/>
      <c r="DB3214" s="2"/>
      <c r="DC3214" s="2"/>
      <c r="DD3214" s="2"/>
      <c r="DE3214" s="2"/>
      <c r="DF3214" s="2"/>
      <c r="DG3214" s="2"/>
      <c r="DH3214" s="2"/>
      <c r="DI3214" s="2"/>
      <c r="DJ3214" s="2"/>
      <c r="DK3214" s="2"/>
      <c r="DL3214" s="2"/>
      <c r="DM3214" s="2"/>
      <c r="DN3214" s="2"/>
      <c r="DO3214" s="2"/>
      <c r="DP3214" s="2"/>
      <c r="DQ3214" s="2"/>
      <c r="DR3214" s="2"/>
      <c r="DS3214" s="2"/>
      <c r="DT3214" s="2"/>
      <c r="DU3214" s="2"/>
      <c r="DV3214" s="2"/>
      <c r="DW3214" s="2"/>
      <c r="DX3214" s="2"/>
      <c r="DY3214" s="2"/>
      <c r="DZ3214" s="2"/>
      <c r="EA3214" s="2"/>
      <c r="EB3214" s="2"/>
      <c r="EC3214" s="2"/>
      <c r="ED3214" s="2"/>
      <c r="EE3214" s="2"/>
      <c r="EF3214" s="2"/>
      <c r="EG3214" s="2"/>
      <c r="EH3214" s="2"/>
      <c r="EI3214" s="2"/>
      <c r="EJ3214" s="2"/>
      <c r="EK3214" s="2"/>
      <c r="EL3214" s="2"/>
      <c r="EM3214" s="2"/>
      <c r="EN3214" s="2"/>
      <c r="EO3214" s="2"/>
      <c r="EP3214" s="2"/>
      <c r="EQ3214" s="2"/>
      <c r="ER3214" s="2"/>
      <c r="ES3214" s="2"/>
      <c r="ET3214" s="2"/>
      <c r="EU3214" s="2"/>
      <c r="EV3214" s="2"/>
      <c r="EW3214" s="2"/>
      <c r="EX3214" s="2"/>
      <c r="EY3214" s="2"/>
      <c r="EZ3214" s="2"/>
      <c r="FA3214" s="2"/>
      <c r="FB3214" s="2"/>
      <c r="FC3214" s="2"/>
      <c r="FD3214" s="2"/>
      <c r="FE3214" s="2"/>
      <c r="FF3214" s="2"/>
      <c r="FG3214" s="2"/>
      <c r="FH3214" s="2"/>
      <c r="FI3214" s="2"/>
      <c r="FJ3214" s="2"/>
      <c r="FK3214" s="2"/>
      <c r="FL3214" s="2"/>
      <c r="FM3214" s="2"/>
      <c r="FN3214" s="2"/>
      <c r="FO3214" s="2"/>
      <c r="FP3214" s="2"/>
      <c r="FQ3214" s="2"/>
      <c r="FR3214" s="2"/>
      <c r="FS3214" s="2"/>
      <c r="FT3214" s="2"/>
      <c r="FU3214" s="2"/>
      <c r="FV3214" s="2"/>
      <c r="FW3214" s="2"/>
      <c r="FX3214" s="2"/>
      <c r="FY3214" s="2"/>
      <c r="FZ3214" s="2"/>
      <c r="GA3214" s="2"/>
      <c r="GB3214" s="2"/>
      <c r="GC3214" s="2"/>
      <c r="GD3214" s="2"/>
      <c r="GE3214" s="2"/>
      <c r="GF3214" s="2"/>
      <c r="GG3214" s="2"/>
      <c r="GH3214" s="2"/>
      <c r="GI3214" s="2"/>
      <c r="GJ3214" s="2"/>
      <c r="GK3214" s="2"/>
      <c r="GL3214" s="2"/>
      <c r="GM3214" s="2"/>
      <c r="GN3214" s="2"/>
      <c r="GO3214" s="2"/>
      <c r="GP3214" s="2"/>
      <c r="GQ3214" s="2"/>
      <c r="GR3214" s="2"/>
      <c r="GS3214" s="2"/>
      <c r="GT3214" s="2"/>
      <c r="GU3214" s="2"/>
      <c r="GV3214" s="2"/>
      <c r="GW3214" s="2"/>
      <c r="GX3214" s="2"/>
      <c r="GY3214" s="2"/>
      <c r="GZ3214" s="2"/>
      <c r="HA3214" s="2"/>
      <c r="HB3214" s="2"/>
      <c r="HC3214" s="2"/>
      <c r="HD3214" s="2"/>
      <c r="HE3214" s="2"/>
      <c r="HF3214" s="2"/>
      <c r="HG3214" s="2"/>
      <c r="HH3214" s="2"/>
      <c r="HI3214" s="2"/>
      <c r="HJ3214" s="2"/>
      <c r="HK3214" s="2"/>
      <c r="HL3214" s="2"/>
      <c r="HM3214" s="2"/>
      <c r="HN3214" s="2"/>
      <c r="HO3214" s="2"/>
      <c r="HP3214" s="2"/>
      <c r="HQ3214" s="2"/>
      <c r="HR3214" s="2"/>
      <c r="HS3214" s="2"/>
      <c r="HT3214" s="2"/>
      <c r="HU3214" s="2"/>
      <c r="HV3214" s="2"/>
      <c r="HW3214" s="2"/>
      <c r="HX3214" s="2"/>
      <c r="HY3214" s="2"/>
      <c r="HZ3214" s="2"/>
      <c r="IA3214" s="2"/>
      <c r="IB3214" s="2"/>
      <c r="IC3214" s="2"/>
      <c r="ID3214" s="2"/>
      <c r="IE3214" s="2"/>
      <c r="IF3214" s="2"/>
      <c r="IG3214" s="2"/>
      <c r="IH3214" s="2"/>
      <c r="II3214" s="2"/>
      <c r="IJ3214" s="2"/>
      <c r="IK3214" s="2"/>
      <c r="IL3214" s="2"/>
      <c r="IM3214" s="2"/>
      <c r="IN3214" s="2"/>
      <c r="IO3214" s="2"/>
      <c r="IP3214" s="2"/>
      <c r="IQ3214" s="2"/>
    </row>
    <row r="3215" spans="1:251" s="16" customFormat="1" ht="18.75" customHeight="1">
      <c r="A3215" s="8"/>
      <c r="B3215" s="25"/>
      <c r="C3215" s="99" t="s">
        <v>355</v>
      </c>
      <c r="D3215" s="108"/>
      <c r="E3215" s="108"/>
      <c r="F3215" s="108"/>
      <c r="G3215" s="108"/>
      <c r="H3215" s="108"/>
      <c r="I3215" s="108"/>
      <c r="J3215" s="108"/>
      <c r="K3215" s="108"/>
      <c r="L3215" s="108"/>
      <c r="M3215" s="108"/>
      <c r="N3215" s="108"/>
      <c r="O3215" s="108"/>
      <c r="P3215" s="108"/>
      <c r="Q3215" s="108"/>
      <c r="R3215" s="108"/>
      <c r="S3215" s="108"/>
      <c r="T3215" s="108"/>
      <c r="U3215" s="108"/>
      <c r="V3215" s="108"/>
      <c r="W3215" s="108"/>
      <c r="X3215" s="108"/>
      <c r="Y3215" s="108"/>
      <c r="Z3215" s="109"/>
      <c r="AA3215" s="102">
        <v>5678</v>
      </c>
      <c r="AB3215" s="110"/>
      <c r="AC3215" s="110"/>
      <c r="AD3215" s="110"/>
      <c r="AE3215" s="110"/>
      <c r="AF3215" s="110"/>
      <c r="AG3215" s="110"/>
      <c r="AH3215" s="110"/>
      <c r="AI3215" s="111"/>
      <c r="AJ3215" s="102">
        <v>5462</v>
      </c>
      <c r="AK3215" s="110"/>
      <c r="AL3215" s="110"/>
      <c r="AM3215" s="110"/>
      <c r="AN3215" s="110"/>
      <c r="AO3215" s="110"/>
      <c r="AP3215" s="110"/>
      <c r="AQ3215" s="110"/>
      <c r="AR3215" s="111"/>
      <c r="AS3215" s="105"/>
      <c r="AT3215" s="112"/>
      <c r="AU3215" s="112"/>
      <c r="AV3215" s="112"/>
      <c r="AW3215" s="112"/>
      <c r="AX3215" s="113"/>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c r="CH3215" s="2"/>
      <c r="CI3215" s="2"/>
      <c r="CJ3215" s="2"/>
      <c r="CK3215" s="2"/>
      <c r="CL3215" s="2"/>
      <c r="CM3215" s="2"/>
      <c r="CN3215" s="2"/>
      <c r="CO3215" s="2"/>
      <c r="CP3215" s="2"/>
      <c r="CQ3215" s="2"/>
      <c r="CR3215" s="2"/>
      <c r="CS3215" s="2"/>
      <c r="CT3215" s="2"/>
      <c r="CU3215" s="2"/>
      <c r="CV3215" s="2"/>
      <c r="CW3215" s="2"/>
      <c r="CX3215" s="2"/>
      <c r="CY3215" s="2"/>
      <c r="CZ3215" s="2"/>
      <c r="DA3215" s="2"/>
      <c r="DB3215" s="2"/>
      <c r="DC3215" s="2"/>
      <c r="DD3215" s="2"/>
      <c r="DE3215" s="2"/>
      <c r="DF3215" s="2"/>
      <c r="DG3215" s="2"/>
      <c r="DH3215" s="2"/>
      <c r="DI3215" s="2"/>
      <c r="DJ3215" s="2"/>
      <c r="DK3215" s="2"/>
      <c r="DL3215" s="2"/>
      <c r="DM3215" s="2"/>
      <c r="DN3215" s="2"/>
      <c r="DO3215" s="2"/>
      <c r="DP3215" s="2"/>
      <c r="DQ3215" s="2"/>
      <c r="DR3215" s="2"/>
      <c r="DS3215" s="2"/>
      <c r="DT3215" s="2"/>
      <c r="DU3215" s="2"/>
      <c r="DV3215" s="2"/>
      <c r="DW3215" s="2"/>
      <c r="DX3215" s="2"/>
      <c r="DY3215" s="2"/>
      <c r="DZ3215" s="2"/>
      <c r="EA3215" s="2"/>
      <c r="EB3215" s="2"/>
      <c r="EC3215" s="2"/>
      <c r="ED3215" s="2"/>
      <c r="EE3215" s="2"/>
      <c r="EF3215" s="2"/>
      <c r="EG3215" s="2"/>
      <c r="EH3215" s="2"/>
      <c r="EI3215" s="2"/>
      <c r="EJ3215" s="2"/>
      <c r="EK3215" s="2"/>
      <c r="EL3215" s="2"/>
      <c r="EM3215" s="2"/>
      <c r="EN3215" s="2"/>
      <c r="EO3215" s="2"/>
      <c r="EP3215" s="2"/>
      <c r="EQ3215" s="2"/>
      <c r="ER3215" s="2"/>
      <c r="ES3215" s="2"/>
      <c r="ET3215" s="2"/>
      <c r="EU3215" s="2"/>
      <c r="EV3215" s="2"/>
      <c r="EW3215" s="2"/>
      <c r="EX3215" s="2"/>
      <c r="EY3215" s="2"/>
      <c r="EZ3215" s="2"/>
      <c r="FA3215" s="2"/>
      <c r="FB3215" s="2"/>
      <c r="FC3215" s="2"/>
      <c r="FD3215" s="2"/>
      <c r="FE3215" s="2"/>
      <c r="FF3215" s="2"/>
      <c r="FG3215" s="2"/>
      <c r="FH3215" s="2"/>
      <c r="FI3215" s="2"/>
      <c r="FJ3215" s="2"/>
      <c r="FK3215" s="2"/>
      <c r="FL3215" s="2"/>
      <c r="FM3215" s="2"/>
      <c r="FN3215" s="2"/>
      <c r="FO3215" s="2"/>
      <c r="FP3215" s="2"/>
      <c r="FQ3215" s="2"/>
      <c r="FR3215" s="2"/>
      <c r="FS3215" s="2"/>
      <c r="FT3215" s="2"/>
      <c r="FU3215" s="2"/>
      <c r="FV3215" s="2"/>
      <c r="FW3215" s="2"/>
      <c r="FX3215" s="2"/>
      <c r="FY3215" s="2"/>
      <c r="FZ3215" s="2"/>
      <c r="GA3215" s="2"/>
      <c r="GB3215" s="2"/>
      <c r="GC3215" s="2"/>
      <c r="GD3215" s="2"/>
      <c r="GE3215" s="2"/>
      <c r="GF3215" s="2"/>
      <c r="GG3215" s="2"/>
      <c r="GH3215" s="2"/>
      <c r="GI3215" s="2"/>
      <c r="GJ3215" s="2"/>
      <c r="GK3215" s="2"/>
      <c r="GL3215" s="2"/>
      <c r="GM3215" s="2"/>
      <c r="GN3215" s="2"/>
      <c r="GO3215" s="2"/>
      <c r="GP3215" s="2"/>
      <c r="GQ3215" s="2"/>
      <c r="GR3215" s="2"/>
      <c r="GS3215" s="2"/>
      <c r="GT3215" s="2"/>
      <c r="GU3215" s="2"/>
      <c r="GV3215" s="2"/>
      <c r="GW3215" s="2"/>
      <c r="GX3215" s="2"/>
      <c r="GY3215" s="2"/>
      <c r="GZ3215" s="2"/>
      <c r="HA3215" s="2"/>
      <c r="HB3215" s="2"/>
      <c r="HC3215" s="2"/>
      <c r="HD3215" s="2"/>
      <c r="HE3215" s="2"/>
      <c r="HF3215" s="2"/>
      <c r="HG3215" s="2"/>
      <c r="HH3215" s="2"/>
      <c r="HI3215" s="2"/>
      <c r="HJ3215" s="2"/>
      <c r="HK3215" s="2"/>
      <c r="HL3215" s="2"/>
      <c r="HM3215" s="2"/>
      <c r="HN3215" s="2"/>
      <c r="HO3215" s="2"/>
      <c r="HP3215" s="2"/>
      <c r="HQ3215" s="2"/>
      <c r="HR3215" s="2"/>
      <c r="HS3215" s="2"/>
      <c r="HT3215" s="2"/>
      <c r="HU3215" s="2"/>
      <c r="HV3215" s="2"/>
      <c r="HW3215" s="2"/>
      <c r="HX3215" s="2"/>
      <c r="HY3215" s="2"/>
      <c r="HZ3215" s="2"/>
      <c r="IA3215" s="2"/>
      <c r="IB3215" s="2"/>
      <c r="IC3215" s="2"/>
      <c r="ID3215" s="2"/>
      <c r="IE3215" s="2"/>
      <c r="IF3215" s="2"/>
      <c r="IG3215" s="2"/>
      <c r="IH3215" s="2"/>
      <c r="II3215" s="2"/>
      <c r="IJ3215" s="2"/>
      <c r="IK3215" s="2"/>
      <c r="IL3215" s="2"/>
      <c r="IM3215" s="2"/>
      <c r="IN3215" s="2"/>
      <c r="IO3215" s="2"/>
      <c r="IP3215" s="2"/>
      <c r="IQ3215" s="2"/>
    </row>
    <row r="3216" spans="1:251" s="16" customFormat="1" ht="18.75" customHeight="1" thickBot="1">
      <c r="A3216" s="17"/>
      <c r="B3216" s="134" t="s">
        <v>13</v>
      </c>
      <c r="C3216" s="135"/>
      <c r="D3216" s="135"/>
      <c r="E3216" s="135"/>
      <c r="F3216" s="135"/>
      <c r="G3216" s="135"/>
      <c r="H3216" s="135"/>
      <c r="I3216" s="135"/>
      <c r="J3216" s="135"/>
      <c r="K3216" s="135"/>
      <c r="L3216" s="135"/>
      <c r="M3216" s="135"/>
      <c r="N3216" s="135"/>
      <c r="O3216" s="135"/>
      <c r="P3216" s="135"/>
      <c r="Q3216" s="135"/>
      <c r="R3216" s="135"/>
      <c r="S3216" s="135"/>
      <c r="T3216" s="135"/>
      <c r="U3216" s="135"/>
      <c r="V3216" s="135"/>
      <c r="W3216" s="135"/>
      <c r="X3216" s="135"/>
      <c r="Y3216" s="135"/>
      <c r="Z3216" s="136"/>
      <c r="AA3216" s="137">
        <f>SUM($AA$3215:$AA$3215)</f>
        <v>5678</v>
      </c>
      <c r="AB3216" s="138"/>
      <c r="AC3216" s="138"/>
      <c r="AD3216" s="138"/>
      <c r="AE3216" s="138"/>
      <c r="AF3216" s="138"/>
      <c r="AG3216" s="138"/>
      <c r="AH3216" s="138"/>
      <c r="AI3216" s="139"/>
      <c r="AJ3216" s="137">
        <f>SUM($AJ$3215:$AJ$3215)</f>
        <v>5462</v>
      </c>
      <c r="AK3216" s="138"/>
      <c r="AL3216" s="138"/>
      <c r="AM3216" s="138"/>
      <c r="AN3216" s="138"/>
      <c r="AO3216" s="138"/>
      <c r="AP3216" s="138"/>
      <c r="AQ3216" s="138"/>
      <c r="AR3216" s="139"/>
      <c r="AS3216" s="140"/>
      <c r="AT3216" s="141"/>
      <c r="AU3216" s="141"/>
      <c r="AV3216" s="141"/>
      <c r="AW3216" s="141"/>
      <c r="AX3216" s="14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2"/>
      <c r="GT3216" s="2"/>
      <c r="GU3216" s="2"/>
      <c r="GV3216" s="2"/>
      <c r="GW3216" s="2"/>
      <c r="GX3216" s="2"/>
      <c r="GY3216" s="2"/>
      <c r="GZ3216" s="2"/>
      <c r="HA3216" s="2"/>
      <c r="HB3216" s="2"/>
      <c r="HC3216" s="2"/>
      <c r="HD3216" s="2"/>
      <c r="HE3216" s="2"/>
      <c r="HF3216" s="2"/>
      <c r="HG3216" s="2"/>
      <c r="HH3216" s="2"/>
      <c r="HI3216" s="2"/>
      <c r="HJ3216" s="2"/>
      <c r="HK3216" s="2"/>
      <c r="HL3216" s="2"/>
      <c r="HM3216" s="2"/>
      <c r="HN3216" s="2"/>
      <c r="HO3216" s="2"/>
      <c r="HP3216" s="2"/>
      <c r="HQ3216" s="2"/>
      <c r="HR3216" s="2"/>
      <c r="HS3216" s="2"/>
      <c r="HT3216" s="2"/>
      <c r="HU3216" s="2"/>
      <c r="HV3216" s="2"/>
      <c r="HW3216" s="2"/>
      <c r="HX3216" s="2"/>
      <c r="HY3216" s="2"/>
      <c r="HZ3216" s="2"/>
      <c r="IA3216" s="2"/>
      <c r="IB3216" s="2"/>
      <c r="IC3216" s="2"/>
      <c r="ID3216" s="2"/>
      <c r="IE3216" s="2"/>
      <c r="IF3216" s="2"/>
      <c r="IG3216" s="2"/>
      <c r="IH3216" s="2"/>
      <c r="II3216" s="2"/>
      <c r="IJ3216" s="2"/>
      <c r="IK3216" s="2"/>
      <c r="IL3216" s="2"/>
      <c r="IM3216" s="2"/>
      <c r="IN3216" s="2"/>
      <c r="IO3216" s="2"/>
      <c r="IP3216" s="2"/>
      <c r="IQ3216" s="2"/>
    </row>
    <row r="3218" spans="1:113" ht="18.75">
      <c r="A3218" s="1" t="s">
        <v>0</v>
      </c>
      <c r="AW3218" s="3"/>
      <c r="AX3218" s="4"/>
      <c r="AY3218" s="3"/>
    </row>
    <row r="3220" spans="1:113" ht="18.75">
      <c r="B3220" s="114" t="s">
        <v>8</v>
      </c>
      <c r="C3220" s="115"/>
      <c r="D3220" s="115"/>
      <c r="E3220" s="115"/>
      <c r="F3220" s="115"/>
      <c r="G3220" s="115"/>
      <c r="H3220" s="115"/>
      <c r="I3220" s="115"/>
      <c r="J3220" s="115"/>
      <c r="K3220" s="115"/>
      <c r="L3220" s="115"/>
      <c r="M3220" s="115"/>
      <c r="N3220" s="115"/>
      <c r="O3220" s="115"/>
      <c r="P3220" s="115"/>
      <c r="Q3220" s="115"/>
      <c r="R3220" s="115"/>
      <c r="S3220" s="115"/>
      <c r="T3220" s="115"/>
      <c r="U3220" s="115"/>
      <c r="V3220" s="115"/>
      <c r="W3220" s="115"/>
      <c r="X3220" s="115"/>
      <c r="Y3220" s="115"/>
      <c r="Z3220" s="115"/>
      <c r="AA3220" s="115"/>
      <c r="AB3220" s="115"/>
      <c r="AC3220" s="115"/>
      <c r="AD3220" s="115"/>
      <c r="AE3220" s="115"/>
      <c r="AF3220" s="115"/>
      <c r="AG3220" s="115"/>
      <c r="AH3220" s="115"/>
      <c r="AI3220" s="115"/>
      <c r="AJ3220" s="115"/>
      <c r="AK3220" s="115"/>
      <c r="AL3220" s="115"/>
      <c r="AM3220" s="115"/>
      <c r="AN3220" s="115"/>
      <c r="AO3220" s="115"/>
      <c r="AP3220" s="115"/>
      <c r="AQ3220" s="115"/>
      <c r="AR3220" s="115"/>
      <c r="AS3220" s="115"/>
      <c r="AT3220" s="115"/>
      <c r="AU3220" s="115"/>
      <c r="AV3220" s="115"/>
      <c r="AW3220" s="115"/>
      <c r="AX3220" s="115"/>
    </row>
    <row r="3221" spans="1:113">
      <c r="Z3221" s="5"/>
      <c r="AD3221" s="5"/>
      <c r="AE3221" s="5"/>
      <c r="AF3221" s="5"/>
      <c r="AG3221" s="5"/>
      <c r="AH3221" s="5"/>
      <c r="AI3221" s="5"/>
      <c r="AO3221" s="5"/>
    </row>
    <row r="3222" spans="1:113" ht="13.5" thickBot="1">
      <c r="Z3222" s="5"/>
      <c r="AD3222" s="5"/>
      <c r="AE3222" s="5"/>
      <c r="AF3222" s="5"/>
      <c r="AG3222" s="5"/>
      <c r="AH3222" s="5"/>
      <c r="AI3222" s="5"/>
      <c r="AO3222" s="5"/>
      <c r="DI3222" s="6"/>
    </row>
    <row r="3223" spans="1:113" ht="24.75" customHeight="1" thickBot="1">
      <c r="B3223" s="116" t="s">
        <v>1</v>
      </c>
      <c r="C3223" s="117"/>
      <c r="D3223" s="117"/>
      <c r="E3223" s="117"/>
      <c r="F3223" s="117"/>
      <c r="G3223" s="117"/>
      <c r="H3223" s="118" t="s">
        <v>384</v>
      </c>
      <c r="I3223" s="119"/>
      <c r="J3223" s="119"/>
      <c r="K3223" s="119"/>
      <c r="L3223" s="119"/>
      <c r="M3223" s="119"/>
      <c r="N3223" s="119"/>
      <c r="O3223" s="119"/>
      <c r="P3223" s="119"/>
      <c r="Q3223" s="119"/>
      <c r="R3223" s="119"/>
      <c r="S3223" s="119"/>
      <c r="T3223" s="119"/>
      <c r="U3223" s="119"/>
      <c r="V3223" s="119"/>
      <c r="W3223" s="119"/>
      <c r="X3223" s="119"/>
      <c r="Y3223" s="119"/>
      <c r="Z3223" s="119"/>
      <c r="AA3223" s="119"/>
      <c r="AB3223" s="119"/>
      <c r="AC3223" s="119"/>
      <c r="AD3223" s="119"/>
      <c r="AE3223" s="119"/>
      <c r="AF3223" s="119"/>
      <c r="AG3223" s="119"/>
      <c r="AH3223" s="119"/>
      <c r="AI3223" s="119"/>
      <c r="AJ3223" s="119"/>
      <c r="AK3223" s="119"/>
      <c r="AL3223" s="119"/>
      <c r="AM3223" s="119"/>
      <c r="AN3223" s="119"/>
      <c r="AO3223" s="119"/>
      <c r="AP3223" s="119"/>
      <c r="AQ3223" s="119"/>
      <c r="AR3223" s="119"/>
      <c r="AS3223" s="119"/>
      <c r="AT3223" s="119"/>
      <c r="AU3223" s="119"/>
      <c r="AV3223" s="119"/>
      <c r="AW3223" s="119"/>
      <c r="AX3223" s="120"/>
      <c r="DI3223" s="6"/>
    </row>
    <row r="3224" spans="1:113" ht="14.25">
      <c r="B3224" s="7"/>
      <c r="C3224" s="7"/>
      <c r="D3224" s="7"/>
      <c r="E3224" s="7"/>
      <c r="F3224" s="7"/>
      <c r="G3224" s="7"/>
      <c r="H3224" s="8"/>
      <c r="I3224" s="8"/>
      <c r="J3224" s="8"/>
      <c r="K3224" s="8"/>
      <c r="L3224" s="9"/>
      <c r="M3224" s="9"/>
      <c r="N3224" s="9"/>
      <c r="O3224" s="9"/>
      <c r="P3224" s="8"/>
      <c r="Q3224" s="8"/>
      <c r="R3224" s="8"/>
      <c r="S3224" s="8"/>
      <c r="T3224" s="8"/>
      <c r="U3224" s="8"/>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10"/>
      <c r="DI3224" s="6"/>
    </row>
    <row r="3225" spans="1:113" ht="15" thickBot="1">
      <c r="A3225" s="11"/>
      <c r="B3225" s="10" t="s">
        <v>2</v>
      </c>
      <c r="C3225" s="8"/>
      <c r="D3225" s="8"/>
      <c r="E3225" s="8"/>
      <c r="F3225" s="8"/>
      <c r="G3225" s="8"/>
      <c r="H3225" s="8"/>
      <c r="I3225" s="8"/>
      <c r="J3225" s="8"/>
      <c r="K3225" s="8"/>
      <c r="L3225" s="9"/>
      <c r="M3225" s="9"/>
      <c r="N3225" s="9"/>
      <c r="O3225" s="9"/>
      <c r="P3225" s="8"/>
      <c r="Q3225" s="8"/>
      <c r="R3225" s="8"/>
      <c r="S3225" s="8"/>
      <c r="T3225" s="8"/>
      <c r="U3225" s="8"/>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c r="DI3225" s="6"/>
    </row>
    <row r="3226" spans="1:113" ht="14.25">
      <c r="A3226" s="8"/>
      <c r="B3226" s="12"/>
      <c r="C3226" s="7"/>
      <c r="D3226" s="7"/>
      <c r="E3226" s="7"/>
      <c r="F3226" s="7"/>
      <c r="G3226" s="7"/>
      <c r="H3226" s="7"/>
      <c r="I3226" s="7"/>
      <c r="J3226" s="7"/>
      <c r="K3226" s="7"/>
      <c r="L3226" s="13"/>
      <c r="M3226" s="13"/>
      <c r="N3226" s="13"/>
      <c r="O3226" s="13"/>
      <c r="P3226" s="7"/>
      <c r="Q3226" s="7"/>
      <c r="R3226" s="7"/>
      <c r="S3226" s="7"/>
      <c r="T3226" s="7"/>
      <c r="U3226" s="7"/>
      <c r="V3226" s="14"/>
      <c r="W3226" s="14"/>
      <c r="X3226" s="14"/>
      <c r="Y3226" s="14"/>
      <c r="Z3226" s="14"/>
      <c r="AA3226" s="14"/>
      <c r="AB3226" s="14"/>
      <c r="AC3226" s="14"/>
      <c r="AD3226" s="14"/>
      <c r="AE3226" s="14"/>
      <c r="AF3226" s="14"/>
      <c r="AG3226" s="14"/>
      <c r="AH3226" s="14"/>
      <c r="AI3226" s="14"/>
      <c r="AJ3226" s="14"/>
      <c r="AK3226" s="14"/>
      <c r="AL3226" s="14"/>
      <c r="AM3226" s="14"/>
      <c r="AN3226" s="14"/>
      <c r="AO3226" s="14"/>
      <c r="AP3226" s="14"/>
      <c r="AQ3226" s="14"/>
      <c r="AR3226" s="14"/>
      <c r="AS3226" s="14"/>
      <c r="AT3226" s="14"/>
      <c r="AU3226" s="14"/>
      <c r="AV3226" s="14"/>
      <c r="AW3226" s="14"/>
      <c r="AX3226" s="15"/>
    </row>
    <row r="3227" spans="1:113" ht="12" customHeight="1">
      <c r="A3227" s="8"/>
      <c r="B3227" s="121" t="s">
        <v>385</v>
      </c>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3"/>
    </row>
    <row r="3228" spans="1:113" ht="12" customHeight="1">
      <c r="A3228" s="8"/>
      <c r="B3228" s="121"/>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3"/>
    </row>
    <row r="3229" spans="1:113" ht="12" customHeight="1">
      <c r="A3229" s="8"/>
      <c r="B3229" s="121"/>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3"/>
    </row>
    <row r="3230" spans="1:113" ht="12" customHeight="1">
      <c r="A3230" s="8"/>
      <c r="B3230" s="121"/>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3"/>
      <c r="BC3230" s="16"/>
    </row>
    <row r="3231" spans="1:113" ht="12" customHeight="1">
      <c r="A3231" s="8"/>
      <c r="B3231" s="121"/>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3"/>
    </row>
    <row r="3232" spans="1:113" ht="12" customHeight="1">
      <c r="A3232" s="8"/>
      <c r="B3232" s="121"/>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3"/>
    </row>
    <row r="3233" spans="1:113" ht="12" customHeight="1">
      <c r="A3233" s="8"/>
      <c r="B3233" s="121"/>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3"/>
    </row>
    <row r="3234" spans="1:113" ht="15" thickBot="1">
      <c r="A3234" s="17"/>
      <c r="B3234" s="18"/>
      <c r="C3234" s="19"/>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c r="AD3234" s="19"/>
      <c r="AE3234" s="19"/>
      <c r="AF3234" s="19"/>
      <c r="AG3234" s="19"/>
      <c r="AH3234" s="19"/>
      <c r="AI3234" s="19"/>
      <c r="AJ3234" s="19"/>
      <c r="AK3234" s="19"/>
      <c r="AL3234" s="19"/>
      <c r="AM3234" s="19"/>
      <c r="AN3234" s="19"/>
      <c r="AO3234" s="19"/>
      <c r="AP3234" s="19"/>
      <c r="AQ3234" s="19"/>
      <c r="AR3234" s="19"/>
      <c r="AS3234" s="19"/>
      <c r="AT3234" s="19"/>
      <c r="AU3234" s="19"/>
      <c r="AV3234" s="19"/>
      <c r="AW3234" s="19"/>
      <c r="AX3234" s="20"/>
    </row>
    <row r="3235" spans="1:113">
      <c r="B3235" s="21"/>
    </row>
    <row r="3236" spans="1:113" ht="15" thickBot="1">
      <c r="A3236" s="11"/>
      <c r="B3236" s="10" t="s">
        <v>3</v>
      </c>
      <c r="C3236" s="8"/>
      <c r="D3236" s="8"/>
      <c r="E3236" s="8"/>
      <c r="F3236" s="8"/>
      <c r="G3236" s="8"/>
      <c r="H3236" s="8"/>
      <c r="I3236" s="8"/>
      <c r="J3236" s="8"/>
      <c r="K3236" s="8"/>
      <c r="L3236" s="9"/>
      <c r="M3236" s="9"/>
      <c r="N3236" s="9"/>
      <c r="O3236" s="9"/>
      <c r="P3236" s="8"/>
      <c r="Q3236" s="8"/>
      <c r="R3236" s="8"/>
      <c r="S3236" s="8"/>
      <c r="T3236" s="8"/>
      <c r="U3236" s="8"/>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10"/>
      <c r="DI3236" s="6"/>
    </row>
    <row r="3237" spans="1:113" ht="14.25">
      <c r="A3237" s="8"/>
      <c r="B3237" s="12"/>
      <c r="C3237" s="7"/>
      <c r="D3237" s="7"/>
      <c r="E3237" s="7"/>
      <c r="F3237" s="7"/>
      <c r="G3237" s="7"/>
      <c r="H3237" s="7"/>
      <c r="I3237" s="7"/>
      <c r="J3237" s="7"/>
      <c r="K3237" s="7"/>
      <c r="L3237" s="13"/>
      <c r="M3237" s="13"/>
      <c r="N3237" s="13"/>
      <c r="O3237" s="13"/>
      <c r="P3237" s="7"/>
      <c r="Q3237" s="7"/>
      <c r="R3237" s="7"/>
      <c r="S3237" s="7"/>
      <c r="T3237" s="7"/>
      <c r="U3237" s="7"/>
      <c r="V3237" s="14"/>
      <c r="W3237" s="14"/>
      <c r="X3237" s="14"/>
      <c r="Y3237" s="14"/>
      <c r="Z3237" s="14"/>
      <c r="AA3237" s="14"/>
      <c r="AB3237" s="14"/>
      <c r="AC3237" s="14"/>
      <c r="AD3237" s="14"/>
      <c r="AE3237" s="14"/>
      <c r="AF3237" s="14"/>
      <c r="AG3237" s="14"/>
      <c r="AH3237" s="14"/>
      <c r="AI3237" s="14"/>
      <c r="AJ3237" s="14"/>
      <c r="AK3237" s="14"/>
      <c r="AL3237" s="14"/>
      <c r="AM3237" s="14"/>
      <c r="AN3237" s="14"/>
      <c r="AO3237" s="14"/>
      <c r="AP3237" s="14"/>
      <c r="AQ3237" s="14"/>
      <c r="AR3237" s="14"/>
      <c r="AS3237" s="14"/>
      <c r="AT3237" s="14"/>
      <c r="AU3237" s="14"/>
      <c r="AV3237" s="14"/>
      <c r="AW3237" s="14"/>
      <c r="AX3237" s="15"/>
    </row>
    <row r="3238" spans="1:113" ht="12" customHeight="1">
      <c r="A3238" s="8"/>
      <c r="B3238" s="121" t="s">
        <v>386</v>
      </c>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3"/>
    </row>
    <row r="3239" spans="1:113" ht="12" customHeight="1">
      <c r="A3239" s="8"/>
      <c r="B3239" s="121"/>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3"/>
    </row>
    <row r="3240" spans="1:113" ht="12" customHeight="1">
      <c r="A3240" s="8"/>
      <c r="B3240" s="121"/>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3"/>
    </row>
    <row r="3241" spans="1:113" ht="12" customHeight="1">
      <c r="A3241" s="8"/>
      <c r="B3241" s="121"/>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3"/>
    </row>
    <row r="3242" spans="1:113" ht="12" customHeight="1">
      <c r="A3242" s="8"/>
      <c r="B3242" s="121"/>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3"/>
    </row>
    <row r="3243" spans="1:113" ht="12" customHeight="1">
      <c r="A3243" s="8"/>
      <c r="B3243" s="121"/>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3"/>
    </row>
    <row r="3244" spans="1:113" ht="12" customHeight="1">
      <c r="A3244" s="8"/>
      <c r="B3244" s="121"/>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3"/>
    </row>
    <row r="3245" spans="1:113" ht="12" customHeight="1">
      <c r="A3245" s="8"/>
      <c r="B3245" s="121"/>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3"/>
    </row>
    <row r="3246" spans="1:113" ht="12" customHeight="1">
      <c r="A3246" s="8"/>
      <c r="B3246" s="121"/>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3"/>
    </row>
    <row r="3247" spans="1:113" ht="12" customHeight="1">
      <c r="A3247" s="8"/>
      <c r="B3247" s="121"/>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3"/>
      <c r="BC3247" s="16"/>
    </row>
    <row r="3248" spans="1:113" ht="12" customHeight="1">
      <c r="A3248" s="8"/>
      <c r="B3248" s="121"/>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3"/>
    </row>
    <row r="3249" spans="1:251" ht="12" customHeight="1">
      <c r="A3249" s="8"/>
      <c r="B3249" s="121"/>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3"/>
    </row>
    <row r="3250" spans="1:251" ht="12" customHeight="1">
      <c r="A3250" s="8"/>
      <c r="B3250" s="121"/>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3"/>
    </row>
    <row r="3251" spans="1:251" ht="15" thickBot="1">
      <c r="A3251" s="17"/>
      <c r="B3251" s="18"/>
      <c r="C3251" s="19"/>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c r="AD3251" s="19"/>
      <c r="AE3251" s="19"/>
      <c r="AF3251" s="19"/>
      <c r="AG3251" s="19"/>
      <c r="AH3251" s="19"/>
      <c r="AI3251" s="19"/>
      <c r="AJ3251" s="19"/>
      <c r="AK3251" s="19"/>
      <c r="AL3251" s="19"/>
      <c r="AM3251" s="19"/>
      <c r="AN3251" s="19"/>
      <c r="AO3251" s="19"/>
      <c r="AP3251" s="19"/>
      <c r="AQ3251" s="19"/>
      <c r="AR3251" s="19"/>
      <c r="AS3251" s="19"/>
      <c r="AT3251" s="19"/>
      <c r="AU3251" s="19"/>
      <c r="AV3251" s="19"/>
      <c r="AW3251" s="19"/>
      <c r="AX3251" s="20"/>
    </row>
    <row r="3252" spans="1:251">
      <c r="B3252" s="21"/>
    </row>
    <row r="3253" spans="1:251" ht="14.25">
      <c r="B3253" s="10" t="s">
        <v>4</v>
      </c>
      <c r="C3253" s="8"/>
      <c r="D3253" s="8"/>
      <c r="E3253" s="8"/>
      <c r="F3253" s="8"/>
      <c r="G3253" s="8"/>
      <c r="H3253" s="8"/>
      <c r="I3253" s="8"/>
      <c r="J3253" s="8"/>
      <c r="K3253" s="8"/>
      <c r="L3253" s="9"/>
      <c r="M3253" s="9"/>
      <c r="N3253" s="9"/>
      <c r="O3253" s="9"/>
      <c r="P3253" s="8"/>
      <c r="Q3253" s="8"/>
      <c r="R3253" s="8"/>
      <c r="S3253" s="8"/>
      <c r="T3253" s="8"/>
      <c r="U3253" s="8"/>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c r="AR3253" s="10"/>
      <c r="AS3253" s="10"/>
      <c r="AT3253" s="10"/>
      <c r="AU3253" s="10"/>
      <c r="AV3253" s="10"/>
      <c r="AW3253" s="10"/>
      <c r="AX3253" s="10"/>
    </row>
    <row r="3254" spans="1:251" ht="15" thickBot="1">
      <c r="B3254" s="8"/>
      <c r="C3254" s="8"/>
      <c r="D3254" s="8"/>
      <c r="E3254" s="8"/>
      <c r="F3254" s="8"/>
      <c r="G3254" s="8"/>
      <c r="H3254" s="8"/>
      <c r="I3254" s="8"/>
      <c r="J3254" s="8"/>
      <c r="K3254" s="8"/>
      <c r="L3254" s="9"/>
      <c r="M3254" s="9"/>
      <c r="N3254" s="9"/>
      <c r="O3254" s="9"/>
      <c r="P3254" s="8"/>
      <c r="Q3254" s="8"/>
      <c r="R3254" s="8"/>
      <c r="S3254" s="8"/>
      <c r="T3254" s="8"/>
      <c r="U3254" s="8"/>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22" t="s">
        <v>5</v>
      </c>
    </row>
    <row r="3255" spans="1:251" s="16" customFormat="1" ht="13.5" customHeight="1">
      <c r="A3255" s="8"/>
      <c r="B3255" s="124" t="s">
        <v>6</v>
      </c>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6"/>
      <c r="AA3255" s="130" t="s">
        <v>11</v>
      </c>
      <c r="AB3255" s="125"/>
      <c r="AC3255" s="125"/>
      <c r="AD3255" s="125"/>
      <c r="AE3255" s="125"/>
      <c r="AF3255" s="125"/>
      <c r="AG3255" s="125"/>
      <c r="AH3255" s="125"/>
      <c r="AI3255" s="126"/>
      <c r="AJ3255" s="130" t="s">
        <v>12</v>
      </c>
      <c r="AK3255" s="125"/>
      <c r="AL3255" s="125"/>
      <c r="AM3255" s="125"/>
      <c r="AN3255" s="125"/>
      <c r="AO3255" s="125"/>
      <c r="AP3255" s="125"/>
      <c r="AQ3255" s="125"/>
      <c r="AR3255" s="126"/>
      <c r="AS3255" s="130" t="s">
        <v>7</v>
      </c>
      <c r="AT3255" s="125"/>
      <c r="AU3255" s="125"/>
      <c r="AV3255" s="125"/>
      <c r="AW3255" s="125"/>
      <c r="AX3255" s="13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c r="GU3255" s="2"/>
      <c r="GV3255" s="2"/>
      <c r="GW3255" s="2"/>
      <c r="GX3255" s="2"/>
      <c r="GY3255" s="2"/>
      <c r="GZ3255" s="2"/>
      <c r="HA3255" s="2"/>
      <c r="HB3255" s="2"/>
      <c r="HC3255" s="2"/>
      <c r="HD3255" s="2"/>
      <c r="HE3255" s="2"/>
      <c r="HF3255" s="2"/>
      <c r="HG3255" s="2"/>
      <c r="HH3255" s="2"/>
      <c r="HI3255" s="2"/>
      <c r="HJ3255" s="2"/>
      <c r="HK3255" s="2"/>
      <c r="HL3255" s="2"/>
      <c r="HM3255" s="2"/>
      <c r="HN3255" s="2"/>
      <c r="HO3255" s="2"/>
      <c r="HP3255" s="2"/>
      <c r="HQ3255" s="2"/>
      <c r="HR3255" s="2"/>
      <c r="HS3255" s="2"/>
      <c r="HT3255" s="2"/>
      <c r="HU3255" s="2"/>
      <c r="HV3255" s="2"/>
      <c r="HW3255" s="2"/>
      <c r="HX3255" s="2"/>
      <c r="HY3255" s="2"/>
      <c r="HZ3255" s="2"/>
      <c r="IA3255" s="2"/>
      <c r="IB3255" s="2"/>
      <c r="IC3255" s="2"/>
      <c r="ID3255" s="2"/>
      <c r="IE3255" s="2"/>
      <c r="IF3255" s="2"/>
      <c r="IG3255" s="2"/>
      <c r="IH3255" s="2"/>
      <c r="II3255" s="2"/>
      <c r="IJ3255" s="2"/>
      <c r="IK3255" s="2"/>
      <c r="IL3255" s="2"/>
      <c r="IM3255" s="2"/>
      <c r="IN3255" s="2"/>
      <c r="IO3255" s="2"/>
      <c r="IP3255" s="2"/>
      <c r="IQ3255" s="2"/>
    </row>
    <row r="3256" spans="1:251" s="16" customFormat="1" ht="13.5">
      <c r="A3256" s="8"/>
      <c r="B3256" s="127"/>
      <c r="C3256" s="128"/>
      <c r="D3256" s="128"/>
      <c r="E3256" s="128"/>
      <c r="F3256" s="128"/>
      <c r="G3256" s="128"/>
      <c r="H3256" s="128"/>
      <c r="I3256" s="128"/>
      <c r="J3256" s="128"/>
      <c r="K3256" s="128"/>
      <c r="L3256" s="128"/>
      <c r="M3256" s="128"/>
      <c r="N3256" s="128"/>
      <c r="O3256" s="128"/>
      <c r="P3256" s="128"/>
      <c r="Q3256" s="128"/>
      <c r="R3256" s="128"/>
      <c r="S3256" s="128"/>
      <c r="T3256" s="128"/>
      <c r="U3256" s="128"/>
      <c r="V3256" s="128"/>
      <c r="W3256" s="128"/>
      <c r="X3256" s="128"/>
      <c r="Y3256" s="128"/>
      <c r="Z3256" s="129"/>
      <c r="AA3256" s="131"/>
      <c r="AB3256" s="128"/>
      <c r="AC3256" s="128"/>
      <c r="AD3256" s="128"/>
      <c r="AE3256" s="128"/>
      <c r="AF3256" s="128"/>
      <c r="AG3256" s="128"/>
      <c r="AH3256" s="128"/>
      <c r="AI3256" s="129"/>
      <c r="AJ3256" s="131"/>
      <c r="AK3256" s="128"/>
      <c r="AL3256" s="128"/>
      <c r="AM3256" s="128"/>
      <c r="AN3256" s="128"/>
      <c r="AO3256" s="128"/>
      <c r="AP3256" s="128"/>
      <c r="AQ3256" s="128"/>
      <c r="AR3256" s="129"/>
      <c r="AS3256" s="131"/>
      <c r="AT3256" s="128"/>
      <c r="AU3256" s="128"/>
      <c r="AV3256" s="128"/>
      <c r="AW3256" s="128"/>
      <c r="AX3256" s="133"/>
      <c r="AY3256" s="2"/>
      <c r="AZ3256" s="2"/>
      <c r="BA3256" s="2"/>
      <c r="BB3256" s="23"/>
      <c r="BC3256" s="24"/>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c r="GL3256" s="2"/>
      <c r="GM3256" s="2"/>
      <c r="GN3256" s="2"/>
      <c r="GO3256" s="2"/>
      <c r="GP3256" s="2"/>
      <c r="GQ3256" s="2"/>
      <c r="GR3256" s="2"/>
      <c r="GS3256" s="2"/>
      <c r="GT3256" s="2"/>
      <c r="GU3256" s="2"/>
      <c r="GV3256" s="2"/>
      <c r="GW3256" s="2"/>
      <c r="GX3256" s="2"/>
      <c r="GY3256" s="2"/>
      <c r="GZ3256" s="2"/>
      <c r="HA3256" s="2"/>
      <c r="HB3256" s="2"/>
      <c r="HC3256" s="2"/>
      <c r="HD3256" s="2"/>
      <c r="HE3256" s="2"/>
      <c r="HF3256" s="2"/>
      <c r="HG3256" s="2"/>
      <c r="HH3256" s="2"/>
      <c r="HI3256" s="2"/>
      <c r="HJ3256" s="2"/>
      <c r="HK3256" s="2"/>
      <c r="HL3256" s="2"/>
      <c r="HM3256" s="2"/>
      <c r="HN3256" s="2"/>
      <c r="HO3256" s="2"/>
      <c r="HP3256" s="2"/>
      <c r="HQ3256" s="2"/>
      <c r="HR3256" s="2"/>
      <c r="HS3256" s="2"/>
      <c r="HT3256" s="2"/>
      <c r="HU3256" s="2"/>
      <c r="HV3256" s="2"/>
      <c r="HW3256" s="2"/>
      <c r="HX3256" s="2"/>
      <c r="HY3256" s="2"/>
      <c r="HZ3256" s="2"/>
      <c r="IA3256" s="2"/>
      <c r="IB3256" s="2"/>
      <c r="IC3256" s="2"/>
      <c r="ID3256" s="2"/>
      <c r="IE3256" s="2"/>
      <c r="IF3256" s="2"/>
      <c r="IG3256" s="2"/>
      <c r="IH3256" s="2"/>
      <c r="II3256" s="2"/>
      <c r="IJ3256" s="2"/>
      <c r="IK3256" s="2"/>
      <c r="IL3256" s="2"/>
      <c r="IM3256" s="2"/>
      <c r="IN3256" s="2"/>
      <c r="IO3256" s="2"/>
      <c r="IP3256" s="2"/>
      <c r="IQ3256" s="2"/>
    </row>
    <row r="3257" spans="1:251" s="16" customFormat="1" ht="18.75" customHeight="1">
      <c r="A3257" s="8"/>
      <c r="B3257" s="25"/>
      <c r="C3257" s="99" t="s">
        <v>383</v>
      </c>
      <c r="D3257" s="108"/>
      <c r="E3257" s="108"/>
      <c r="F3257" s="108"/>
      <c r="G3257" s="108"/>
      <c r="H3257" s="108"/>
      <c r="I3257" s="108"/>
      <c r="J3257" s="108"/>
      <c r="K3257" s="108"/>
      <c r="L3257" s="108"/>
      <c r="M3257" s="108"/>
      <c r="N3257" s="108"/>
      <c r="O3257" s="108"/>
      <c r="P3257" s="108"/>
      <c r="Q3257" s="108"/>
      <c r="R3257" s="108"/>
      <c r="S3257" s="108"/>
      <c r="T3257" s="108"/>
      <c r="U3257" s="108"/>
      <c r="V3257" s="108"/>
      <c r="W3257" s="108"/>
      <c r="X3257" s="108"/>
      <c r="Y3257" s="108"/>
      <c r="Z3257" s="109"/>
      <c r="AA3257" s="102">
        <v>1296</v>
      </c>
      <c r="AB3257" s="110"/>
      <c r="AC3257" s="110"/>
      <c r="AD3257" s="110"/>
      <c r="AE3257" s="110"/>
      <c r="AF3257" s="110"/>
      <c r="AG3257" s="110"/>
      <c r="AH3257" s="110"/>
      <c r="AI3257" s="111"/>
      <c r="AJ3257" s="102">
        <v>12543</v>
      </c>
      <c r="AK3257" s="110"/>
      <c r="AL3257" s="110"/>
      <c r="AM3257" s="110"/>
      <c r="AN3257" s="110"/>
      <c r="AO3257" s="110"/>
      <c r="AP3257" s="110"/>
      <c r="AQ3257" s="110"/>
      <c r="AR3257" s="111"/>
      <c r="AS3257" s="105"/>
      <c r="AT3257" s="112"/>
      <c r="AU3257" s="112"/>
      <c r="AV3257" s="112"/>
      <c r="AW3257" s="112"/>
      <c r="AX3257" s="113"/>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c r="GL3257" s="2"/>
      <c r="GM3257" s="2"/>
      <c r="GN3257" s="2"/>
      <c r="GO3257" s="2"/>
      <c r="GP3257" s="2"/>
      <c r="GQ3257" s="2"/>
      <c r="GR3257" s="2"/>
      <c r="GS3257" s="2"/>
      <c r="GT3257" s="2"/>
      <c r="GU3257" s="2"/>
      <c r="GV3257" s="2"/>
      <c r="GW3257" s="2"/>
      <c r="GX3257" s="2"/>
      <c r="GY3257" s="2"/>
      <c r="GZ3257" s="2"/>
      <c r="HA3257" s="2"/>
      <c r="HB3257" s="2"/>
      <c r="HC3257" s="2"/>
      <c r="HD3257" s="2"/>
      <c r="HE3257" s="2"/>
      <c r="HF3257" s="2"/>
      <c r="HG3257" s="2"/>
      <c r="HH3257" s="2"/>
      <c r="HI3257" s="2"/>
      <c r="HJ3257" s="2"/>
      <c r="HK3257" s="2"/>
      <c r="HL3257" s="2"/>
      <c r="HM3257" s="2"/>
      <c r="HN3257" s="2"/>
      <c r="HO3257" s="2"/>
      <c r="HP3257" s="2"/>
      <c r="HQ3257" s="2"/>
      <c r="HR3257" s="2"/>
      <c r="HS3257" s="2"/>
      <c r="HT3257" s="2"/>
      <c r="HU3257" s="2"/>
      <c r="HV3257" s="2"/>
      <c r="HW3257" s="2"/>
      <c r="HX3257" s="2"/>
      <c r="HY3257" s="2"/>
      <c r="HZ3257" s="2"/>
      <c r="IA3257" s="2"/>
      <c r="IB3257" s="2"/>
      <c r="IC3257" s="2"/>
      <c r="ID3257" s="2"/>
      <c r="IE3257" s="2"/>
      <c r="IF3257" s="2"/>
      <c r="IG3257" s="2"/>
      <c r="IH3257" s="2"/>
      <c r="II3257" s="2"/>
      <c r="IJ3257" s="2"/>
      <c r="IK3257" s="2"/>
      <c r="IL3257" s="2"/>
      <c r="IM3257" s="2"/>
      <c r="IN3257" s="2"/>
      <c r="IO3257" s="2"/>
      <c r="IP3257" s="2"/>
      <c r="IQ3257" s="2"/>
    </row>
    <row r="3258" spans="1:251" s="16" customFormat="1" ht="18.75" customHeight="1" thickBot="1">
      <c r="A3258" s="17"/>
      <c r="B3258" s="134" t="s">
        <v>13</v>
      </c>
      <c r="C3258" s="135"/>
      <c r="D3258" s="135"/>
      <c r="E3258" s="135"/>
      <c r="F3258" s="135"/>
      <c r="G3258" s="135"/>
      <c r="H3258" s="135"/>
      <c r="I3258" s="135"/>
      <c r="J3258" s="135"/>
      <c r="K3258" s="135"/>
      <c r="L3258" s="135"/>
      <c r="M3258" s="135"/>
      <c r="N3258" s="135"/>
      <c r="O3258" s="135"/>
      <c r="P3258" s="135"/>
      <c r="Q3258" s="135"/>
      <c r="R3258" s="135"/>
      <c r="S3258" s="135"/>
      <c r="T3258" s="135"/>
      <c r="U3258" s="135"/>
      <c r="V3258" s="135"/>
      <c r="W3258" s="135"/>
      <c r="X3258" s="135"/>
      <c r="Y3258" s="135"/>
      <c r="Z3258" s="136"/>
      <c r="AA3258" s="137">
        <f>SUM($AA$3257:$AA$3257)</f>
        <v>1296</v>
      </c>
      <c r="AB3258" s="138"/>
      <c r="AC3258" s="138"/>
      <c r="AD3258" s="138"/>
      <c r="AE3258" s="138"/>
      <c r="AF3258" s="138"/>
      <c r="AG3258" s="138"/>
      <c r="AH3258" s="138"/>
      <c r="AI3258" s="139"/>
      <c r="AJ3258" s="137">
        <f>SUM($AJ$3257:$AJ$3257)</f>
        <v>12543</v>
      </c>
      <c r="AK3258" s="138"/>
      <c r="AL3258" s="138"/>
      <c r="AM3258" s="138"/>
      <c r="AN3258" s="138"/>
      <c r="AO3258" s="138"/>
      <c r="AP3258" s="138"/>
      <c r="AQ3258" s="138"/>
      <c r="AR3258" s="139"/>
      <c r="AS3258" s="140"/>
      <c r="AT3258" s="141"/>
      <c r="AU3258" s="141"/>
      <c r="AV3258" s="141"/>
      <c r="AW3258" s="141"/>
      <c r="AX3258" s="14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c r="GL3258" s="2"/>
      <c r="GM3258" s="2"/>
      <c r="GN3258" s="2"/>
      <c r="GO3258" s="2"/>
      <c r="GP3258" s="2"/>
      <c r="GQ3258" s="2"/>
      <c r="GR3258" s="2"/>
      <c r="GS3258" s="2"/>
      <c r="GT3258" s="2"/>
      <c r="GU3258" s="2"/>
      <c r="GV3258" s="2"/>
      <c r="GW3258" s="2"/>
      <c r="GX3258" s="2"/>
      <c r="GY3258" s="2"/>
      <c r="GZ3258" s="2"/>
      <c r="HA3258" s="2"/>
      <c r="HB3258" s="2"/>
      <c r="HC3258" s="2"/>
      <c r="HD3258" s="2"/>
      <c r="HE3258" s="2"/>
      <c r="HF3258" s="2"/>
      <c r="HG3258" s="2"/>
      <c r="HH3258" s="2"/>
      <c r="HI3258" s="2"/>
      <c r="HJ3258" s="2"/>
      <c r="HK3258" s="2"/>
      <c r="HL3258" s="2"/>
      <c r="HM3258" s="2"/>
      <c r="HN3258" s="2"/>
      <c r="HO3258" s="2"/>
      <c r="HP3258" s="2"/>
      <c r="HQ3258" s="2"/>
      <c r="HR3258" s="2"/>
      <c r="HS3258" s="2"/>
      <c r="HT3258" s="2"/>
      <c r="HU3258" s="2"/>
      <c r="HV3258" s="2"/>
      <c r="HW3258" s="2"/>
      <c r="HX3258" s="2"/>
      <c r="HY3258" s="2"/>
      <c r="HZ3258" s="2"/>
      <c r="IA3258" s="2"/>
      <c r="IB3258" s="2"/>
      <c r="IC3258" s="2"/>
      <c r="ID3258" s="2"/>
      <c r="IE3258" s="2"/>
      <c r="IF3258" s="2"/>
      <c r="IG3258" s="2"/>
      <c r="IH3258" s="2"/>
      <c r="II3258" s="2"/>
      <c r="IJ3258" s="2"/>
      <c r="IK3258" s="2"/>
      <c r="IL3258" s="2"/>
      <c r="IM3258" s="2"/>
      <c r="IN3258" s="2"/>
      <c r="IO3258" s="2"/>
      <c r="IP3258" s="2"/>
      <c r="IQ3258" s="2"/>
    </row>
    <row r="3260" spans="1:251" ht="18.75">
      <c r="A3260" s="1" t="s">
        <v>0</v>
      </c>
      <c r="AW3260" s="3"/>
      <c r="AX3260" s="4"/>
      <c r="AY3260" s="3"/>
    </row>
    <row r="3262" spans="1:251" ht="18.75">
      <c r="B3262" s="114" t="s">
        <v>8</v>
      </c>
      <c r="C3262" s="115"/>
      <c r="D3262" s="115"/>
      <c r="E3262" s="115"/>
      <c r="F3262" s="115"/>
      <c r="G3262" s="115"/>
      <c r="H3262" s="115"/>
      <c r="I3262" s="115"/>
      <c r="J3262" s="115"/>
      <c r="K3262" s="115"/>
      <c r="L3262" s="115"/>
      <c r="M3262" s="115"/>
      <c r="N3262" s="115"/>
      <c r="O3262" s="115"/>
      <c r="P3262" s="115"/>
      <c r="Q3262" s="115"/>
      <c r="R3262" s="115"/>
      <c r="S3262" s="115"/>
      <c r="T3262" s="115"/>
      <c r="U3262" s="115"/>
      <c r="V3262" s="115"/>
      <c r="W3262" s="115"/>
      <c r="X3262" s="115"/>
      <c r="Y3262" s="115"/>
      <c r="Z3262" s="115"/>
      <c r="AA3262" s="115"/>
      <c r="AB3262" s="115"/>
      <c r="AC3262" s="115"/>
      <c r="AD3262" s="115"/>
      <c r="AE3262" s="115"/>
      <c r="AF3262" s="115"/>
      <c r="AG3262" s="115"/>
      <c r="AH3262" s="115"/>
      <c r="AI3262" s="115"/>
      <c r="AJ3262" s="115"/>
      <c r="AK3262" s="115"/>
      <c r="AL3262" s="115"/>
      <c r="AM3262" s="115"/>
      <c r="AN3262" s="115"/>
      <c r="AO3262" s="115"/>
      <c r="AP3262" s="115"/>
      <c r="AQ3262" s="115"/>
      <c r="AR3262" s="115"/>
      <c r="AS3262" s="115"/>
      <c r="AT3262" s="115"/>
      <c r="AU3262" s="115"/>
      <c r="AV3262" s="115"/>
      <c r="AW3262" s="115"/>
      <c r="AX3262" s="115"/>
    </row>
    <row r="3263" spans="1:251">
      <c r="Z3263" s="5"/>
      <c r="AD3263" s="5"/>
      <c r="AE3263" s="5"/>
      <c r="AF3263" s="5"/>
      <c r="AG3263" s="5"/>
      <c r="AH3263" s="5"/>
      <c r="AI3263" s="5"/>
      <c r="AO3263" s="5"/>
    </row>
    <row r="3264" spans="1:251" ht="13.5" thickBot="1">
      <c r="Z3264" s="5"/>
      <c r="AD3264" s="5"/>
      <c r="AE3264" s="5"/>
      <c r="AF3264" s="5"/>
      <c r="AG3264" s="5"/>
      <c r="AH3264" s="5"/>
      <c r="AI3264" s="5"/>
      <c r="AO3264" s="5"/>
      <c r="DI3264" s="6"/>
    </row>
    <row r="3265" spans="1:113" ht="24.75" customHeight="1" thickBot="1">
      <c r="B3265" s="116" t="s">
        <v>1</v>
      </c>
      <c r="C3265" s="117"/>
      <c r="D3265" s="117"/>
      <c r="E3265" s="117"/>
      <c r="F3265" s="117"/>
      <c r="G3265" s="117"/>
      <c r="H3265" s="118" t="s">
        <v>431</v>
      </c>
      <c r="I3265" s="119"/>
      <c r="J3265" s="119"/>
      <c r="K3265" s="119"/>
      <c r="L3265" s="119"/>
      <c r="M3265" s="119"/>
      <c r="N3265" s="119"/>
      <c r="O3265" s="119"/>
      <c r="P3265" s="119"/>
      <c r="Q3265" s="119"/>
      <c r="R3265" s="119"/>
      <c r="S3265" s="119"/>
      <c r="T3265" s="119"/>
      <c r="U3265" s="119"/>
      <c r="V3265" s="119"/>
      <c r="W3265" s="119"/>
      <c r="X3265" s="119"/>
      <c r="Y3265" s="119"/>
      <c r="Z3265" s="119"/>
      <c r="AA3265" s="119"/>
      <c r="AB3265" s="119"/>
      <c r="AC3265" s="119"/>
      <c r="AD3265" s="119"/>
      <c r="AE3265" s="119"/>
      <c r="AF3265" s="119"/>
      <c r="AG3265" s="119"/>
      <c r="AH3265" s="119"/>
      <c r="AI3265" s="119"/>
      <c r="AJ3265" s="119"/>
      <c r="AK3265" s="119"/>
      <c r="AL3265" s="119"/>
      <c r="AM3265" s="119"/>
      <c r="AN3265" s="119"/>
      <c r="AO3265" s="119"/>
      <c r="AP3265" s="119"/>
      <c r="AQ3265" s="119"/>
      <c r="AR3265" s="119"/>
      <c r="AS3265" s="119"/>
      <c r="AT3265" s="119"/>
      <c r="AU3265" s="119"/>
      <c r="AV3265" s="119"/>
      <c r="AW3265" s="119"/>
      <c r="AX3265" s="120"/>
      <c r="DI3265" s="6"/>
    </row>
    <row r="3266" spans="1:113" ht="14.25">
      <c r="B3266" s="7"/>
      <c r="C3266" s="7"/>
      <c r="D3266" s="7"/>
      <c r="E3266" s="7"/>
      <c r="F3266" s="7"/>
      <c r="G3266" s="7"/>
      <c r="H3266" s="8"/>
      <c r="I3266" s="8"/>
      <c r="J3266" s="8"/>
      <c r="K3266" s="8"/>
      <c r="L3266" s="9"/>
      <c r="M3266" s="9"/>
      <c r="N3266" s="9"/>
      <c r="O3266" s="9"/>
      <c r="P3266" s="8"/>
      <c r="Q3266" s="8"/>
      <c r="R3266" s="8"/>
      <c r="S3266" s="8"/>
      <c r="T3266" s="8"/>
      <c r="U3266" s="8"/>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10"/>
      <c r="DI3266" s="6"/>
    </row>
    <row r="3267" spans="1:113" ht="14.25">
      <c r="A3267" s="11"/>
      <c r="B3267" s="10" t="s">
        <v>2</v>
      </c>
      <c r="C3267" s="8"/>
      <c r="D3267" s="8"/>
      <c r="E3267" s="8"/>
      <c r="F3267" s="8"/>
      <c r="G3267" s="8"/>
      <c r="H3267" s="8"/>
      <c r="I3267" s="8"/>
      <c r="J3267" s="8"/>
      <c r="K3267" s="8"/>
      <c r="L3267" s="9"/>
      <c r="M3267" s="9"/>
      <c r="N3267" s="9"/>
      <c r="O3267" s="9"/>
      <c r="P3267" s="8"/>
      <c r="Q3267" s="8"/>
      <c r="R3267" s="8"/>
      <c r="S3267" s="8"/>
      <c r="T3267" s="8"/>
      <c r="U3267" s="8"/>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DI3267" s="6"/>
    </row>
    <row r="3268" spans="1:113" ht="14.25">
      <c r="A3268" s="8"/>
      <c r="B3268" s="12"/>
      <c r="C3268" s="7"/>
      <c r="D3268" s="7"/>
      <c r="E3268" s="7"/>
      <c r="F3268" s="7"/>
      <c r="G3268" s="7"/>
      <c r="H3268" s="7"/>
      <c r="I3268" s="7"/>
      <c r="J3268" s="7"/>
      <c r="K3268" s="7"/>
      <c r="L3268" s="13"/>
      <c r="M3268" s="13"/>
      <c r="N3268" s="13"/>
      <c r="O3268" s="13"/>
      <c r="P3268" s="7"/>
      <c r="Q3268" s="7"/>
      <c r="R3268" s="7"/>
      <c r="S3268" s="7"/>
      <c r="T3268" s="7"/>
      <c r="U3268" s="7"/>
      <c r="V3268" s="14"/>
      <c r="W3268" s="14"/>
      <c r="X3268" s="14"/>
      <c r="Y3268" s="14"/>
      <c r="Z3268" s="14"/>
      <c r="AA3268" s="14"/>
      <c r="AB3268" s="14"/>
      <c r="AC3268" s="14"/>
      <c r="AD3268" s="14"/>
      <c r="AE3268" s="14"/>
      <c r="AF3268" s="14"/>
      <c r="AG3268" s="14"/>
      <c r="AH3268" s="14"/>
      <c r="AI3268" s="14"/>
      <c r="AJ3268" s="14"/>
      <c r="AK3268" s="14"/>
      <c r="AL3268" s="14"/>
      <c r="AM3268" s="14"/>
      <c r="AN3268" s="14"/>
      <c r="AO3268" s="14"/>
      <c r="AP3268" s="14"/>
      <c r="AQ3268" s="14"/>
      <c r="AR3268" s="14"/>
      <c r="AS3268" s="14"/>
      <c r="AT3268" s="14"/>
      <c r="AU3268" s="14"/>
      <c r="AV3268" s="14"/>
      <c r="AW3268" s="14"/>
      <c r="AX3268" s="15"/>
    </row>
    <row r="3269" spans="1:113" ht="12" customHeight="1">
      <c r="A3269" s="8"/>
      <c r="B3269" s="121" t="s">
        <v>432</v>
      </c>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3"/>
    </row>
    <row r="3270" spans="1:113" ht="12" customHeight="1">
      <c r="A3270" s="8"/>
      <c r="B3270" s="121"/>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3"/>
      <c r="BC3270" s="16"/>
    </row>
    <row r="3271" spans="1:113" ht="12" customHeight="1">
      <c r="A3271" s="8"/>
      <c r="B3271" s="121"/>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3"/>
    </row>
    <row r="3272" spans="1:113" ht="12" customHeight="1">
      <c r="A3272" s="8"/>
      <c r="B3272" s="121"/>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3"/>
    </row>
    <row r="3273" spans="1:113" ht="12" customHeight="1">
      <c r="A3273" s="8"/>
      <c r="B3273" s="121"/>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3"/>
    </row>
    <row r="3274" spans="1:113" ht="15" thickBot="1">
      <c r="A3274" s="17"/>
      <c r="B3274" s="18"/>
      <c r="C3274" s="19"/>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c r="AD3274" s="19"/>
      <c r="AE3274" s="19"/>
      <c r="AF3274" s="19"/>
      <c r="AG3274" s="19"/>
      <c r="AH3274" s="19"/>
      <c r="AI3274" s="19"/>
      <c r="AJ3274" s="19"/>
      <c r="AK3274" s="19"/>
      <c r="AL3274" s="19"/>
      <c r="AM3274" s="19"/>
      <c r="AN3274" s="19"/>
      <c r="AO3274" s="19"/>
      <c r="AP3274" s="19"/>
      <c r="AQ3274" s="19"/>
      <c r="AR3274" s="19"/>
      <c r="AS3274" s="19"/>
      <c r="AT3274" s="19"/>
      <c r="AU3274" s="19"/>
      <c r="AV3274" s="19"/>
      <c r="AW3274" s="19"/>
      <c r="AX3274" s="20"/>
    </row>
    <row r="3275" spans="1:113">
      <c r="B3275" s="21"/>
    </row>
    <row r="3276" spans="1:113" ht="15" thickBot="1">
      <c r="A3276" s="11"/>
      <c r="B3276" s="10" t="s">
        <v>3</v>
      </c>
      <c r="C3276" s="8"/>
      <c r="D3276" s="8"/>
      <c r="E3276" s="8"/>
      <c r="F3276" s="8"/>
      <c r="G3276" s="8"/>
      <c r="H3276" s="8"/>
      <c r="I3276" s="8"/>
      <c r="J3276" s="8"/>
      <c r="K3276" s="8"/>
      <c r="L3276" s="9"/>
      <c r="M3276" s="9"/>
      <c r="N3276" s="9"/>
      <c r="O3276" s="9"/>
      <c r="P3276" s="8"/>
      <c r="Q3276" s="8"/>
      <c r="R3276" s="8"/>
      <c r="S3276" s="8"/>
      <c r="T3276" s="8"/>
      <c r="U3276" s="8"/>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0"/>
      <c r="AT3276" s="10"/>
      <c r="AU3276" s="10"/>
      <c r="AV3276" s="10"/>
      <c r="AW3276" s="10"/>
      <c r="AX3276" s="10"/>
      <c r="DI3276" s="6"/>
    </row>
    <row r="3277" spans="1:113" ht="14.25">
      <c r="A3277" s="8"/>
      <c r="B3277" s="12"/>
      <c r="C3277" s="7"/>
      <c r="D3277" s="7"/>
      <c r="E3277" s="7"/>
      <c r="F3277" s="7"/>
      <c r="G3277" s="7"/>
      <c r="H3277" s="7"/>
      <c r="I3277" s="7"/>
      <c r="J3277" s="7"/>
      <c r="K3277" s="7"/>
      <c r="L3277" s="13"/>
      <c r="M3277" s="13"/>
      <c r="N3277" s="13"/>
      <c r="O3277" s="13"/>
      <c r="P3277" s="7"/>
      <c r="Q3277" s="7"/>
      <c r="R3277" s="7"/>
      <c r="S3277" s="7"/>
      <c r="T3277" s="7"/>
      <c r="U3277" s="7"/>
      <c r="V3277" s="14"/>
      <c r="W3277" s="14"/>
      <c r="X3277" s="14"/>
      <c r="Y3277" s="14"/>
      <c r="Z3277" s="14"/>
      <c r="AA3277" s="14"/>
      <c r="AB3277" s="14"/>
      <c r="AC3277" s="14"/>
      <c r="AD3277" s="14"/>
      <c r="AE3277" s="14"/>
      <c r="AF3277" s="14"/>
      <c r="AG3277" s="14"/>
      <c r="AH3277" s="14"/>
      <c r="AI3277" s="14"/>
      <c r="AJ3277" s="14"/>
      <c r="AK3277" s="14"/>
      <c r="AL3277" s="14"/>
      <c r="AM3277" s="14"/>
      <c r="AN3277" s="14"/>
      <c r="AO3277" s="14"/>
      <c r="AP3277" s="14"/>
      <c r="AQ3277" s="14"/>
      <c r="AR3277" s="14"/>
      <c r="AS3277" s="14"/>
      <c r="AT3277" s="14"/>
      <c r="AU3277" s="14"/>
      <c r="AV3277" s="14"/>
      <c r="AW3277" s="14"/>
      <c r="AX3277" s="15"/>
    </row>
    <row r="3278" spans="1:113" ht="12" customHeight="1">
      <c r="A3278" s="8"/>
      <c r="B3278" s="121" t="s">
        <v>433</v>
      </c>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3"/>
    </row>
    <row r="3279" spans="1:113" ht="12" customHeight="1">
      <c r="A3279" s="8"/>
      <c r="B3279" s="121"/>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3"/>
    </row>
    <row r="3280" spans="1:113" ht="12" customHeight="1">
      <c r="A3280" s="8"/>
      <c r="B3280" s="121"/>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3"/>
    </row>
    <row r="3281" spans="1:251" ht="12" customHeight="1">
      <c r="A3281" s="8"/>
      <c r="B3281" s="121"/>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3"/>
    </row>
    <row r="3282" spans="1:251" ht="12" customHeight="1">
      <c r="A3282" s="8"/>
      <c r="B3282" s="121"/>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3"/>
      <c r="BC3282" s="16"/>
    </row>
    <row r="3283" spans="1:251" ht="12" customHeight="1">
      <c r="A3283" s="8"/>
      <c r="B3283" s="121"/>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3"/>
    </row>
    <row r="3284" spans="1:251" ht="12" customHeight="1">
      <c r="A3284" s="8"/>
      <c r="B3284" s="121"/>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3"/>
    </row>
    <row r="3285" spans="1:251" ht="12" customHeight="1">
      <c r="A3285" s="8"/>
      <c r="B3285" s="121"/>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3"/>
    </row>
    <row r="3286" spans="1:251" ht="15" thickBot="1">
      <c r="A3286" s="17"/>
      <c r="B3286" s="18"/>
      <c r="C3286" s="19"/>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20"/>
    </row>
    <row r="3287" spans="1:251">
      <c r="B3287" s="21"/>
    </row>
    <row r="3288" spans="1:251" ht="14.25">
      <c r="B3288" s="10" t="s">
        <v>4</v>
      </c>
      <c r="C3288" s="8"/>
      <c r="D3288" s="8"/>
      <c r="E3288" s="8"/>
      <c r="F3288" s="8"/>
      <c r="G3288" s="8"/>
      <c r="H3288" s="8"/>
      <c r="I3288" s="8"/>
      <c r="J3288" s="8"/>
      <c r="K3288" s="8"/>
      <c r="L3288" s="9"/>
      <c r="M3288" s="9"/>
      <c r="N3288" s="9"/>
      <c r="O3288" s="9"/>
      <c r="P3288" s="8"/>
      <c r="Q3288" s="8"/>
      <c r="R3288" s="8"/>
      <c r="S3288" s="8"/>
      <c r="T3288" s="8"/>
      <c r="U3288" s="8"/>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row>
    <row r="3289" spans="1:251" ht="15" thickBot="1">
      <c r="B3289" s="8"/>
      <c r="C3289" s="8"/>
      <c r="D3289" s="8"/>
      <c r="E3289" s="8"/>
      <c r="F3289" s="8"/>
      <c r="G3289" s="8"/>
      <c r="H3289" s="8"/>
      <c r="I3289" s="8"/>
      <c r="J3289" s="8"/>
      <c r="K3289" s="8"/>
      <c r="L3289" s="9"/>
      <c r="M3289" s="9"/>
      <c r="N3289" s="9"/>
      <c r="O3289" s="9"/>
      <c r="P3289" s="8"/>
      <c r="Q3289" s="8"/>
      <c r="R3289" s="8"/>
      <c r="S3289" s="8"/>
      <c r="T3289" s="8"/>
      <c r="U3289" s="8"/>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22" t="s">
        <v>5</v>
      </c>
    </row>
    <row r="3290" spans="1:251" s="16" customFormat="1" ht="13.5" customHeight="1">
      <c r="A3290" s="8"/>
      <c r="B3290" s="124" t="s">
        <v>6</v>
      </c>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6"/>
      <c r="AA3290" s="130" t="s">
        <v>11</v>
      </c>
      <c r="AB3290" s="125"/>
      <c r="AC3290" s="125"/>
      <c r="AD3290" s="125"/>
      <c r="AE3290" s="125"/>
      <c r="AF3290" s="125"/>
      <c r="AG3290" s="125"/>
      <c r="AH3290" s="125"/>
      <c r="AI3290" s="126"/>
      <c r="AJ3290" s="130" t="s">
        <v>12</v>
      </c>
      <c r="AK3290" s="125"/>
      <c r="AL3290" s="125"/>
      <c r="AM3290" s="125"/>
      <c r="AN3290" s="125"/>
      <c r="AO3290" s="125"/>
      <c r="AP3290" s="125"/>
      <c r="AQ3290" s="125"/>
      <c r="AR3290" s="126"/>
      <c r="AS3290" s="130" t="s">
        <v>7</v>
      </c>
      <c r="AT3290" s="125"/>
      <c r="AU3290" s="125"/>
      <c r="AV3290" s="125"/>
      <c r="AW3290" s="125"/>
      <c r="AX3290" s="13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c r="GU3290" s="2"/>
      <c r="GV3290" s="2"/>
      <c r="GW3290" s="2"/>
      <c r="GX3290" s="2"/>
      <c r="GY3290" s="2"/>
      <c r="GZ3290" s="2"/>
      <c r="HA3290" s="2"/>
      <c r="HB3290" s="2"/>
      <c r="HC3290" s="2"/>
      <c r="HD3290" s="2"/>
      <c r="HE3290" s="2"/>
      <c r="HF3290" s="2"/>
      <c r="HG3290" s="2"/>
      <c r="HH3290" s="2"/>
      <c r="HI3290" s="2"/>
      <c r="HJ3290" s="2"/>
      <c r="HK3290" s="2"/>
      <c r="HL3290" s="2"/>
      <c r="HM3290" s="2"/>
      <c r="HN3290" s="2"/>
      <c r="HO3290" s="2"/>
      <c r="HP3290" s="2"/>
      <c r="HQ3290" s="2"/>
      <c r="HR3290" s="2"/>
      <c r="HS3290" s="2"/>
      <c r="HT3290" s="2"/>
      <c r="HU3290" s="2"/>
      <c r="HV3290" s="2"/>
      <c r="HW3290" s="2"/>
      <c r="HX3290" s="2"/>
      <c r="HY3290" s="2"/>
      <c r="HZ3290" s="2"/>
      <c r="IA3290" s="2"/>
      <c r="IB3290" s="2"/>
      <c r="IC3290" s="2"/>
      <c r="ID3290" s="2"/>
      <c r="IE3290" s="2"/>
      <c r="IF3290" s="2"/>
      <c r="IG3290" s="2"/>
      <c r="IH3290" s="2"/>
      <c r="II3290" s="2"/>
      <c r="IJ3290" s="2"/>
      <c r="IK3290" s="2"/>
      <c r="IL3290" s="2"/>
      <c r="IM3290" s="2"/>
      <c r="IN3290" s="2"/>
      <c r="IO3290" s="2"/>
      <c r="IP3290" s="2"/>
      <c r="IQ3290" s="2"/>
    </row>
    <row r="3291" spans="1:251" s="16" customFormat="1" ht="13.5">
      <c r="A3291" s="8"/>
      <c r="B3291" s="127"/>
      <c r="C3291" s="128"/>
      <c r="D3291" s="128"/>
      <c r="E3291" s="128"/>
      <c r="F3291" s="128"/>
      <c r="G3291" s="128"/>
      <c r="H3291" s="128"/>
      <c r="I3291" s="128"/>
      <c r="J3291" s="128"/>
      <c r="K3291" s="128"/>
      <c r="L3291" s="128"/>
      <c r="M3291" s="128"/>
      <c r="N3291" s="128"/>
      <c r="O3291" s="128"/>
      <c r="P3291" s="128"/>
      <c r="Q3291" s="128"/>
      <c r="R3291" s="128"/>
      <c r="S3291" s="128"/>
      <c r="T3291" s="128"/>
      <c r="U3291" s="128"/>
      <c r="V3291" s="128"/>
      <c r="W3291" s="128"/>
      <c r="X3291" s="128"/>
      <c r="Y3291" s="128"/>
      <c r="Z3291" s="129"/>
      <c r="AA3291" s="131"/>
      <c r="AB3291" s="128"/>
      <c r="AC3291" s="128"/>
      <c r="AD3291" s="128"/>
      <c r="AE3291" s="128"/>
      <c r="AF3291" s="128"/>
      <c r="AG3291" s="128"/>
      <c r="AH3291" s="128"/>
      <c r="AI3291" s="129"/>
      <c r="AJ3291" s="131"/>
      <c r="AK3291" s="128"/>
      <c r="AL3291" s="128"/>
      <c r="AM3291" s="128"/>
      <c r="AN3291" s="128"/>
      <c r="AO3291" s="128"/>
      <c r="AP3291" s="128"/>
      <c r="AQ3291" s="128"/>
      <c r="AR3291" s="129"/>
      <c r="AS3291" s="131"/>
      <c r="AT3291" s="128"/>
      <c r="AU3291" s="128"/>
      <c r="AV3291" s="128"/>
      <c r="AW3291" s="128"/>
      <c r="AX3291" s="133"/>
      <c r="AY3291" s="2"/>
      <c r="AZ3291" s="2"/>
      <c r="BA3291" s="2"/>
      <c r="BB3291" s="23"/>
      <c r="BC3291" s="24"/>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2"/>
      <c r="GT3291" s="2"/>
      <c r="GU3291" s="2"/>
      <c r="GV3291" s="2"/>
      <c r="GW3291" s="2"/>
      <c r="GX3291" s="2"/>
      <c r="GY3291" s="2"/>
      <c r="GZ3291" s="2"/>
      <c r="HA3291" s="2"/>
      <c r="HB3291" s="2"/>
      <c r="HC3291" s="2"/>
      <c r="HD3291" s="2"/>
      <c r="HE3291" s="2"/>
      <c r="HF3291" s="2"/>
      <c r="HG3291" s="2"/>
      <c r="HH3291" s="2"/>
      <c r="HI3291" s="2"/>
      <c r="HJ3291" s="2"/>
      <c r="HK3291" s="2"/>
      <c r="HL3291" s="2"/>
      <c r="HM3291" s="2"/>
      <c r="HN3291" s="2"/>
      <c r="HO3291" s="2"/>
      <c r="HP3291" s="2"/>
      <c r="HQ3291" s="2"/>
      <c r="HR3291" s="2"/>
      <c r="HS3291" s="2"/>
      <c r="HT3291" s="2"/>
      <c r="HU3291" s="2"/>
      <c r="HV3291" s="2"/>
      <c r="HW3291" s="2"/>
      <c r="HX3291" s="2"/>
      <c r="HY3291" s="2"/>
      <c r="HZ3291" s="2"/>
      <c r="IA3291" s="2"/>
      <c r="IB3291" s="2"/>
      <c r="IC3291" s="2"/>
      <c r="ID3291" s="2"/>
      <c r="IE3291" s="2"/>
      <c r="IF3291" s="2"/>
      <c r="IG3291" s="2"/>
      <c r="IH3291" s="2"/>
      <c r="II3291" s="2"/>
      <c r="IJ3291" s="2"/>
      <c r="IK3291" s="2"/>
      <c r="IL3291" s="2"/>
      <c r="IM3291" s="2"/>
      <c r="IN3291" s="2"/>
      <c r="IO3291" s="2"/>
      <c r="IP3291" s="2"/>
      <c r="IQ3291" s="2"/>
    </row>
    <row r="3292" spans="1:251" s="16" customFormat="1" ht="18.75" customHeight="1">
      <c r="A3292" s="8"/>
      <c r="B3292" s="25"/>
      <c r="C3292" s="99" t="s">
        <v>434</v>
      </c>
      <c r="D3292" s="108"/>
      <c r="E3292" s="108"/>
      <c r="F3292" s="108"/>
      <c r="G3292" s="108"/>
      <c r="H3292" s="108"/>
      <c r="I3292" s="108"/>
      <c r="J3292" s="108"/>
      <c r="K3292" s="108"/>
      <c r="L3292" s="108"/>
      <c r="M3292" s="108"/>
      <c r="N3292" s="108"/>
      <c r="O3292" s="108"/>
      <c r="P3292" s="108"/>
      <c r="Q3292" s="108"/>
      <c r="R3292" s="108"/>
      <c r="S3292" s="108"/>
      <c r="T3292" s="108"/>
      <c r="U3292" s="108"/>
      <c r="V3292" s="108"/>
      <c r="W3292" s="108"/>
      <c r="X3292" s="108"/>
      <c r="Y3292" s="108"/>
      <c r="Z3292" s="109"/>
      <c r="AA3292" s="102">
        <v>177196</v>
      </c>
      <c r="AB3292" s="110"/>
      <c r="AC3292" s="110"/>
      <c r="AD3292" s="110"/>
      <c r="AE3292" s="110"/>
      <c r="AF3292" s="110"/>
      <c r="AG3292" s="110"/>
      <c r="AH3292" s="110"/>
      <c r="AI3292" s="111"/>
      <c r="AJ3292" s="102">
        <v>161655</v>
      </c>
      <c r="AK3292" s="110"/>
      <c r="AL3292" s="110"/>
      <c r="AM3292" s="110"/>
      <c r="AN3292" s="110"/>
      <c r="AO3292" s="110"/>
      <c r="AP3292" s="110"/>
      <c r="AQ3292" s="110"/>
      <c r="AR3292" s="111"/>
      <c r="AS3292" s="105"/>
      <c r="AT3292" s="112"/>
      <c r="AU3292" s="112"/>
      <c r="AV3292" s="112"/>
      <c r="AW3292" s="112"/>
      <c r="AX3292" s="113"/>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c r="GL3292" s="2"/>
      <c r="GM3292" s="2"/>
      <c r="GN3292" s="2"/>
      <c r="GO3292" s="2"/>
      <c r="GP3292" s="2"/>
      <c r="GQ3292" s="2"/>
      <c r="GR3292" s="2"/>
      <c r="GS3292" s="2"/>
      <c r="GT3292" s="2"/>
      <c r="GU3292" s="2"/>
      <c r="GV3292" s="2"/>
      <c r="GW3292" s="2"/>
      <c r="GX3292" s="2"/>
      <c r="GY3292" s="2"/>
      <c r="GZ3292" s="2"/>
      <c r="HA3292" s="2"/>
      <c r="HB3292" s="2"/>
      <c r="HC3292" s="2"/>
      <c r="HD3292" s="2"/>
      <c r="HE3292" s="2"/>
      <c r="HF3292" s="2"/>
      <c r="HG3292" s="2"/>
      <c r="HH3292" s="2"/>
      <c r="HI3292" s="2"/>
      <c r="HJ3292" s="2"/>
      <c r="HK3292" s="2"/>
      <c r="HL3292" s="2"/>
      <c r="HM3292" s="2"/>
      <c r="HN3292" s="2"/>
      <c r="HO3292" s="2"/>
      <c r="HP3292" s="2"/>
      <c r="HQ3292" s="2"/>
      <c r="HR3292" s="2"/>
      <c r="HS3292" s="2"/>
      <c r="HT3292" s="2"/>
      <c r="HU3292" s="2"/>
      <c r="HV3292" s="2"/>
      <c r="HW3292" s="2"/>
      <c r="HX3292" s="2"/>
      <c r="HY3292" s="2"/>
      <c r="HZ3292" s="2"/>
      <c r="IA3292" s="2"/>
      <c r="IB3292" s="2"/>
      <c r="IC3292" s="2"/>
      <c r="ID3292" s="2"/>
      <c r="IE3292" s="2"/>
      <c r="IF3292" s="2"/>
      <c r="IG3292" s="2"/>
      <c r="IH3292" s="2"/>
      <c r="II3292" s="2"/>
      <c r="IJ3292" s="2"/>
      <c r="IK3292" s="2"/>
      <c r="IL3292" s="2"/>
      <c r="IM3292" s="2"/>
      <c r="IN3292" s="2"/>
      <c r="IO3292" s="2"/>
      <c r="IP3292" s="2"/>
      <c r="IQ3292" s="2"/>
    </row>
    <row r="3293" spans="1:251" s="16" customFormat="1" ht="18.75" customHeight="1" thickBot="1">
      <c r="A3293" s="17"/>
      <c r="B3293" s="134" t="s">
        <v>13</v>
      </c>
      <c r="C3293" s="135"/>
      <c r="D3293" s="135"/>
      <c r="E3293" s="135"/>
      <c r="F3293" s="135"/>
      <c r="G3293" s="135"/>
      <c r="H3293" s="135"/>
      <c r="I3293" s="135"/>
      <c r="J3293" s="135"/>
      <c r="K3293" s="135"/>
      <c r="L3293" s="135"/>
      <c r="M3293" s="135"/>
      <c r="N3293" s="135"/>
      <c r="O3293" s="135"/>
      <c r="P3293" s="135"/>
      <c r="Q3293" s="135"/>
      <c r="R3293" s="135"/>
      <c r="S3293" s="135"/>
      <c r="T3293" s="135"/>
      <c r="U3293" s="135"/>
      <c r="V3293" s="135"/>
      <c r="W3293" s="135"/>
      <c r="X3293" s="135"/>
      <c r="Y3293" s="135"/>
      <c r="Z3293" s="136"/>
      <c r="AA3293" s="137">
        <f>SUM($AA$3292:$AA$3292)</f>
        <v>177196</v>
      </c>
      <c r="AB3293" s="138"/>
      <c r="AC3293" s="138"/>
      <c r="AD3293" s="138"/>
      <c r="AE3293" s="138"/>
      <c r="AF3293" s="138"/>
      <c r="AG3293" s="138"/>
      <c r="AH3293" s="138"/>
      <c r="AI3293" s="139"/>
      <c r="AJ3293" s="137">
        <f>SUM($AJ$3292:$AJ$3292)</f>
        <v>161655</v>
      </c>
      <c r="AK3293" s="138"/>
      <c r="AL3293" s="138"/>
      <c r="AM3293" s="138"/>
      <c r="AN3293" s="138"/>
      <c r="AO3293" s="138"/>
      <c r="AP3293" s="138"/>
      <c r="AQ3293" s="138"/>
      <c r="AR3293" s="139"/>
      <c r="AS3293" s="140"/>
      <c r="AT3293" s="141"/>
      <c r="AU3293" s="141"/>
      <c r="AV3293" s="141"/>
      <c r="AW3293" s="141"/>
      <c r="AX3293" s="14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c r="HI3293" s="2"/>
      <c r="HJ3293" s="2"/>
      <c r="HK3293" s="2"/>
      <c r="HL3293" s="2"/>
      <c r="HM3293" s="2"/>
      <c r="HN3293" s="2"/>
      <c r="HO3293" s="2"/>
      <c r="HP3293" s="2"/>
      <c r="HQ3293" s="2"/>
      <c r="HR3293" s="2"/>
      <c r="HS3293" s="2"/>
      <c r="HT3293" s="2"/>
      <c r="HU3293" s="2"/>
      <c r="HV3293" s="2"/>
      <c r="HW3293" s="2"/>
      <c r="HX3293" s="2"/>
      <c r="HY3293" s="2"/>
      <c r="HZ3293" s="2"/>
      <c r="IA3293" s="2"/>
      <c r="IB3293" s="2"/>
      <c r="IC3293" s="2"/>
      <c r="ID3293" s="2"/>
      <c r="IE3293" s="2"/>
      <c r="IF3293" s="2"/>
      <c r="IG3293" s="2"/>
      <c r="IH3293" s="2"/>
      <c r="II3293" s="2"/>
      <c r="IJ3293" s="2"/>
      <c r="IK3293" s="2"/>
      <c r="IL3293" s="2"/>
      <c r="IM3293" s="2"/>
      <c r="IN3293" s="2"/>
      <c r="IO3293" s="2"/>
      <c r="IP3293" s="2"/>
      <c r="IQ3293" s="2"/>
    </row>
    <row r="3295" spans="1:251" ht="18.75">
      <c r="A3295" s="1" t="s">
        <v>0</v>
      </c>
      <c r="AW3295" s="3"/>
      <c r="AX3295" s="4"/>
      <c r="AY3295" s="3"/>
    </row>
    <row r="3297" spans="1:113" ht="18.75">
      <c r="B3297" s="114" t="s">
        <v>8</v>
      </c>
      <c r="C3297" s="115"/>
      <c r="D3297" s="115"/>
      <c r="E3297" s="115"/>
      <c r="F3297" s="115"/>
      <c r="G3297" s="115"/>
      <c r="H3297" s="115"/>
      <c r="I3297" s="115"/>
      <c r="J3297" s="115"/>
      <c r="K3297" s="115"/>
      <c r="L3297" s="115"/>
      <c r="M3297" s="115"/>
      <c r="N3297" s="115"/>
      <c r="O3297" s="115"/>
      <c r="P3297" s="115"/>
      <c r="Q3297" s="115"/>
      <c r="R3297" s="115"/>
      <c r="S3297" s="115"/>
      <c r="T3297" s="115"/>
      <c r="U3297" s="115"/>
      <c r="V3297" s="115"/>
      <c r="W3297" s="115"/>
      <c r="X3297" s="115"/>
      <c r="Y3297" s="115"/>
      <c r="Z3297" s="115"/>
      <c r="AA3297" s="115"/>
      <c r="AB3297" s="115"/>
      <c r="AC3297" s="115"/>
      <c r="AD3297" s="115"/>
      <c r="AE3297" s="115"/>
      <c r="AF3297" s="115"/>
      <c r="AG3297" s="115"/>
      <c r="AH3297" s="115"/>
      <c r="AI3297" s="115"/>
      <c r="AJ3297" s="115"/>
      <c r="AK3297" s="115"/>
      <c r="AL3297" s="115"/>
      <c r="AM3297" s="115"/>
      <c r="AN3297" s="115"/>
      <c r="AO3297" s="115"/>
      <c r="AP3297" s="115"/>
      <c r="AQ3297" s="115"/>
      <c r="AR3297" s="115"/>
      <c r="AS3297" s="115"/>
      <c r="AT3297" s="115"/>
      <c r="AU3297" s="115"/>
      <c r="AV3297" s="115"/>
      <c r="AW3297" s="115"/>
      <c r="AX3297" s="115"/>
    </row>
    <row r="3298" spans="1:113">
      <c r="Z3298" s="5"/>
      <c r="AD3298" s="5"/>
      <c r="AE3298" s="5"/>
      <c r="AF3298" s="5"/>
      <c r="AG3298" s="5"/>
      <c r="AH3298" s="5"/>
      <c r="AI3298" s="5"/>
      <c r="AO3298" s="5"/>
    </row>
    <row r="3299" spans="1:113" ht="13.5" thickBot="1">
      <c r="Z3299" s="5"/>
      <c r="AD3299" s="5"/>
      <c r="AE3299" s="5"/>
      <c r="AF3299" s="5"/>
      <c r="AG3299" s="5"/>
      <c r="AH3299" s="5"/>
      <c r="AI3299" s="5"/>
      <c r="AO3299" s="5"/>
      <c r="DI3299" s="6"/>
    </row>
    <row r="3300" spans="1:113" ht="24.75" customHeight="1" thickBot="1">
      <c r="B3300" s="116" t="s">
        <v>1</v>
      </c>
      <c r="C3300" s="117"/>
      <c r="D3300" s="117"/>
      <c r="E3300" s="117"/>
      <c r="F3300" s="117"/>
      <c r="G3300" s="117"/>
      <c r="H3300" s="118" t="s">
        <v>415</v>
      </c>
      <c r="I3300" s="119"/>
      <c r="J3300" s="119"/>
      <c r="K3300" s="119"/>
      <c r="L3300" s="119"/>
      <c r="M3300" s="119"/>
      <c r="N3300" s="119"/>
      <c r="O3300" s="119"/>
      <c r="P3300" s="119"/>
      <c r="Q3300" s="119"/>
      <c r="R3300" s="119"/>
      <c r="S3300" s="119"/>
      <c r="T3300" s="119"/>
      <c r="U3300" s="119"/>
      <c r="V3300" s="119"/>
      <c r="W3300" s="119"/>
      <c r="X3300" s="119"/>
      <c r="Y3300" s="119"/>
      <c r="Z3300" s="119"/>
      <c r="AA3300" s="119"/>
      <c r="AB3300" s="119"/>
      <c r="AC3300" s="119"/>
      <c r="AD3300" s="119"/>
      <c r="AE3300" s="119"/>
      <c r="AF3300" s="119"/>
      <c r="AG3300" s="119"/>
      <c r="AH3300" s="119"/>
      <c r="AI3300" s="119"/>
      <c r="AJ3300" s="119"/>
      <c r="AK3300" s="119"/>
      <c r="AL3300" s="119"/>
      <c r="AM3300" s="119"/>
      <c r="AN3300" s="119"/>
      <c r="AO3300" s="119"/>
      <c r="AP3300" s="119"/>
      <c r="AQ3300" s="119"/>
      <c r="AR3300" s="119"/>
      <c r="AS3300" s="119"/>
      <c r="AT3300" s="119"/>
      <c r="AU3300" s="119"/>
      <c r="AV3300" s="119"/>
      <c r="AW3300" s="119"/>
      <c r="AX3300" s="120"/>
      <c r="DI3300" s="6"/>
    </row>
    <row r="3301" spans="1:113" ht="14.25">
      <c r="B3301" s="7"/>
      <c r="C3301" s="7"/>
      <c r="D3301" s="7"/>
      <c r="E3301" s="7"/>
      <c r="F3301" s="7"/>
      <c r="G3301" s="7"/>
      <c r="H3301" s="8"/>
      <c r="I3301" s="8"/>
      <c r="J3301" s="8"/>
      <c r="K3301" s="8"/>
      <c r="L3301" s="9"/>
      <c r="M3301" s="9"/>
      <c r="N3301" s="9"/>
      <c r="O3301" s="9"/>
      <c r="P3301" s="8"/>
      <c r="Q3301" s="8"/>
      <c r="R3301" s="8"/>
      <c r="S3301" s="8"/>
      <c r="T3301" s="8"/>
      <c r="U3301" s="8"/>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10"/>
      <c r="DI3301" s="6"/>
    </row>
    <row r="3302" spans="1:113" ht="15" thickBot="1">
      <c r="A3302" s="11"/>
      <c r="B3302" s="10" t="s">
        <v>2</v>
      </c>
      <c r="C3302" s="8"/>
      <c r="D3302" s="8"/>
      <c r="E3302" s="8"/>
      <c r="F3302" s="8"/>
      <c r="G3302" s="8"/>
      <c r="H3302" s="8"/>
      <c r="I3302" s="8"/>
      <c r="J3302" s="8"/>
      <c r="K3302" s="8"/>
      <c r="L3302" s="9"/>
      <c r="M3302" s="9"/>
      <c r="N3302" s="9"/>
      <c r="O3302" s="9"/>
      <c r="P3302" s="8"/>
      <c r="Q3302" s="8"/>
      <c r="R3302" s="8"/>
      <c r="S3302" s="8"/>
      <c r="T3302" s="8"/>
      <c r="U3302" s="8"/>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0"/>
      <c r="AT3302" s="10"/>
      <c r="AU3302" s="10"/>
      <c r="AV3302" s="10"/>
      <c r="AW3302" s="10"/>
      <c r="AX3302" s="10"/>
      <c r="DI3302" s="6"/>
    </row>
    <row r="3303" spans="1:113" ht="14.25">
      <c r="A3303" s="8"/>
      <c r="B3303" s="12"/>
      <c r="C3303" s="7"/>
      <c r="D3303" s="7"/>
      <c r="E3303" s="7"/>
      <c r="F3303" s="7"/>
      <c r="G3303" s="7"/>
      <c r="H3303" s="7"/>
      <c r="I3303" s="7"/>
      <c r="J3303" s="7"/>
      <c r="K3303" s="7"/>
      <c r="L3303" s="13"/>
      <c r="M3303" s="13"/>
      <c r="N3303" s="13"/>
      <c r="O3303" s="13"/>
      <c r="P3303" s="7"/>
      <c r="Q3303" s="7"/>
      <c r="R3303" s="7"/>
      <c r="S3303" s="7"/>
      <c r="T3303" s="7"/>
      <c r="U3303" s="7"/>
      <c r="V3303" s="14"/>
      <c r="W3303" s="14"/>
      <c r="X3303" s="14"/>
      <c r="Y3303" s="14"/>
      <c r="Z3303" s="14"/>
      <c r="AA3303" s="14"/>
      <c r="AB3303" s="14"/>
      <c r="AC3303" s="14"/>
      <c r="AD3303" s="14"/>
      <c r="AE3303" s="14"/>
      <c r="AF3303" s="14"/>
      <c r="AG3303" s="14"/>
      <c r="AH3303" s="14"/>
      <c r="AI3303" s="14"/>
      <c r="AJ3303" s="14"/>
      <c r="AK3303" s="14"/>
      <c r="AL3303" s="14"/>
      <c r="AM3303" s="14"/>
      <c r="AN3303" s="14"/>
      <c r="AO3303" s="14"/>
      <c r="AP3303" s="14"/>
      <c r="AQ3303" s="14"/>
      <c r="AR3303" s="14"/>
      <c r="AS3303" s="14"/>
      <c r="AT3303" s="14"/>
      <c r="AU3303" s="14"/>
      <c r="AV3303" s="14"/>
      <c r="AW3303" s="14"/>
      <c r="AX3303" s="15"/>
    </row>
    <row r="3304" spans="1:113" ht="12" customHeight="1">
      <c r="A3304" s="8"/>
      <c r="B3304" s="121" t="s">
        <v>416</v>
      </c>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3"/>
    </row>
    <row r="3305" spans="1:113" ht="12" customHeight="1">
      <c r="A3305" s="8"/>
      <c r="B3305" s="121"/>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3"/>
      <c r="BC3305" s="16"/>
    </row>
    <row r="3306" spans="1:113" ht="12" customHeight="1">
      <c r="A3306" s="8"/>
      <c r="B3306" s="121"/>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3"/>
    </row>
    <row r="3307" spans="1:113" ht="12" customHeight="1">
      <c r="A3307" s="8"/>
      <c r="B3307" s="121"/>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3"/>
    </row>
    <row r="3308" spans="1:113" ht="12" customHeight="1">
      <c r="A3308" s="8"/>
      <c r="B3308" s="121"/>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3"/>
    </row>
    <row r="3309" spans="1:113" ht="15" thickBot="1">
      <c r="A3309" s="17"/>
      <c r="B3309" s="18"/>
      <c r="C3309" s="19"/>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c r="AD3309" s="19"/>
      <c r="AE3309" s="19"/>
      <c r="AF3309" s="19"/>
      <c r="AG3309" s="19"/>
      <c r="AH3309" s="19"/>
      <c r="AI3309" s="19"/>
      <c r="AJ3309" s="19"/>
      <c r="AK3309" s="19"/>
      <c r="AL3309" s="19"/>
      <c r="AM3309" s="19"/>
      <c r="AN3309" s="19"/>
      <c r="AO3309" s="19"/>
      <c r="AP3309" s="19"/>
      <c r="AQ3309" s="19"/>
      <c r="AR3309" s="19"/>
      <c r="AS3309" s="19"/>
      <c r="AT3309" s="19"/>
      <c r="AU3309" s="19"/>
      <c r="AV3309" s="19"/>
      <c r="AW3309" s="19"/>
      <c r="AX3309" s="20"/>
    </row>
    <row r="3310" spans="1:113">
      <c r="B3310" s="21"/>
    </row>
    <row r="3311" spans="1:113" ht="15" thickBot="1">
      <c r="A3311" s="11"/>
      <c r="B3311" s="10" t="s">
        <v>3</v>
      </c>
      <c r="C3311" s="8"/>
      <c r="D3311" s="8"/>
      <c r="E3311" s="8"/>
      <c r="F3311" s="8"/>
      <c r="G3311" s="8"/>
      <c r="H3311" s="8"/>
      <c r="I3311" s="8"/>
      <c r="J3311" s="8"/>
      <c r="K3311" s="8"/>
      <c r="L3311" s="9"/>
      <c r="M3311" s="9"/>
      <c r="N3311" s="9"/>
      <c r="O3311" s="9"/>
      <c r="P3311" s="8"/>
      <c r="Q3311" s="8"/>
      <c r="R3311" s="8"/>
      <c r="S3311" s="8"/>
      <c r="T3311" s="8"/>
      <c r="U3311" s="8"/>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DI3311" s="6"/>
    </row>
    <row r="3312" spans="1:113" ht="14.25">
      <c r="A3312" s="8"/>
      <c r="B3312" s="12"/>
      <c r="C3312" s="7"/>
      <c r="D3312" s="7"/>
      <c r="E3312" s="7"/>
      <c r="F3312" s="7"/>
      <c r="G3312" s="7"/>
      <c r="H3312" s="7"/>
      <c r="I3312" s="7"/>
      <c r="J3312" s="7"/>
      <c r="K3312" s="7"/>
      <c r="L3312" s="13"/>
      <c r="M3312" s="13"/>
      <c r="N3312" s="13"/>
      <c r="O3312" s="13"/>
      <c r="P3312" s="7"/>
      <c r="Q3312" s="7"/>
      <c r="R3312" s="7"/>
      <c r="S3312" s="7"/>
      <c r="T3312" s="7"/>
      <c r="U3312" s="7"/>
      <c r="V3312" s="14"/>
      <c r="W3312" s="14"/>
      <c r="X3312" s="14"/>
      <c r="Y3312" s="14"/>
      <c r="Z3312" s="14"/>
      <c r="AA3312" s="14"/>
      <c r="AB3312" s="14"/>
      <c r="AC3312" s="14"/>
      <c r="AD3312" s="14"/>
      <c r="AE3312" s="14"/>
      <c r="AF3312" s="14"/>
      <c r="AG3312" s="14"/>
      <c r="AH3312" s="14"/>
      <c r="AI3312" s="14"/>
      <c r="AJ3312" s="14"/>
      <c r="AK3312" s="14"/>
      <c r="AL3312" s="14"/>
      <c r="AM3312" s="14"/>
      <c r="AN3312" s="14"/>
      <c r="AO3312" s="14"/>
      <c r="AP3312" s="14"/>
      <c r="AQ3312" s="14"/>
      <c r="AR3312" s="14"/>
      <c r="AS3312" s="14"/>
      <c r="AT3312" s="14"/>
      <c r="AU3312" s="14"/>
      <c r="AV3312" s="14"/>
      <c r="AW3312" s="14"/>
      <c r="AX3312" s="15"/>
    </row>
    <row r="3313" spans="1:251" ht="12" customHeight="1">
      <c r="A3313" s="8"/>
      <c r="B3313" s="121" t="s">
        <v>417</v>
      </c>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3"/>
    </row>
    <row r="3314" spans="1:251" ht="12" customHeight="1">
      <c r="A3314" s="8"/>
      <c r="B3314" s="121"/>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3"/>
    </row>
    <row r="3315" spans="1:251" ht="12" customHeight="1">
      <c r="A3315" s="8"/>
      <c r="B3315" s="121"/>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3"/>
    </row>
    <row r="3316" spans="1:251" ht="12" customHeight="1">
      <c r="A3316" s="8"/>
      <c r="B3316" s="121"/>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3"/>
    </row>
    <row r="3317" spans="1:251" ht="12" customHeight="1">
      <c r="A3317" s="8"/>
      <c r="B3317" s="121"/>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3"/>
      <c r="BC3317" s="16"/>
    </row>
    <row r="3318" spans="1:251" ht="12" customHeight="1">
      <c r="A3318" s="8"/>
      <c r="B3318" s="121"/>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3"/>
    </row>
    <row r="3319" spans="1:251" ht="12" customHeight="1">
      <c r="A3319" s="8"/>
      <c r="B3319" s="121"/>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3"/>
    </row>
    <row r="3320" spans="1:251" ht="12" customHeight="1">
      <c r="A3320" s="8"/>
      <c r="B3320" s="121"/>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3"/>
    </row>
    <row r="3321" spans="1:251" ht="15" thickBot="1">
      <c r="A3321" s="17"/>
      <c r="B3321" s="18"/>
      <c r="C3321" s="19"/>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20"/>
    </row>
    <row r="3322" spans="1:251">
      <c r="B3322" s="21"/>
    </row>
    <row r="3323" spans="1:251" ht="14.25">
      <c r="B3323" s="10" t="s">
        <v>4</v>
      </c>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row>
    <row r="3324" spans="1:251" ht="15" thickBot="1">
      <c r="B3324" s="8"/>
      <c r="C3324" s="8"/>
      <c r="D3324" s="8"/>
      <c r="E3324" s="8"/>
      <c r="F3324" s="8"/>
      <c r="G3324" s="8"/>
      <c r="H3324" s="8"/>
      <c r="I3324" s="8"/>
      <c r="J3324" s="8"/>
      <c r="K3324" s="8"/>
      <c r="L3324" s="9"/>
      <c r="M3324" s="9"/>
      <c r="N3324" s="9"/>
      <c r="O3324" s="9"/>
      <c r="P3324" s="8"/>
      <c r="Q3324" s="8"/>
      <c r="R3324" s="8"/>
      <c r="S3324" s="8"/>
      <c r="T3324" s="8"/>
      <c r="U3324" s="8"/>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22" t="s">
        <v>5</v>
      </c>
    </row>
    <row r="3325" spans="1:251" s="16" customFormat="1" ht="13.5" customHeight="1">
      <c r="A3325" s="8"/>
      <c r="B3325" s="124" t="s">
        <v>6</v>
      </c>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6"/>
      <c r="AA3325" s="130" t="s">
        <v>11</v>
      </c>
      <c r="AB3325" s="125"/>
      <c r="AC3325" s="125"/>
      <c r="AD3325" s="125"/>
      <c r="AE3325" s="125"/>
      <c r="AF3325" s="125"/>
      <c r="AG3325" s="125"/>
      <c r="AH3325" s="125"/>
      <c r="AI3325" s="126"/>
      <c r="AJ3325" s="130" t="s">
        <v>12</v>
      </c>
      <c r="AK3325" s="125"/>
      <c r="AL3325" s="125"/>
      <c r="AM3325" s="125"/>
      <c r="AN3325" s="125"/>
      <c r="AO3325" s="125"/>
      <c r="AP3325" s="125"/>
      <c r="AQ3325" s="125"/>
      <c r="AR3325" s="126"/>
      <c r="AS3325" s="130" t="s">
        <v>7</v>
      </c>
      <c r="AT3325" s="125"/>
      <c r="AU3325" s="125"/>
      <c r="AV3325" s="125"/>
      <c r="AW3325" s="125"/>
      <c r="AX3325" s="13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c r="IO3325" s="2"/>
      <c r="IP3325" s="2"/>
      <c r="IQ3325" s="2"/>
    </row>
    <row r="3326" spans="1:251" s="16" customFormat="1" ht="13.5">
      <c r="A3326" s="8"/>
      <c r="B3326" s="127"/>
      <c r="C3326" s="128"/>
      <c r="D3326" s="128"/>
      <c r="E3326" s="128"/>
      <c r="F3326" s="128"/>
      <c r="G3326" s="128"/>
      <c r="H3326" s="128"/>
      <c r="I3326" s="128"/>
      <c r="J3326" s="128"/>
      <c r="K3326" s="128"/>
      <c r="L3326" s="128"/>
      <c r="M3326" s="128"/>
      <c r="N3326" s="128"/>
      <c r="O3326" s="128"/>
      <c r="P3326" s="128"/>
      <c r="Q3326" s="128"/>
      <c r="R3326" s="128"/>
      <c r="S3326" s="128"/>
      <c r="T3326" s="128"/>
      <c r="U3326" s="128"/>
      <c r="V3326" s="128"/>
      <c r="W3326" s="128"/>
      <c r="X3326" s="128"/>
      <c r="Y3326" s="128"/>
      <c r="Z3326" s="129"/>
      <c r="AA3326" s="131"/>
      <c r="AB3326" s="128"/>
      <c r="AC3326" s="128"/>
      <c r="AD3326" s="128"/>
      <c r="AE3326" s="128"/>
      <c r="AF3326" s="128"/>
      <c r="AG3326" s="128"/>
      <c r="AH3326" s="128"/>
      <c r="AI3326" s="129"/>
      <c r="AJ3326" s="131"/>
      <c r="AK3326" s="128"/>
      <c r="AL3326" s="128"/>
      <c r="AM3326" s="128"/>
      <c r="AN3326" s="128"/>
      <c r="AO3326" s="128"/>
      <c r="AP3326" s="128"/>
      <c r="AQ3326" s="128"/>
      <c r="AR3326" s="129"/>
      <c r="AS3326" s="131"/>
      <c r="AT3326" s="128"/>
      <c r="AU3326" s="128"/>
      <c r="AV3326" s="128"/>
      <c r="AW3326" s="128"/>
      <c r="AX3326" s="133"/>
      <c r="AY3326" s="2"/>
      <c r="AZ3326" s="2"/>
      <c r="BA3326" s="2"/>
      <c r="BB3326" s="23"/>
      <c r="BC3326" s="24"/>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c r="HI3326" s="2"/>
      <c r="HJ3326" s="2"/>
      <c r="HK3326" s="2"/>
      <c r="HL3326" s="2"/>
      <c r="HM3326" s="2"/>
      <c r="HN3326" s="2"/>
      <c r="HO3326" s="2"/>
      <c r="HP3326" s="2"/>
      <c r="HQ3326" s="2"/>
      <c r="HR3326" s="2"/>
      <c r="HS3326" s="2"/>
      <c r="HT3326" s="2"/>
      <c r="HU3326" s="2"/>
      <c r="HV3326" s="2"/>
      <c r="HW3326" s="2"/>
      <c r="HX3326" s="2"/>
      <c r="HY3326" s="2"/>
      <c r="HZ3326" s="2"/>
      <c r="IA3326" s="2"/>
      <c r="IB3326" s="2"/>
      <c r="IC3326" s="2"/>
      <c r="ID3326" s="2"/>
      <c r="IE3326" s="2"/>
      <c r="IF3326" s="2"/>
      <c r="IG3326" s="2"/>
      <c r="IH3326" s="2"/>
      <c r="II3326" s="2"/>
      <c r="IJ3326" s="2"/>
      <c r="IK3326" s="2"/>
      <c r="IL3326" s="2"/>
      <c r="IM3326" s="2"/>
      <c r="IN3326" s="2"/>
      <c r="IO3326" s="2"/>
      <c r="IP3326" s="2"/>
      <c r="IQ3326" s="2"/>
    </row>
    <row r="3327" spans="1:251" s="16" customFormat="1" ht="18.75" customHeight="1">
      <c r="A3327" s="8"/>
      <c r="B3327" s="25"/>
      <c r="C3327" s="99" t="s">
        <v>418</v>
      </c>
      <c r="D3327" s="108"/>
      <c r="E3327" s="108"/>
      <c r="F3327" s="108"/>
      <c r="G3327" s="108"/>
      <c r="H3327" s="108"/>
      <c r="I3327" s="108"/>
      <c r="J3327" s="108"/>
      <c r="K3327" s="108"/>
      <c r="L3327" s="108"/>
      <c r="M3327" s="108"/>
      <c r="N3327" s="108"/>
      <c r="O3327" s="108"/>
      <c r="P3327" s="108"/>
      <c r="Q3327" s="108"/>
      <c r="R3327" s="108"/>
      <c r="S3327" s="108"/>
      <c r="T3327" s="108"/>
      <c r="U3327" s="108"/>
      <c r="V3327" s="108"/>
      <c r="W3327" s="108"/>
      <c r="X3327" s="108"/>
      <c r="Y3327" s="108"/>
      <c r="Z3327" s="109"/>
      <c r="AA3327" s="102">
        <v>12908</v>
      </c>
      <c r="AB3327" s="110"/>
      <c r="AC3327" s="110"/>
      <c r="AD3327" s="110"/>
      <c r="AE3327" s="110"/>
      <c r="AF3327" s="110"/>
      <c r="AG3327" s="110"/>
      <c r="AH3327" s="110"/>
      <c r="AI3327" s="111"/>
      <c r="AJ3327" s="102">
        <v>8555</v>
      </c>
      <c r="AK3327" s="110"/>
      <c r="AL3327" s="110"/>
      <c r="AM3327" s="110"/>
      <c r="AN3327" s="110"/>
      <c r="AO3327" s="110"/>
      <c r="AP3327" s="110"/>
      <c r="AQ3327" s="110"/>
      <c r="AR3327" s="111"/>
      <c r="AS3327" s="105"/>
      <c r="AT3327" s="112"/>
      <c r="AU3327" s="112"/>
      <c r="AV3327" s="112"/>
      <c r="AW3327" s="112"/>
      <c r="AX3327" s="113"/>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c r="HI3327" s="2"/>
      <c r="HJ3327" s="2"/>
      <c r="HK3327" s="2"/>
      <c r="HL3327" s="2"/>
      <c r="HM3327" s="2"/>
      <c r="HN3327" s="2"/>
      <c r="HO3327" s="2"/>
      <c r="HP3327" s="2"/>
      <c r="HQ3327" s="2"/>
      <c r="HR3327" s="2"/>
      <c r="HS3327" s="2"/>
      <c r="HT3327" s="2"/>
      <c r="HU3327" s="2"/>
      <c r="HV3327" s="2"/>
      <c r="HW3327" s="2"/>
      <c r="HX3327" s="2"/>
      <c r="HY3327" s="2"/>
      <c r="HZ3327" s="2"/>
      <c r="IA3327" s="2"/>
      <c r="IB3327" s="2"/>
      <c r="IC3327" s="2"/>
      <c r="ID3327" s="2"/>
      <c r="IE3327" s="2"/>
      <c r="IF3327" s="2"/>
      <c r="IG3327" s="2"/>
      <c r="IH3327" s="2"/>
      <c r="II3327" s="2"/>
      <c r="IJ3327" s="2"/>
      <c r="IK3327" s="2"/>
      <c r="IL3327" s="2"/>
      <c r="IM3327" s="2"/>
      <c r="IN3327" s="2"/>
      <c r="IO3327" s="2"/>
      <c r="IP3327" s="2"/>
      <c r="IQ3327" s="2"/>
    </row>
    <row r="3328" spans="1:251" s="16" customFormat="1" ht="18.75" customHeight="1" thickBot="1">
      <c r="A3328" s="17"/>
      <c r="B3328" s="134" t="s">
        <v>13</v>
      </c>
      <c r="C3328" s="135"/>
      <c r="D3328" s="135"/>
      <c r="E3328" s="135"/>
      <c r="F3328" s="135"/>
      <c r="G3328" s="135"/>
      <c r="H3328" s="135"/>
      <c r="I3328" s="135"/>
      <c r="J3328" s="135"/>
      <c r="K3328" s="135"/>
      <c r="L3328" s="135"/>
      <c r="M3328" s="135"/>
      <c r="N3328" s="135"/>
      <c r="O3328" s="135"/>
      <c r="P3328" s="135"/>
      <c r="Q3328" s="135"/>
      <c r="R3328" s="135"/>
      <c r="S3328" s="135"/>
      <c r="T3328" s="135"/>
      <c r="U3328" s="135"/>
      <c r="V3328" s="135"/>
      <c r="W3328" s="135"/>
      <c r="X3328" s="135"/>
      <c r="Y3328" s="135"/>
      <c r="Z3328" s="136"/>
      <c r="AA3328" s="137">
        <f>SUM($AA$3327:$AA$3327)</f>
        <v>12908</v>
      </c>
      <c r="AB3328" s="138"/>
      <c r="AC3328" s="138"/>
      <c r="AD3328" s="138"/>
      <c r="AE3328" s="138"/>
      <c r="AF3328" s="138"/>
      <c r="AG3328" s="138"/>
      <c r="AH3328" s="138"/>
      <c r="AI3328" s="139"/>
      <c r="AJ3328" s="137">
        <f>SUM($AJ$3327:$AJ$3327)</f>
        <v>8555</v>
      </c>
      <c r="AK3328" s="138"/>
      <c r="AL3328" s="138"/>
      <c r="AM3328" s="138"/>
      <c r="AN3328" s="138"/>
      <c r="AO3328" s="138"/>
      <c r="AP3328" s="138"/>
      <c r="AQ3328" s="138"/>
      <c r="AR3328" s="139"/>
      <c r="AS3328" s="140"/>
      <c r="AT3328" s="141"/>
      <c r="AU3328" s="141"/>
      <c r="AV3328" s="141"/>
      <c r="AW3328" s="141"/>
      <c r="AX3328" s="14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c r="HI3328" s="2"/>
      <c r="HJ3328" s="2"/>
      <c r="HK3328" s="2"/>
      <c r="HL3328" s="2"/>
      <c r="HM3328" s="2"/>
      <c r="HN3328" s="2"/>
      <c r="HO3328" s="2"/>
      <c r="HP3328" s="2"/>
      <c r="HQ3328" s="2"/>
      <c r="HR3328" s="2"/>
      <c r="HS3328" s="2"/>
      <c r="HT3328" s="2"/>
      <c r="HU3328" s="2"/>
      <c r="HV3328" s="2"/>
      <c r="HW3328" s="2"/>
      <c r="HX3328" s="2"/>
      <c r="HY3328" s="2"/>
      <c r="HZ3328" s="2"/>
      <c r="IA3328" s="2"/>
      <c r="IB3328" s="2"/>
      <c r="IC3328" s="2"/>
      <c r="ID3328" s="2"/>
      <c r="IE3328" s="2"/>
      <c r="IF3328" s="2"/>
      <c r="IG3328" s="2"/>
      <c r="IH3328" s="2"/>
      <c r="II3328" s="2"/>
      <c r="IJ3328" s="2"/>
      <c r="IK3328" s="2"/>
      <c r="IL3328" s="2"/>
      <c r="IM3328" s="2"/>
      <c r="IN3328" s="2"/>
      <c r="IO3328" s="2"/>
      <c r="IP3328" s="2"/>
      <c r="IQ3328" s="2"/>
    </row>
    <row r="3330" spans="1:113" ht="18.75">
      <c r="A3330" s="1" t="s">
        <v>0</v>
      </c>
      <c r="AW3330" s="3"/>
      <c r="AX3330" s="4"/>
      <c r="AY3330" s="3"/>
    </row>
    <row r="3332" spans="1:113" ht="18.75">
      <c r="B3332" s="114" t="s">
        <v>8</v>
      </c>
      <c r="C3332" s="115"/>
      <c r="D3332" s="115"/>
      <c r="E3332" s="115"/>
      <c r="F3332" s="115"/>
      <c r="G3332" s="115"/>
      <c r="H3332" s="115"/>
      <c r="I3332" s="115"/>
      <c r="J3332" s="115"/>
      <c r="K3332" s="115"/>
      <c r="L3332" s="115"/>
      <c r="M3332" s="115"/>
      <c r="N3332" s="115"/>
      <c r="O3332" s="115"/>
      <c r="P3332" s="115"/>
      <c r="Q3332" s="115"/>
      <c r="R3332" s="115"/>
      <c r="S3332" s="115"/>
      <c r="T3332" s="115"/>
      <c r="U3332" s="115"/>
      <c r="V3332" s="115"/>
      <c r="W3332" s="115"/>
      <c r="X3332" s="115"/>
      <c r="Y3332" s="115"/>
      <c r="Z3332" s="115"/>
      <c r="AA3332" s="115"/>
      <c r="AB3332" s="115"/>
      <c r="AC3332" s="115"/>
      <c r="AD3332" s="115"/>
      <c r="AE3332" s="115"/>
      <c r="AF3332" s="115"/>
      <c r="AG3332" s="115"/>
      <c r="AH3332" s="115"/>
      <c r="AI3332" s="115"/>
      <c r="AJ3332" s="115"/>
      <c r="AK3332" s="115"/>
      <c r="AL3332" s="115"/>
      <c r="AM3332" s="115"/>
      <c r="AN3332" s="115"/>
      <c r="AO3332" s="115"/>
      <c r="AP3332" s="115"/>
      <c r="AQ3332" s="115"/>
      <c r="AR3332" s="115"/>
      <c r="AS3332" s="115"/>
      <c r="AT3332" s="115"/>
      <c r="AU3332" s="115"/>
      <c r="AV3332" s="115"/>
      <c r="AW3332" s="115"/>
      <c r="AX3332" s="115"/>
    </row>
    <row r="3333" spans="1:113">
      <c r="Z3333" s="5"/>
      <c r="AD3333" s="5"/>
      <c r="AE3333" s="5"/>
      <c r="AF3333" s="5"/>
      <c r="AG3333" s="5"/>
      <c r="AH3333" s="5"/>
      <c r="AI3333" s="5"/>
      <c r="AO3333" s="5"/>
    </row>
    <row r="3334" spans="1:113" ht="13.5" thickBot="1">
      <c r="Z3334" s="5"/>
      <c r="AD3334" s="5"/>
      <c r="AE3334" s="5"/>
      <c r="AF3334" s="5"/>
      <c r="AG3334" s="5"/>
      <c r="AH3334" s="5"/>
      <c r="AI3334" s="5"/>
      <c r="AO3334" s="5"/>
      <c r="DI3334" s="6"/>
    </row>
    <row r="3335" spans="1:113" ht="24.75" customHeight="1" thickBot="1">
      <c r="B3335" s="116" t="s">
        <v>1</v>
      </c>
      <c r="C3335" s="117"/>
      <c r="D3335" s="117"/>
      <c r="E3335" s="117"/>
      <c r="F3335" s="117"/>
      <c r="G3335" s="117"/>
      <c r="H3335" s="118" t="s">
        <v>280</v>
      </c>
      <c r="I3335" s="119"/>
      <c r="J3335" s="119"/>
      <c r="K3335" s="119"/>
      <c r="L3335" s="119"/>
      <c r="M3335" s="119"/>
      <c r="N3335" s="119"/>
      <c r="O3335" s="119"/>
      <c r="P3335" s="119"/>
      <c r="Q3335" s="119"/>
      <c r="R3335" s="119"/>
      <c r="S3335" s="119"/>
      <c r="T3335" s="119"/>
      <c r="U3335" s="119"/>
      <c r="V3335" s="119"/>
      <c r="W3335" s="119"/>
      <c r="X3335" s="119"/>
      <c r="Y3335" s="119"/>
      <c r="Z3335" s="119"/>
      <c r="AA3335" s="119"/>
      <c r="AB3335" s="119"/>
      <c r="AC3335" s="119"/>
      <c r="AD3335" s="119"/>
      <c r="AE3335" s="119"/>
      <c r="AF3335" s="119"/>
      <c r="AG3335" s="119"/>
      <c r="AH3335" s="119"/>
      <c r="AI3335" s="119"/>
      <c r="AJ3335" s="119"/>
      <c r="AK3335" s="119"/>
      <c r="AL3335" s="119"/>
      <c r="AM3335" s="119"/>
      <c r="AN3335" s="119"/>
      <c r="AO3335" s="119"/>
      <c r="AP3335" s="119"/>
      <c r="AQ3335" s="119"/>
      <c r="AR3335" s="119"/>
      <c r="AS3335" s="119"/>
      <c r="AT3335" s="119"/>
      <c r="AU3335" s="119"/>
      <c r="AV3335" s="119"/>
      <c r="AW3335" s="119"/>
      <c r="AX3335" s="120"/>
      <c r="DI3335" s="6"/>
    </row>
    <row r="3336" spans="1:113" ht="14.25">
      <c r="B3336" s="7"/>
      <c r="C3336" s="7"/>
      <c r="D3336" s="7"/>
      <c r="E3336" s="7"/>
      <c r="F3336" s="7"/>
      <c r="G3336" s="7"/>
      <c r="H3336" s="8"/>
      <c r="I3336" s="8"/>
      <c r="J3336" s="8"/>
      <c r="K3336" s="8"/>
      <c r="L3336" s="9"/>
      <c r="M3336" s="9"/>
      <c r="N3336" s="9"/>
      <c r="O3336" s="9"/>
      <c r="P3336" s="8"/>
      <c r="Q3336" s="8"/>
      <c r="R3336" s="8"/>
      <c r="S3336" s="8"/>
      <c r="T3336" s="8"/>
      <c r="U3336" s="8"/>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10"/>
      <c r="DI3336" s="6"/>
    </row>
    <row r="3337" spans="1:113" ht="15" thickBot="1">
      <c r="A3337" s="11"/>
      <c r="B3337" s="10" t="s">
        <v>2</v>
      </c>
      <c r="C3337" s="8"/>
      <c r="D3337" s="8"/>
      <c r="E3337" s="8"/>
      <c r="F3337" s="8"/>
      <c r="G3337" s="8"/>
      <c r="H3337" s="8"/>
      <c r="I3337" s="8"/>
      <c r="J3337" s="8"/>
      <c r="K3337" s="8"/>
      <c r="L3337" s="9"/>
      <c r="M3337" s="9"/>
      <c r="N3337" s="9"/>
      <c r="O3337" s="9"/>
      <c r="P3337" s="8"/>
      <c r="Q3337" s="8"/>
      <c r="R3337" s="8"/>
      <c r="S3337" s="8"/>
      <c r="T3337" s="8"/>
      <c r="U3337" s="8"/>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c r="AQ3337" s="10"/>
      <c r="AR3337" s="10"/>
      <c r="AS3337" s="10"/>
      <c r="AT3337" s="10"/>
      <c r="AU3337" s="10"/>
      <c r="AV3337" s="10"/>
      <c r="AW3337" s="10"/>
      <c r="AX3337" s="10"/>
      <c r="DI3337" s="6"/>
    </row>
    <row r="3338" spans="1:113" ht="14.25">
      <c r="A3338" s="8"/>
      <c r="B3338" s="12"/>
      <c r="C3338" s="7"/>
      <c r="D3338" s="7"/>
      <c r="E3338" s="7"/>
      <c r="F3338" s="7"/>
      <c r="G3338" s="7"/>
      <c r="H3338" s="7"/>
      <c r="I3338" s="7"/>
      <c r="J3338" s="7"/>
      <c r="K3338" s="7"/>
      <c r="L3338" s="13"/>
      <c r="M3338" s="13"/>
      <c r="N3338" s="13"/>
      <c r="O3338" s="13"/>
      <c r="P3338" s="7"/>
      <c r="Q3338" s="7"/>
      <c r="R3338" s="7"/>
      <c r="S3338" s="7"/>
      <c r="T3338" s="7"/>
      <c r="U3338" s="7"/>
      <c r="V3338" s="14"/>
      <c r="W3338" s="14"/>
      <c r="X3338" s="14"/>
      <c r="Y3338" s="14"/>
      <c r="Z3338" s="14"/>
      <c r="AA3338" s="14"/>
      <c r="AB3338" s="14"/>
      <c r="AC3338" s="14"/>
      <c r="AD3338" s="14"/>
      <c r="AE3338" s="14"/>
      <c r="AF3338" s="14"/>
      <c r="AG3338" s="14"/>
      <c r="AH3338" s="14"/>
      <c r="AI3338" s="14"/>
      <c r="AJ3338" s="14"/>
      <c r="AK3338" s="14"/>
      <c r="AL3338" s="14"/>
      <c r="AM3338" s="14"/>
      <c r="AN3338" s="14"/>
      <c r="AO3338" s="14"/>
      <c r="AP3338" s="14"/>
      <c r="AQ3338" s="14"/>
      <c r="AR3338" s="14"/>
      <c r="AS3338" s="14"/>
      <c r="AT3338" s="14"/>
      <c r="AU3338" s="14"/>
      <c r="AV3338" s="14"/>
      <c r="AW3338" s="14"/>
      <c r="AX3338" s="15"/>
    </row>
    <row r="3339" spans="1:113" ht="12" customHeight="1">
      <c r="A3339" s="8"/>
      <c r="B3339" s="121" t="s">
        <v>281</v>
      </c>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3"/>
    </row>
    <row r="3340" spans="1:113" ht="12" customHeight="1">
      <c r="A3340" s="8"/>
      <c r="B3340" s="121"/>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3"/>
      <c r="BC3340" s="16"/>
    </row>
    <row r="3341" spans="1:113" ht="12" customHeight="1">
      <c r="A3341" s="8"/>
      <c r="B3341" s="121"/>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3"/>
    </row>
    <row r="3342" spans="1:113" ht="12" customHeight="1">
      <c r="A3342" s="8"/>
      <c r="B3342" s="121"/>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3"/>
    </row>
    <row r="3343" spans="1:113" ht="12" customHeight="1">
      <c r="A3343" s="8"/>
      <c r="B3343" s="121"/>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3"/>
    </row>
    <row r="3344" spans="1:113" ht="15" thickBot="1">
      <c r="A3344" s="17"/>
      <c r="B3344" s="18"/>
      <c r="C3344" s="19"/>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c r="AD3344" s="19"/>
      <c r="AE3344" s="19"/>
      <c r="AF3344" s="19"/>
      <c r="AG3344" s="19"/>
      <c r="AH3344" s="19"/>
      <c r="AI3344" s="19"/>
      <c r="AJ3344" s="19"/>
      <c r="AK3344" s="19"/>
      <c r="AL3344" s="19"/>
      <c r="AM3344" s="19"/>
      <c r="AN3344" s="19"/>
      <c r="AO3344" s="19"/>
      <c r="AP3344" s="19"/>
      <c r="AQ3344" s="19"/>
      <c r="AR3344" s="19"/>
      <c r="AS3344" s="19"/>
      <c r="AT3344" s="19"/>
      <c r="AU3344" s="19"/>
      <c r="AV3344" s="19"/>
      <c r="AW3344" s="19"/>
      <c r="AX3344" s="20"/>
    </row>
    <row r="3345" spans="1:251">
      <c r="B3345" s="21"/>
    </row>
    <row r="3346" spans="1:251" ht="15" thickBot="1">
      <c r="A3346" s="11"/>
      <c r="B3346" s="10" t="s">
        <v>3</v>
      </c>
      <c r="C3346" s="8"/>
      <c r="D3346" s="8"/>
      <c r="E3346" s="8"/>
      <c r="F3346" s="8"/>
      <c r="G3346" s="8"/>
      <c r="H3346" s="8"/>
      <c r="I3346" s="8"/>
      <c r="J3346" s="8"/>
      <c r="K3346" s="8"/>
      <c r="L3346" s="9"/>
      <c r="M3346" s="9"/>
      <c r="N3346" s="9"/>
      <c r="O3346" s="9"/>
      <c r="P3346" s="8"/>
      <c r="Q3346" s="8"/>
      <c r="R3346" s="8"/>
      <c r="S3346" s="8"/>
      <c r="T3346" s="8"/>
      <c r="U3346" s="8"/>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0"/>
      <c r="AT3346" s="10"/>
      <c r="AU3346" s="10"/>
      <c r="AV3346" s="10"/>
      <c r="AW3346" s="10"/>
      <c r="AX3346" s="10"/>
      <c r="DI3346" s="6"/>
    </row>
    <row r="3347" spans="1:251" ht="14.25">
      <c r="A3347" s="8"/>
      <c r="B3347" s="12"/>
      <c r="C3347" s="7"/>
      <c r="D3347" s="7"/>
      <c r="E3347" s="7"/>
      <c r="F3347" s="7"/>
      <c r="G3347" s="7"/>
      <c r="H3347" s="7"/>
      <c r="I3347" s="7"/>
      <c r="J3347" s="7"/>
      <c r="K3347" s="7"/>
      <c r="L3347" s="13"/>
      <c r="M3347" s="13"/>
      <c r="N3347" s="13"/>
      <c r="O3347" s="13"/>
      <c r="P3347" s="7"/>
      <c r="Q3347" s="7"/>
      <c r="R3347" s="7"/>
      <c r="S3347" s="7"/>
      <c r="T3347" s="7"/>
      <c r="U3347" s="7"/>
      <c r="V3347" s="14"/>
      <c r="W3347" s="14"/>
      <c r="X3347" s="14"/>
      <c r="Y3347" s="14"/>
      <c r="Z3347" s="14"/>
      <c r="AA3347" s="14"/>
      <c r="AB3347" s="14"/>
      <c r="AC3347" s="14"/>
      <c r="AD3347" s="14"/>
      <c r="AE3347" s="14"/>
      <c r="AF3347" s="14"/>
      <c r="AG3347" s="14"/>
      <c r="AH3347" s="14"/>
      <c r="AI3347" s="14"/>
      <c r="AJ3347" s="14"/>
      <c r="AK3347" s="14"/>
      <c r="AL3347" s="14"/>
      <c r="AM3347" s="14"/>
      <c r="AN3347" s="14"/>
      <c r="AO3347" s="14"/>
      <c r="AP3347" s="14"/>
      <c r="AQ3347" s="14"/>
      <c r="AR3347" s="14"/>
      <c r="AS3347" s="14"/>
      <c r="AT3347" s="14"/>
      <c r="AU3347" s="14"/>
      <c r="AV3347" s="14"/>
      <c r="AW3347" s="14"/>
      <c r="AX3347" s="15"/>
    </row>
    <row r="3348" spans="1:251" ht="12" customHeight="1">
      <c r="A3348" s="8"/>
      <c r="B3348" s="121" t="s">
        <v>282</v>
      </c>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3"/>
    </row>
    <row r="3349" spans="1:251" ht="12" customHeight="1">
      <c r="A3349" s="8"/>
      <c r="B3349" s="121"/>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3"/>
    </row>
    <row r="3350" spans="1:251" ht="12" customHeight="1">
      <c r="A3350" s="8"/>
      <c r="B3350" s="121"/>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3"/>
    </row>
    <row r="3351" spans="1:251" ht="12" customHeight="1">
      <c r="A3351" s="8"/>
      <c r="B3351" s="121"/>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3"/>
    </row>
    <row r="3352" spans="1:251" ht="12" customHeight="1">
      <c r="A3352" s="8"/>
      <c r="B3352" s="121"/>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3"/>
      <c r="BC3352" s="16"/>
    </row>
    <row r="3353" spans="1:251" ht="12" customHeight="1">
      <c r="A3353" s="8"/>
      <c r="B3353" s="121"/>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3"/>
    </row>
    <row r="3354" spans="1:251" ht="12" customHeight="1">
      <c r="A3354" s="8"/>
      <c r="B3354" s="121"/>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3"/>
    </row>
    <row r="3355" spans="1:251" ht="12" customHeight="1">
      <c r="A3355" s="8"/>
      <c r="B3355" s="121"/>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3"/>
    </row>
    <row r="3356" spans="1:251"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251">
      <c r="B3357" s="21"/>
    </row>
    <row r="3358" spans="1:251" ht="14.25">
      <c r="B3358" s="10" t="s">
        <v>4</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row>
    <row r="3359" spans="1:251" ht="15" thickBot="1">
      <c r="B3359" s="8"/>
      <c r="C3359" s="8"/>
      <c r="D3359" s="8"/>
      <c r="E3359" s="8"/>
      <c r="F3359" s="8"/>
      <c r="G3359" s="8"/>
      <c r="H3359" s="8"/>
      <c r="I3359" s="8"/>
      <c r="J3359" s="8"/>
      <c r="K3359" s="8"/>
      <c r="L3359" s="9"/>
      <c r="M3359" s="9"/>
      <c r="N3359" s="9"/>
      <c r="O3359" s="9"/>
      <c r="P3359" s="8"/>
      <c r="Q3359" s="8"/>
      <c r="R3359" s="8"/>
      <c r="S3359" s="8"/>
      <c r="T3359" s="8"/>
      <c r="U3359" s="8"/>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22" t="s">
        <v>5</v>
      </c>
    </row>
    <row r="3360" spans="1:251" s="16" customFormat="1" ht="13.5" customHeight="1">
      <c r="A3360" s="8"/>
      <c r="B3360" s="124" t="s">
        <v>6</v>
      </c>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6"/>
      <c r="AA3360" s="130" t="s">
        <v>11</v>
      </c>
      <c r="AB3360" s="125"/>
      <c r="AC3360" s="125"/>
      <c r="AD3360" s="125"/>
      <c r="AE3360" s="125"/>
      <c r="AF3360" s="125"/>
      <c r="AG3360" s="125"/>
      <c r="AH3360" s="125"/>
      <c r="AI3360" s="126"/>
      <c r="AJ3360" s="130" t="s">
        <v>12</v>
      </c>
      <c r="AK3360" s="125"/>
      <c r="AL3360" s="125"/>
      <c r="AM3360" s="125"/>
      <c r="AN3360" s="125"/>
      <c r="AO3360" s="125"/>
      <c r="AP3360" s="125"/>
      <c r="AQ3360" s="125"/>
      <c r="AR3360" s="126"/>
      <c r="AS3360" s="130" t="s">
        <v>7</v>
      </c>
      <c r="AT3360" s="125"/>
      <c r="AU3360" s="125"/>
      <c r="AV3360" s="125"/>
      <c r="AW3360" s="125"/>
      <c r="AX3360" s="13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c r="HI3360" s="2"/>
      <c r="HJ3360" s="2"/>
      <c r="HK3360" s="2"/>
      <c r="HL3360" s="2"/>
      <c r="HM3360" s="2"/>
      <c r="HN3360" s="2"/>
      <c r="HO3360" s="2"/>
      <c r="HP3360" s="2"/>
      <c r="HQ3360" s="2"/>
      <c r="HR3360" s="2"/>
      <c r="HS3360" s="2"/>
      <c r="HT3360" s="2"/>
      <c r="HU3360" s="2"/>
      <c r="HV3360" s="2"/>
      <c r="HW3360" s="2"/>
      <c r="HX3360" s="2"/>
      <c r="HY3360" s="2"/>
      <c r="HZ3360" s="2"/>
      <c r="IA3360" s="2"/>
      <c r="IB3360" s="2"/>
      <c r="IC3360" s="2"/>
      <c r="ID3360" s="2"/>
      <c r="IE3360" s="2"/>
      <c r="IF3360" s="2"/>
      <c r="IG3360" s="2"/>
      <c r="IH3360" s="2"/>
      <c r="II3360" s="2"/>
      <c r="IJ3360" s="2"/>
      <c r="IK3360" s="2"/>
      <c r="IL3360" s="2"/>
      <c r="IM3360" s="2"/>
      <c r="IN3360" s="2"/>
      <c r="IO3360" s="2"/>
      <c r="IP3360" s="2"/>
      <c r="IQ3360" s="2"/>
    </row>
    <row r="3361" spans="1:251" s="16" customFormat="1" ht="13.5">
      <c r="A3361" s="8"/>
      <c r="B3361" s="127"/>
      <c r="C3361" s="128"/>
      <c r="D3361" s="128"/>
      <c r="E3361" s="128"/>
      <c r="F3361" s="128"/>
      <c r="G3361" s="128"/>
      <c r="H3361" s="128"/>
      <c r="I3361" s="128"/>
      <c r="J3361" s="128"/>
      <c r="K3361" s="128"/>
      <c r="L3361" s="128"/>
      <c r="M3361" s="128"/>
      <c r="N3361" s="128"/>
      <c r="O3361" s="128"/>
      <c r="P3361" s="128"/>
      <c r="Q3361" s="128"/>
      <c r="R3361" s="128"/>
      <c r="S3361" s="128"/>
      <c r="T3361" s="128"/>
      <c r="U3361" s="128"/>
      <c r="V3361" s="128"/>
      <c r="W3361" s="128"/>
      <c r="X3361" s="128"/>
      <c r="Y3361" s="128"/>
      <c r="Z3361" s="129"/>
      <c r="AA3361" s="131"/>
      <c r="AB3361" s="128"/>
      <c r="AC3361" s="128"/>
      <c r="AD3361" s="128"/>
      <c r="AE3361" s="128"/>
      <c r="AF3361" s="128"/>
      <c r="AG3361" s="128"/>
      <c r="AH3361" s="128"/>
      <c r="AI3361" s="129"/>
      <c r="AJ3361" s="131"/>
      <c r="AK3361" s="128"/>
      <c r="AL3361" s="128"/>
      <c r="AM3361" s="128"/>
      <c r="AN3361" s="128"/>
      <c r="AO3361" s="128"/>
      <c r="AP3361" s="128"/>
      <c r="AQ3361" s="128"/>
      <c r="AR3361" s="129"/>
      <c r="AS3361" s="131"/>
      <c r="AT3361" s="128"/>
      <c r="AU3361" s="128"/>
      <c r="AV3361" s="128"/>
      <c r="AW3361" s="128"/>
      <c r="AX3361" s="133"/>
      <c r="AY3361" s="2"/>
      <c r="AZ3361" s="2"/>
      <c r="BA3361" s="2"/>
      <c r="BB3361" s="23"/>
      <c r="BC3361" s="24"/>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c r="IO3361" s="2"/>
      <c r="IP3361" s="2"/>
      <c r="IQ3361" s="2"/>
    </row>
    <row r="3362" spans="1:251" s="16" customFormat="1" ht="18.75" customHeight="1">
      <c r="A3362" s="8"/>
      <c r="B3362" s="25"/>
      <c r="C3362" s="99" t="s">
        <v>279</v>
      </c>
      <c r="D3362" s="108"/>
      <c r="E3362" s="108"/>
      <c r="F3362" s="108"/>
      <c r="G3362" s="108"/>
      <c r="H3362" s="108"/>
      <c r="I3362" s="108"/>
      <c r="J3362" s="108"/>
      <c r="K3362" s="108"/>
      <c r="L3362" s="108"/>
      <c r="M3362" s="108"/>
      <c r="N3362" s="108"/>
      <c r="O3362" s="108"/>
      <c r="P3362" s="108"/>
      <c r="Q3362" s="108"/>
      <c r="R3362" s="108"/>
      <c r="S3362" s="108"/>
      <c r="T3362" s="108"/>
      <c r="U3362" s="108"/>
      <c r="V3362" s="108"/>
      <c r="W3362" s="108"/>
      <c r="X3362" s="108"/>
      <c r="Y3362" s="108"/>
      <c r="Z3362" s="109"/>
      <c r="AA3362" s="102">
        <v>146469</v>
      </c>
      <c r="AB3362" s="110"/>
      <c r="AC3362" s="110"/>
      <c r="AD3362" s="110"/>
      <c r="AE3362" s="110"/>
      <c r="AF3362" s="110"/>
      <c r="AG3362" s="110"/>
      <c r="AH3362" s="110"/>
      <c r="AI3362" s="111"/>
      <c r="AJ3362" s="102">
        <v>154268</v>
      </c>
      <c r="AK3362" s="110"/>
      <c r="AL3362" s="110"/>
      <c r="AM3362" s="110"/>
      <c r="AN3362" s="110"/>
      <c r="AO3362" s="110"/>
      <c r="AP3362" s="110"/>
      <c r="AQ3362" s="110"/>
      <c r="AR3362" s="111"/>
      <c r="AS3362" s="105"/>
      <c r="AT3362" s="112"/>
      <c r="AU3362" s="112"/>
      <c r="AV3362" s="112"/>
      <c r="AW3362" s="112"/>
      <c r="AX3362" s="113"/>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row>
    <row r="3363" spans="1:251" s="16" customFormat="1" ht="18.75" customHeight="1" thickBot="1">
      <c r="A3363" s="17"/>
      <c r="B3363" s="134" t="s">
        <v>13</v>
      </c>
      <c r="C3363" s="135"/>
      <c r="D3363" s="135"/>
      <c r="E3363" s="135"/>
      <c r="F3363" s="135"/>
      <c r="G3363" s="135"/>
      <c r="H3363" s="135"/>
      <c r="I3363" s="135"/>
      <c r="J3363" s="135"/>
      <c r="K3363" s="135"/>
      <c r="L3363" s="135"/>
      <c r="M3363" s="135"/>
      <c r="N3363" s="135"/>
      <c r="O3363" s="135"/>
      <c r="P3363" s="135"/>
      <c r="Q3363" s="135"/>
      <c r="R3363" s="135"/>
      <c r="S3363" s="135"/>
      <c r="T3363" s="135"/>
      <c r="U3363" s="135"/>
      <c r="V3363" s="135"/>
      <c r="W3363" s="135"/>
      <c r="X3363" s="135"/>
      <c r="Y3363" s="135"/>
      <c r="Z3363" s="136"/>
      <c r="AA3363" s="137">
        <f>SUM($AA$3362:$AA$3362)</f>
        <v>146469</v>
      </c>
      <c r="AB3363" s="138"/>
      <c r="AC3363" s="138"/>
      <c r="AD3363" s="138"/>
      <c r="AE3363" s="138"/>
      <c r="AF3363" s="138"/>
      <c r="AG3363" s="138"/>
      <c r="AH3363" s="138"/>
      <c r="AI3363" s="139"/>
      <c r="AJ3363" s="137">
        <f>SUM($AJ$3362:$AJ$3362)</f>
        <v>154268</v>
      </c>
      <c r="AK3363" s="138"/>
      <c r="AL3363" s="138"/>
      <c r="AM3363" s="138"/>
      <c r="AN3363" s="138"/>
      <c r="AO3363" s="138"/>
      <c r="AP3363" s="138"/>
      <c r="AQ3363" s="138"/>
      <c r="AR3363" s="139"/>
      <c r="AS3363" s="140"/>
      <c r="AT3363" s="141"/>
      <c r="AU3363" s="141"/>
      <c r="AV3363" s="141"/>
      <c r="AW3363" s="141"/>
      <c r="AX3363" s="14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c r="IO3363" s="2"/>
      <c r="IP3363" s="2"/>
      <c r="IQ3363" s="2"/>
    </row>
    <row r="3365" spans="1:251" ht="18.75">
      <c r="A3365" s="1" t="s">
        <v>0</v>
      </c>
      <c r="AW3365" s="3"/>
      <c r="AX3365" s="4"/>
      <c r="AY3365" s="3"/>
    </row>
    <row r="3367" spans="1:251" ht="18.75">
      <c r="B3367" s="114" t="s">
        <v>8</v>
      </c>
      <c r="C3367" s="115"/>
      <c r="D3367" s="115"/>
      <c r="E3367" s="115"/>
      <c r="F3367" s="115"/>
      <c r="G3367" s="115"/>
      <c r="H3367" s="115"/>
      <c r="I3367" s="115"/>
      <c r="J3367" s="115"/>
      <c r="K3367" s="115"/>
      <c r="L3367" s="115"/>
      <c r="M3367" s="115"/>
      <c r="N3367" s="115"/>
      <c r="O3367" s="115"/>
      <c r="P3367" s="115"/>
      <c r="Q3367" s="115"/>
      <c r="R3367" s="115"/>
      <c r="S3367" s="115"/>
      <c r="T3367" s="115"/>
      <c r="U3367" s="115"/>
      <c r="V3367" s="115"/>
      <c r="W3367" s="115"/>
      <c r="X3367" s="115"/>
      <c r="Y3367" s="115"/>
      <c r="Z3367" s="115"/>
      <c r="AA3367" s="115"/>
      <c r="AB3367" s="115"/>
      <c r="AC3367" s="115"/>
      <c r="AD3367" s="115"/>
      <c r="AE3367" s="115"/>
      <c r="AF3367" s="115"/>
      <c r="AG3367" s="115"/>
      <c r="AH3367" s="115"/>
      <c r="AI3367" s="115"/>
      <c r="AJ3367" s="115"/>
      <c r="AK3367" s="115"/>
      <c r="AL3367" s="115"/>
      <c r="AM3367" s="115"/>
      <c r="AN3367" s="115"/>
      <c r="AO3367" s="115"/>
      <c r="AP3367" s="115"/>
      <c r="AQ3367" s="115"/>
      <c r="AR3367" s="115"/>
      <c r="AS3367" s="115"/>
      <c r="AT3367" s="115"/>
      <c r="AU3367" s="115"/>
      <c r="AV3367" s="115"/>
      <c r="AW3367" s="115"/>
      <c r="AX3367" s="115"/>
    </row>
    <row r="3368" spans="1:251">
      <c r="Z3368" s="5"/>
      <c r="AD3368" s="5"/>
      <c r="AE3368" s="5"/>
      <c r="AF3368" s="5"/>
      <c r="AG3368" s="5"/>
      <c r="AH3368" s="5"/>
      <c r="AI3368" s="5"/>
      <c r="AO3368" s="5"/>
    </row>
    <row r="3369" spans="1:251" ht="13.5" thickBot="1">
      <c r="Z3369" s="5"/>
      <c r="AD3369" s="5"/>
      <c r="AE3369" s="5"/>
      <c r="AF3369" s="5"/>
      <c r="AG3369" s="5"/>
      <c r="AH3369" s="5"/>
      <c r="AI3369" s="5"/>
      <c r="AO3369" s="5"/>
      <c r="DI3369" s="6"/>
    </row>
    <row r="3370" spans="1:251" ht="24.75" customHeight="1" thickBot="1">
      <c r="B3370" s="116" t="s">
        <v>1</v>
      </c>
      <c r="C3370" s="117"/>
      <c r="D3370" s="117"/>
      <c r="E3370" s="117"/>
      <c r="F3370" s="117"/>
      <c r="G3370" s="117"/>
      <c r="H3370" s="118" t="s">
        <v>276</v>
      </c>
      <c r="I3370" s="119"/>
      <c r="J3370" s="119"/>
      <c r="K3370" s="119"/>
      <c r="L3370" s="119"/>
      <c r="M3370" s="119"/>
      <c r="N3370" s="119"/>
      <c r="O3370" s="119"/>
      <c r="P3370" s="119"/>
      <c r="Q3370" s="119"/>
      <c r="R3370" s="119"/>
      <c r="S3370" s="119"/>
      <c r="T3370" s="119"/>
      <c r="U3370" s="119"/>
      <c r="V3370" s="119"/>
      <c r="W3370" s="119"/>
      <c r="X3370" s="119"/>
      <c r="Y3370" s="119"/>
      <c r="Z3370" s="119"/>
      <c r="AA3370" s="119"/>
      <c r="AB3370" s="119"/>
      <c r="AC3370" s="119"/>
      <c r="AD3370" s="119"/>
      <c r="AE3370" s="119"/>
      <c r="AF3370" s="119"/>
      <c r="AG3370" s="119"/>
      <c r="AH3370" s="119"/>
      <c r="AI3370" s="119"/>
      <c r="AJ3370" s="119"/>
      <c r="AK3370" s="119"/>
      <c r="AL3370" s="119"/>
      <c r="AM3370" s="119"/>
      <c r="AN3370" s="119"/>
      <c r="AO3370" s="119"/>
      <c r="AP3370" s="119"/>
      <c r="AQ3370" s="119"/>
      <c r="AR3370" s="119"/>
      <c r="AS3370" s="119"/>
      <c r="AT3370" s="119"/>
      <c r="AU3370" s="119"/>
      <c r="AV3370" s="119"/>
      <c r="AW3370" s="119"/>
      <c r="AX3370" s="120"/>
      <c r="DI3370" s="6"/>
    </row>
    <row r="3371" spans="1:251" ht="14.25">
      <c r="B3371" s="7"/>
      <c r="C3371" s="7"/>
      <c r="D3371" s="7"/>
      <c r="E3371" s="7"/>
      <c r="F3371" s="7"/>
      <c r="G3371" s="7"/>
      <c r="H3371" s="8"/>
      <c r="I3371" s="8"/>
      <c r="J3371" s="8"/>
      <c r="K3371" s="8"/>
      <c r="L3371" s="9"/>
      <c r="M3371" s="9"/>
      <c r="N3371" s="9"/>
      <c r="O3371" s="9"/>
      <c r="P3371" s="8"/>
      <c r="Q3371" s="8"/>
      <c r="R3371" s="8"/>
      <c r="S3371" s="8"/>
      <c r="T3371" s="8"/>
      <c r="U3371" s="8"/>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DI3371" s="6"/>
    </row>
    <row r="3372" spans="1:251" ht="15" thickBot="1">
      <c r="A3372" s="11"/>
      <c r="B3372" s="10" t="s">
        <v>2</v>
      </c>
      <c r="C3372" s="8"/>
      <c r="D3372" s="8"/>
      <c r="E3372" s="8"/>
      <c r="F3372" s="8"/>
      <c r="G3372" s="8"/>
      <c r="H3372" s="8"/>
      <c r="I3372" s="8"/>
      <c r="J3372" s="8"/>
      <c r="K3372" s="8"/>
      <c r="L3372" s="9"/>
      <c r="M3372" s="9"/>
      <c r="N3372" s="9"/>
      <c r="O3372" s="9"/>
      <c r="P3372" s="8"/>
      <c r="Q3372" s="8"/>
      <c r="R3372" s="8"/>
      <c r="S3372" s="8"/>
      <c r="T3372" s="8"/>
      <c r="U3372" s="8"/>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DI3372" s="6"/>
    </row>
    <row r="3373" spans="1:251" ht="14.25">
      <c r="A3373" s="8"/>
      <c r="B3373" s="12"/>
      <c r="C3373" s="7"/>
      <c r="D3373" s="7"/>
      <c r="E3373" s="7"/>
      <c r="F3373" s="7"/>
      <c r="G3373" s="7"/>
      <c r="H3373" s="7"/>
      <c r="I3373" s="7"/>
      <c r="J3373" s="7"/>
      <c r="K3373" s="7"/>
      <c r="L3373" s="13"/>
      <c r="M3373" s="13"/>
      <c r="N3373" s="13"/>
      <c r="O3373" s="13"/>
      <c r="P3373" s="7"/>
      <c r="Q3373" s="7"/>
      <c r="R3373" s="7"/>
      <c r="S3373" s="7"/>
      <c r="T3373" s="7"/>
      <c r="U3373" s="7"/>
      <c r="V3373" s="14"/>
      <c r="W3373" s="14"/>
      <c r="X3373" s="14"/>
      <c r="Y3373" s="14"/>
      <c r="Z3373" s="14"/>
      <c r="AA3373" s="14"/>
      <c r="AB3373" s="14"/>
      <c r="AC3373" s="14"/>
      <c r="AD3373" s="14"/>
      <c r="AE3373" s="14"/>
      <c r="AF3373" s="14"/>
      <c r="AG3373" s="14"/>
      <c r="AH3373" s="14"/>
      <c r="AI3373" s="14"/>
      <c r="AJ3373" s="14"/>
      <c r="AK3373" s="14"/>
      <c r="AL3373" s="14"/>
      <c r="AM3373" s="14"/>
      <c r="AN3373" s="14"/>
      <c r="AO3373" s="14"/>
      <c r="AP3373" s="14"/>
      <c r="AQ3373" s="14"/>
      <c r="AR3373" s="14"/>
      <c r="AS3373" s="14"/>
      <c r="AT3373" s="14"/>
      <c r="AU3373" s="14"/>
      <c r="AV3373" s="14"/>
      <c r="AW3373" s="14"/>
      <c r="AX3373" s="15"/>
    </row>
    <row r="3374" spans="1:251" ht="12" customHeight="1">
      <c r="A3374" s="8"/>
      <c r="B3374" s="121" t="s">
        <v>277</v>
      </c>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3"/>
    </row>
    <row r="3375" spans="1:251" ht="12" customHeight="1">
      <c r="A3375" s="8"/>
      <c r="B3375" s="121"/>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3"/>
    </row>
    <row r="3376" spans="1:251" ht="12" customHeight="1">
      <c r="A3376" s="8"/>
      <c r="B3376" s="121"/>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3"/>
    </row>
    <row r="3377" spans="1:113" ht="12" customHeight="1">
      <c r="A3377" s="8"/>
      <c r="B3377" s="121"/>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3"/>
      <c r="BC3377" s="16"/>
    </row>
    <row r="3378" spans="1:113" ht="12" customHeight="1">
      <c r="A3378" s="8"/>
      <c r="B3378" s="121"/>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3"/>
    </row>
    <row r="3379" spans="1:113" ht="12" customHeight="1">
      <c r="A3379" s="8"/>
      <c r="B3379" s="121"/>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3"/>
    </row>
    <row r="3380" spans="1:113" ht="12" customHeight="1">
      <c r="A3380" s="8"/>
      <c r="B3380" s="121"/>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3"/>
    </row>
    <row r="3381" spans="1:113" ht="15" thickBot="1">
      <c r="A3381" s="17"/>
      <c r="B3381" s="18"/>
      <c r="C3381" s="19"/>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c r="AD3381" s="19"/>
      <c r="AE3381" s="19"/>
      <c r="AF3381" s="19"/>
      <c r="AG3381" s="19"/>
      <c r="AH3381" s="19"/>
      <c r="AI3381" s="19"/>
      <c r="AJ3381" s="19"/>
      <c r="AK3381" s="19"/>
      <c r="AL3381" s="19"/>
      <c r="AM3381" s="19"/>
      <c r="AN3381" s="19"/>
      <c r="AO3381" s="19"/>
      <c r="AP3381" s="19"/>
      <c r="AQ3381" s="19"/>
      <c r="AR3381" s="19"/>
      <c r="AS3381" s="19"/>
      <c r="AT3381" s="19"/>
      <c r="AU3381" s="19"/>
      <c r="AV3381" s="19"/>
      <c r="AW3381" s="19"/>
      <c r="AX3381" s="20"/>
    </row>
    <row r="3382" spans="1:113">
      <c r="B3382" s="21"/>
    </row>
    <row r="3383" spans="1:113" ht="15" thickBot="1">
      <c r="A3383" s="11"/>
      <c r="B3383" s="10" t="s">
        <v>3</v>
      </c>
      <c r="C3383" s="8"/>
      <c r="D3383" s="8"/>
      <c r="E3383" s="8"/>
      <c r="F3383" s="8"/>
      <c r="G3383" s="8"/>
      <c r="H3383" s="8"/>
      <c r="I3383" s="8"/>
      <c r="J3383" s="8"/>
      <c r="K3383" s="8"/>
      <c r="L3383" s="9"/>
      <c r="M3383" s="9"/>
      <c r="N3383" s="9"/>
      <c r="O3383" s="9"/>
      <c r="P3383" s="8"/>
      <c r="Q3383" s="8"/>
      <c r="R3383" s="8"/>
      <c r="S3383" s="8"/>
      <c r="T3383" s="8"/>
      <c r="U3383" s="8"/>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c r="AR3383" s="10"/>
      <c r="AS3383" s="10"/>
      <c r="AT3383" s="10"/>
      <c r="AU3383" s="10"/>
      <c r="AV3383" s="10"/>
      <c r="AW3383" s="10"/>
      <c r="AX3383" s="10"/>
      <c r="DI3383" s="6"/>
    </row>
    <row r="3384" spans="1:113" ht="14.25">
      <c r="A3384" s="8"/>
      <c r="B3384" s="12"/>
      <c r="C3384" s="7"/>
      <c r="D3384" s="7"/>
      <c r="E3384" s="7"/>
      <c r="F3384" s="7"/>
      <c r="G3384" s="7"/>
      <c r="H3384" s="7"/>
      <c r="I3384" s="7"/>
      <c r="J3384" s="7"/>
      <c r="K3384" s="7"/>
      <c r="L3384" s="13"/>
      <c r="M3384" s="13"/>
      <c r="N3384" s="13"/>
      <c r="O3384" s="13"/>
      <c r="P3384" s="7"/>
      <c r="Q3384" s="7"/>
      <c r="R3384" s="7"/>
      <c r="S3384" s="7"/>
      <c r="T3384" s="7"/>
      <c r="U3384" s="7"/>
      <c r="V3384" s="14"/>
      <c r="W3384" s="14"/>
      <c r="X3384" s="14"/>
      <c r="Y3384" s="14"/>
      <c r="Z3384" s="14"/>
      <c r="AA3384" s="14"/>
      <c r="AB3384" s="14"/>
      <c r="AC3384" s="14"/>
      <c r="AD3384" s="14"/>
      <c r="AE3384" s="14"/>
      <c r="AF3384" s="14"/>
      <c r="AG3384" s="14"/>
      <c r="AH3384" s="14"/>
      <c r="AI3384" s="14"/>
      <c r="AJ3384" s="14"/>
      <c r="AK3384" s="14"/>
      <c r="AL3384" s="14"/>
      <c r="AM3384" s="14"/>
      <c r="AN3384" s="14"/>
      <c r="AO3384" s="14"/>
      <c r="AP3384" s="14"/>
      <c r="AQ3384" s="14"/>
      <c r="AR3384" s="14"/>
      <c r="AS3384" s="14"/>
      <c r="AT3384" s="14"/>
      <c r="AU3384" s="14"/>
      <c r="AV3384" s="14"/>
      <c r="AW3384" s="14"/>
      <c r="AX3384" s="15"/>
    </row>
    <row r="3385" spans="1:113" ht="12" customHeight="1">
      <c r="A3385" s="8"/>
      <c r="B3385" s="121" t="s">
        <v>278</v>
      </c>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3"/>
    </row>
    <row r="3386" spans="1:113" ht="12" customHeight="1">
      <c r="A3386" s="8"/>
      <c r="B3386" s="121"/>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3"/>
    </row>
    <row r="3387" spans="1:113" ht="12" customHeight="1">
      <c r="A3387" s="8"/>
      <c r="B3387" s="121"/>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3"/>
    </row>
    <row r="3388" spans="1:113" ht="12" customHeight="1">
      <c r="A3388" s="8"/>
      <c r="B3388" s="121"/>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3"/>
      <c r="BC3388" s="16"/>
    </row>
    <row r="3389" spans="1:113" ht="12" customHeight="1">
      <c r="A3389" s="8"/>
      <c r="B3389" s="121"/>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3"/>
    </row>
    <row r="3390" spans="1:113" ht="12" customHeight="1">
      <c r="A3390" s="8"/>
      <c r="B3390" s="121"/>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3"/>
    </row>
    <row r="3391" spans="1:113" ht="12" customHeight="1">
      <c r="A3391" s="8"/>
      <c r="B3391" s="121"/>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3"/>
    </row>
    <row r="3392" spans="1:113" ht="15" thickBot="1">
      <c r="A3392" s="17"/>
      <c r="B3392" s="18"/>
      <c r="C3392" s="19"/>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c r="AD3392" s="19"/>
      <c r="AE3392" s="19"/>
      <c r="AF3392" s="19"/>
      <c r="AG3392" s="19"/>
      <c r="AH3392" s="19"/>
      <c r="AI3392" s="19"/>
      <c r="AJ3392" s="19"/>
      <c r="AK3392" s="19"/>
      <c r="AL3392" s="19"/>
      <c r="AM3392" s="19"/>
      <c r="AN3392" s="19"/>
      <c r="AO3392" s="19"/>
      <c r="AP3392" s="19"/>
      <c r="AQ3392" s="19"/>
      <c r="AR3392" s="19"/>
      <c r="AS3392" s="19"/>
      <c r="AT3392" s="19"/>
      <c r="AU3392" s="19"/>
      <c r="AV3392" s="19"/>
      <c r="AW3392" s="19"/>
      <c r="AX3392" s="20"/>
    </row>
    <row r="3393" spans="1:251">
      <c r="B3393" s="21"/>
    </row>
    <row r="3394" spans="1:251" ht="14.25">
      <c r="B3394" s="10" t="s">
        <v>4</v>
      </c>
      <c r="C3394" s="8"/>
      <c r="D3394" s="8"/>
      <c r="E3394" s="8"/>
      <c r="F3394" s="8"/>
      <c r="G3394" s="8"/>
      <c r="H3394" s="8"/>
      <c r="I3394" s="8"/>
      <c r="J3394" s="8"/>
      <c r="K3394" s="8"/>
      <c r="L3394" s="9"/>
      <c r="M3394" s="9"/>
      <c r="N3394" s="9"/>
      <c r="O3394" s="9"/>
      <c r="P3394" s="8"/>
      <c r="Q3394" s="8"/>
      <c r="R3394" s="8"/>
      <c r="S3394" s="8"/>
      <c r="T3394" s="8"/>
      <c r="U3394" s="8"/>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10"/>
    </row>
    <row r="3395" spans="1:251" ht="15" thickBot="1">
      <c r="B3395" s="8"/>
      <c r="C3395" s="8"/>
      <c r="D3395" s="8"/>
      <c r="E3395" s="8"/>
      <c r="F3395" s="8"/>
      <c r="G3395" s="8"/>
      <c r="H3395" s="8"/>
      <c r="I3395" s="8"/>
      <c r="J3395" s="8"/>
      <c r="K3395" s="8"/>
      <c r="L3395" s="9"/>
      <c r="M3395" s="9"/>
      <c r="N3395" s="9"/>
      <c r="O3395" s="9"/>
      <c r="P3395" s="8"/>
      <c r="Q3395" s="8"/>
      <c r="R3395" s="8"/>
      <c r="S3395" s="8"/>
      <c r="T3395" s="8"/>
      <c r="U3395" s="8"/>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0"/>
      <c r="AT3395" s="10"/>
      <c r="AU3395" s="10"/>
      <c r="AV3395" s="10"/>
      <c r="AW3395" s="10"/>
      <c r="AX3395" s="22" t="s">
        <v>5</v>
      </c>
    </row>
    <row r="3396" spans="1:251" s="16" customFormat="1" ht="13.5" customHeight="1">
      <c r="A3396" s="8"/>
      <c r="B3396" s="124" t="s">
        <v>6</v>
      </c>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6"/>
      <c r="AA3396" s="130" t="s">
        <v>11</v>
      </c>
      <c r="AB3396" s="125"/>
      <c r="AC3396" s="125"/>
      <c r="AD3396" s="125"/>
      <c r="AE3396" s="125"/>
      <c r="AF3396" s="125"/>
      <c r="AG3396" s="125"/>
      <c r="AH3396" s="125"/>
      <c r="AI3396" s="126"/>
      <c r="AJ3396" s="130" t="s">
        <v>12</v>
      </c>
      <c r="AK3396" s="125"/>
      <c r="AL3396" s="125"/>
      <c r="AM3396" s="125"/>
      <c r="AN3396" s="125"/>
      <c r="AO3396" s="125"/>
      <c r="AP3396" s="125"/>
      <c r="AQ3396" s="125"/>
      <c r="AR3396" s="126"/>
      <c r="AS3396" s="130" t="s">
        <v>7</v>
      </c>
      <c r="AT3396" s="125"/>
      <c r="AU3396" s="125"/>
      <c r="AV3396" s="125"/>
      <c r="AW3396" s="125"/>
      <c r="AX3396" s="13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c r="IO3396" s="2"/>
      <c r="IP3396" s="2"/>
      <c r="IQ3396" s="2"/>
    </row>
    <row r="3397" spans="1:251" s="16" customFormat="1" ht="13.5">
      <c r="A3397" s="8"/>
      <c r="B3397" s="127"/>
      <c r="C3397" s="128"/>
      <c r="D3397" s="128"/>
      <c r="E3397" s="128"/>
      <c r="F3397" s="128"/>
      <c r="G3397" s="128"/>
      <c r="H3397" s="128"/>
      <c r="I3397" s="128"/>
      <c r="J3397" s="128"/>
      <c r="K3397" s="128"/>
      <c r="L3397" s="128"/>
      <c r="M3397" s="128"/>
      <c r="N3397" s="128"/>
      <c r="O3397" s="128"/>
      <c r="P3397" s="128"/>
      <c r="Q3397" s="128"/>
      <c r="R3397" s="128"/>
      <c r="S3397" s="128"/>
      <c r="T3397" s="128"/>
      <c r="U3397" s="128"/>
      <c r="V3397" s="128"/>
      <c r="W3397" s="128"/>
      <c r="X3397" s="128"/>
      <c r="Y3397" s="128"/>
      <c r="Z3397" s="129"/>
      <c r="AA3397" s="131"/>
      <c r="AB3397" s="128"/>
      <c r="AC3397" s="128"/>
      <c r="AD3397" s="128"/>
      <c r="AE3397" s="128"/>
      <c r="AF3397" s="128"/>
      <c r="AG3397" s="128"/>
      <c r="AH3397" s="128"/>
      <c r="AI3397" s="129"/>
      <c r="AJ3397" s="131"/>
      <c r="AK3397" s="128"/>
      <c r="AL3397" s="128"/>
      <c r="AM3397" s="128"/>
      <c r="AN3397" s="128"/>
      <c r="AO3397" s="128"/>
      <c r="AP3397" s="128"/>
      <c r="AQ3397" s="128"/>
      <c r="AR3397" s="129"/>
      <c r="AS3397" s="131"/>
      <c r="AT3397" s="128"/>
      <c r="AU3397" s="128"/>
      <c r="AV3397" s="128"/>
      <c r="AW3397" s="128"/>
      <c r="AX3397" s="133"/>
      <c r="AY3397" s="2"/>
      <c r="AZ3397" s="2"/>
      <c r="BA3397" s="2"/>
      <c r="BB3397" s="23"/>
      <c r="BC3397" s="24"/>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c r="IO3397" s="2"/>
      <c r="IP3397" s="2"/>
      <c r="IQ3397" s="2"/>
    </row>
    <row r="3398" spans="1:251" s="16" customFormat="1" ht="18.75" customHeight="1">
      <c r="A3398" s="8"/>
      <c r="B3398" s="25"/>
      <c r="C3398" s="99" t="s">
        <v>275</v>
      </c>
      <c r="D3398" s="108"/>
      <c r="E3398" s="108"/>
      <c r="F3398" s="108"/>
      <c r="G3398" s="108"/>
      <c r="H3398" s="108"/>
      <c r="I3398" s="108"/>
      <c r="J3398" s="108"/>
      <c r="K3398" s="108"/>
      <c r="L3398" s="108"/>
      <c r="M3398" s="108"/>
      <c r="N3398" s="108"/>
      <c r="O3398" s="108"/>
      <c r="P3398" s="108"/>
      <c r="Q3398" s="108"/>
      <c r="R3398" s="108"/>
      <c r="S3398" s="108"/>
      <c r="T3398" s="108"/>
      <c r="U3398" s="108"/>
      <c r="V3398" s="108"/>
      <c r="W3398" s="108"/>
      <c r="X3398" s="108"/>
      <c r="Y3398" s="108"/>
      <c r="Z3398" s="109"/>
      <c r="AA3398" s="102">
        <v>69385</v>
      </c>
      <c r="AB3398" s="110"/>
      <c r="AC3398" s="110"/>
      <c r="AD3398" s="110"/>
      <c r="AE3398" s="110"/>
      <c r="AF3398" s="110"/>
      <c r="AG3398" s="110"/>
      <c r="AH3398" s="110"/>
      <c r="AI3398" s="111"/>
      <c r="AJ3398" s="102">
        <v>439155</v>
      </c>
      <c r="AK3398" s="110"/>
      <c r="AL3398" s="110"/>
      <c r="AM3398" s="110"/>
      <c r="AN3398" s="110"/>
      <c r="AO3398" s="110"/>
      <c r="AP3398" s="110"/>
      <c r="AQ3398" s="110"/>
      <c r="AR3398" s="111"/>
      <c r="AS3398" s="105"/>
      <c r="AT3398" s="112"/>
      <c r="AU3398" s="112"/>
      <c r="AV3398" s="112"/>
      <c r="AW3398" s="112"/>
      <c r="AX3398" s="113"/>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c r="HI3398" s="2"/>
      <c r="HJ3398" s="2"/>
      <c r="HK3398" s="2"/>
      <c r="HL3398" s="2"/>
      <c r="HM3398" s="2"/>
      <c r="HN3398" s="2"/>
      <c r="HO3398" s="2"/>
      <c r="HP3398" s="2"/>
      <c r="HQ3398" s="2"/>
      <c r="HR3398" s="2"/>
      <c r="HS3398" s="2"/>
      <c r="HT3398" s="2"/>
      <c r="HU3398" s="2"/>
      <c r="HV3398" s="2"/>
      <c r="HW3398" s="2"/>
      <c r="HX3398" s="2"/>
      <c r="HY3398" s="2"/>
      <c r="HZ3398" s="2"/>
      <c r="IA3398" s="2"/>
      <c r="IB3398" s="2"/>
      <c r="IC3398" s="2"/>
      <c r="ID3398" s="2"/>
      <c r="IE3398" s="2"/>
      <c r="IF3398" s="2"/>
      <c r="IG3398" s="2"/>
      <c r="IH3398" s="2"/>
      <c r="II3398" s="2"/>
      <c r="IJ3398" s="2"/>
      <c r="IK3398" s="2"/>
      <c r="IL3398" s="2"/>
      <c r="IM3398" s="2"/>
      <c r="IN3398" s="2"/>
      <c r="IO3398" s="2"/>
      <c r="IP3398" s="2"/>
      <c r="IQ3398" s="2"/>
    </row>
    <row r="3399" spans="1:251" s="16" customFormat="1" ht="18.75" customHeight="1" thickBot="1">
      <c r="A3399" s="17"/>
      <c r="B3399" s="134" t="s">
        <v>13</v>
      </c>
      <c r="C3399" s="135"/>
      <c r="D3399" s="135"/>
      <c r="E3399" s="135"/>
      <c r="F3399" s="135"/>
      <c r="G3399" s="135"/>
      <c r="H3399" s="135"/>
      <c r="I3399" s="135"/>
      <c r="J3399" s="135"/>
      <c r="K3399" s="135"/>
      <c r="L3399" s="135"/>
      <c r="M3399" s="135"/>
      <c r="N3399" s="135"/>
      <c r="O3399" s="135"/>
      <c r="P3399" s="135"/>
      <c r="Q3399" s="135"/>
      <c r="R3399" s="135"/>
      <c r="S3399" s="135"/>
      <c r="T3399" s="135"/>
      <c r="U3399" s="135"/>
      <c r="V3399" s="135"/>
      <c r="W3399" s="135"/>
      <c r="X3399" s="135"/>
      <c r="Y3399" s="135"/>
      <c r="Z3399" s="136"/>
      <c r="AA3399" s="137">
        <f>SUM($AA$3398:$AA$3398)</f>
        <v>69385</v>
      </c>
      <c r="AB3399" s="138"/>
      <c r="AC3399" s="138"/>
      <c r="AD3399" s="138"/>
      <c r="AE3399" s="138"/>
      <c r="AF3399" s="138"/>
      <c r="AG3399" s="138"/>
      <c r="AH3399" s="138"/>
      <c r="AI3399" s="139"/>
      <c r="AJ3399" s="137">
        <f>SUM($AJ$3398:$AJ$3398)</f>
        <v>439155</v>
      </c>
      <c r="AK3399" s="138"/>
      <c r="AL3399" s="138"/>
      <c r="AM3399" s="138"/>
      <c r="AN3399" s="138"/>
      <c r="AO3399" s="138"/>
      <c r="AP3399" s="138"/>
      <c r="AQ3399" s="138"/>
      <c r="AR3399" s="139"/>
      <c r="AS3399" s="140"/>
      <c r="AT3399" s="141"/>
      <c r="AU3399" s="141"/>
      <c r="AV3399" s="141"/>
      <c r="AW3399" s="141"/>
      <c r="AX3399" s="14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c r="GL3399" s="2"/>
      <c r="GM3399" s="2"/>
      <c r="GN3399" s="2"/>
      <c r="GO3399" s="2"/>
      <c r="GP3399" s="2"/>
      <c r="GQ3399" s="2"/>
      <c r="GR3399" s="2"/>
      <c r="GS3399" s="2"/>
      <c r="GT3399" s="2"/>
      <c r="GU3399" s="2"/>
      <c r="GV3399" s="2"/>
      <c r="GW3399" s="2"/>
      <c r="GX3399" s="2"/>
      <c r="GY3399" s="2"/>
      <c r="GZ3399" s="2"/>
      <c r="HA3399" s="2"/>
      <c r="HB3399" s="2"/>
      <c r="HC3399" s="2"/>
      <c r="HD3399" s="2"/>
      <c r="HE3399" s="2"/>
      <c r="HF3399" s="2"/>
      <c r="HG3399" s="2"/>
      <c r="HH3399" s="2"/>
      <c r="HI3399" s="2"/>
      <c r="HJ3399" s="2"/>
      <c r="HK3399" s="2"/>
      <c r="HL3399" s="2"/>
      <c r="HM3399" s="2"/>
      <c r="HN3399" s="2"/>
      <c r="HO3399" s="2"/>
      <c r="HP3399" s="2"/>
      <c r="HQ3399" s="2"/>
      <c r="HR3399" s="2"/>
      <c r="HS3399" s="2"/>
      <c r="HT3399" s="2"/>
      <c r="HU3399" s="2"/>
      <c r="HV3399" s="2"/>
      <c r="HW3399" s="2"/>
      <c r="HX3399" s="2"/>
      <c r="HY3399" s="2"/>
      <c r="HZ3399" s="2"/>
      <c r="IA3399" s="2"/>
      <c r="IB3399" s="2"/>
      <c r="IC3399" s="2"/>
      <c r="ID3399" s="2"/>
      <c r="IE3399" s="2"/>
      <c r="IF3399" s="2"/>
      <c r="IG3399" s="2"/>
      <c r="IH3399" s="2"/>
      <c r="II3399" s="2"/>
      <c r="IJ3399" s="2"/>
      <c r="IK3399" s="2"/>
      <c r="IL3399" s="2"/>
      <c r="IM3399" s="2"/>
      <c r="IN3399" s="2"/>
      <c r="IO3399" s="2"/>
      <c r="IP3399" s="2"/>
      <c r="IQ3399" s="2"/>
    </row>
    <row r="3401" spans="1:251" ht="18.75">
      <c r="A3401" s="1" t="s">
        <v>0</v>
      </c>
      <c r="AW3401" s="3"/>
      <c r="AX3401" s="4"/>
      <c r="AY3401" s="3"/>
    </row>
    <row r="3403" spans="1:251" ht="18.75">
      <c r="B3403" s="114" t="s">
        <v>8</v>
      </c>
      <c r="C3403" s="115"/>
      <c r="D3403" s="115"/>
      <c r="E3403" s="115"/>
      <c r="F3403" s="115"/>
      <c r="G3403" s="115"/>
      <c r="H3403" s="115"/>
      <c r="I3403" s="115"/>
      <c r="J3403" s="115"/>
      <c r="K3403" s="115"/>
      <c r="L3403" s="115"/>
      <c r="M3403" s="115"/>
      <c r="N3403" s="115"/>
      <c r="O3403" s="115"/>
      <c r="P3403" s="115"/>
      <c r="Q3403" s="115"/>
      <c r="R3403" s="115"/>
      <c r="S3403" s="115"/>
      <c r="T3403" s="115"/>
      <c r="U3403" s="115"/>
      <c r="V3403" s="115"/>
      <c r="W3403" s="115"/>
      <c r="X3403" s="115"/>
      <c r="Y3403" s="115"/>
      <c r="Z3403" s="115"/>
      <c r="AA3403" s="115"/>
      <c r="AB3403" s="115"/>
      <c r="AC3403" s="115"/>
      <c r="AD3403" s="115"/>
      <c r="AE3403" s="115"/>
      <c r="AF3403" s="115"/>
      <c r="AG3403" s="115"/>
      <c r="AH3403" s="115"/>
      <c r="AI3403" s="115"/>
      <c r="AJ3403" s="115"/>
      <c r="AK3403" s="115"/>
      <c r="AL3403" s="115"/>
      <c r="AM3403" s="115"/>
      <c r="AN3403" s="115"/>
      <c r="AO3403" s="115"/>
      <c r="AP3403" s="115"/>
      <c r="AQ3403" s="115"/>
      <c r="AR3403" s="115"/>
      <c r="AS3403" s="115"/>
      <c r="AT3403" s="115"/>
      <c r="AU3403" s="115"/>
      <c r="AV3403" s="115"/>
      <c r="AW3403" s="115"/>
      <c r="AX3403" s="115"/>
    </row>
    <row r="3404" spans="1:251">
      <c r="Z3404" s="5"/>
      <c r="AD3404" s="5"/>
      <c r="AE3404" s="5"/>
      <c r="AF3404" s="5"/>
      <c r="AG3404" s="5"/>
      <c r="AH3404" s="5"/>
      <c r="AI3404" s="5"/>
      <c r="AO3404" s="5"/>
    </row>
    <row r="3405" spans="1:251" ht="13.5" thickBot="1">
      <c r="Z3405" s="5"/>
      <c r="AD3405" s="5"/>
      <c r="AE3405" s="5"/>
      <c r="AF3405" s="5"/>
      <c r="AG3405" s="5"/>
      <c r="AH3405" s="5"/>
      <c r="AI3405" s="5"/>
      <c r="AO3405" s="5"/>
      <c r="DI3405" s="6"/>
    </row>
    <row r="3406" spans="1:251" ht="24.75" customHeight="1" thickBot="1">
      <c r="B3406" s="116" t="s">
        <v>1</v>
      </c>
      <c r="C3406" s="117"/>
      <c r="D3406" s="117"/>
      <c r="E3406" s="117"/>
      <c r="F3406" s="117"/>
      <c r="G3406" s="117"/>
      <c r="H3406" s="118" t="s">
        <v>255</v>
      </c>
      <c r="I3406" s="119"/>
      <c r="J3406" s="119"/>
      <c r="K3406" s="119"/>
      <c r="L3406" s="119"/>
      <c r="M3406" s="119"/>
      <c r="N3406" s="119"/>
      <c r="O3406" s="119"/>
      <c r="P3406" s="119"/>
      <c r="Q3406" s="119"/>
      <c r="R3406" s="119"/>
      <c r="S3406" s="119"/>
      <c r="T3406" s="119"/>
      <c r="U3406" s="119"/>
      <c r="V3406" s="119"/>
      <c r="W3406" s="119"/>
      <c r="X3406" s="119"/>
      <c r="Y3406" s="119"/>
      <c r="Z3406" s="119"/>
      <c r="AA3406" s="119"/>
      <c r="AB3406" s="119"/>
      <c r="AC3406" s="119"/>
      <c r="AD3406" s="119"/>
      <c r="AE3406" s="119"/>
      <c r="AF3406" s="119"/>
      <c r="AG3406" s="119"/>
      <c r="AH3406" s="119"/>
      <c r="AI3406" s="119"/>
      <c r="AJ3406" s="119"/>
      <c r="AK3406" s="119"/>
      <c r="AL3406" s="119"/>
      <c r="AM3406" s="119"/>
      <c r="AN3406" s="119"/>
      <c r="AO3406" s="119"/>
      <c r="AP3406" s="119"/>
      <c r="AQ3406" s="119"/>
      <c r="AR3406" s="119"/>
      <c r="AS3406" s="119"/>
      <c r="AT3406" s="119"/>
      <c r="AU3406" s="119"/>
      <c r="AV3406" s="119"/>
      <c r="AW3406" s="119"/>
      <c r="AX3406" s="120"/>
      <c r="DI3406" s="6"/>
    </row>
    <row r="3407" spans="1:251" ht="14.25">
      <c r="B3407" s="7"/>
      <c r="C3407" s="7"/>
      <c r="D3407" s="7"/>
      <c r="E3407" s="7"/>
      <c r="F3407" s="7"/>
      <c r="G3407" s="7"/>
      <c r="H3407" s="8"/>
      <c r="I3407" s="8"/>
      <c r="J3407" s="8"/>
      <c r="K3407" s="8"/>
      <c r="L3407" s="9"/>
      <c r="M3407" s="9"/>
      <c r="N3407" s="9"/>
      <c r="O3407" s="9"/>
      <c r="P3407" s="8"/>
      <c r="Q3407" s="8"/>
      <c r="R3407" s="8"/>
      <c r="S3407" s="8"/>
      <c r="T3407" s="8"/>
      <c r="U3407" s="8"/>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DI3407" s="6"/>
    </row>
    <row r="3408" spans="1:251" ht="15" thickBot="1">
      <c r="A3408" s="11"/>
      <c r="B3408" s="10" t="s">
        <v>2</v>
      </c>
      <c r="C3408" s="8"/>
      <c r="D3408" s="8"/>
      <c r="E3408" s="8"/>
      <c r="F3408" s="8"/>
      <c r="G3408" s="8"/>
      <c r="H3408" s="8"/>
      <c r="I3408" s="8"/>
      <c r="J3408" s="8"/>
      <c r="K3408" s="8"/>
      <c r="L3408" s="9"/>
      <c r="M3408" s="9"/>
      <c r="N3408" s="9"/>
      <c r="O3408" s="9"/>
      <c r="P3408" s="8"/>
      <c r="Q3408" s="8"/>
      <c r="R3408" s="8"/>
      <c r="S3408" s="8"/>
      <c r="T3408" s="8"/>
      <c r="U3408" s="8"/>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0"/>
      <c r="AT3408" s="10"/>
      <c r="AU3408" s="10"/>
      <c r="AV3408" s="10"/>
      <c r="AW3408" s="10"/>
      <c r="AX3408" s="10"/>
      <c r="DI3408" s="6"/>
    </row>
    <row r="3409" spans="1:113" ht="14.25">
      <c r="A3409" s="8"/>
      <c r="B3409" s="12"/>
      <c r="C3409" s="7"/>
      <c r="D3409" s="7"/>
      <c r="E3409" s="7"/>
      <c r="F3409" s="7"/>
      <c r="G3409" s="7"/>
      <c r="H3409" s="7"/>
      <c r="I3409" s="7"/>
      <c r="J3409" s="7"/>
      <c r="K3409" s="7"/>
      <c r="L3409" s="13"/>
      <c r="M3409" s="13"/>
      <c r="N3409" s="13"/>
      <c r="O3409" s="13"/>
      <c r="P3409" s="7"/>
      <c r="Q3409" s="7"/>
      <c r="R3409" s="7"/>
      <c r="S3409" s="7"/>
      <c r="T3409" s="7"/>
      <c r="U3409" s="7"/>
      <c r="V3409" s="14"/>
      <c r="W3409" s="14"/>
      <c r="X3409" s="14"/>
      <c r="Y3409" s="14"/>
      <c r="Z3409" s="14"/>
      <c r="AA3409" s="14"/>
      <c r="AB3409" s="14"/>
      <c r="AC3409" s="14"/>
      <c r="AD3409" s="14"/>
      <c r="AE3409" s="14"/>
      <c r="AF3409" s="14"/>
      <c r="AG3409" s="14"/>
      <c r="AH3409" s="14"/>
      <c r="AI3409" s="14"/>
      <c r="AJ3409" s="14"/>
      <c r="AK3409" s="14"/>
      <c r="AL3409" s="14"/>
      <c r="AM3409" s="14"/>
      <c r="AN3409" s="14"/>
      <c r="AO3409" s="14"/>
      <c r="AP3409" s="14"/>
      <c r="AQ3409" s="14"/>
      <c r="AR3409" s="14"/>
      <c r="AS3409" s="14"/>
      <c r="AT3409" s="14"/>
      <c r="AU3409" s="14"/>
      <c r="AV3409" s="14"/>
      <c r="AW3409" s="14"/>
      <c r="AX3409" s="15"/>
    </row>
    <row r="3410" spans="1:113" ht="12" customHeight="1">
      <c r="A3410" s="8"/>
      <c r="B3410" s="121" t="s">
        <v>256</v>
      </c>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3"/>
    </row>
    <row r="3411" spans="1:113" ht="12" customHeight="1">
      <c r="A3411" s="8"/>
      <c r="B3411" s="121"/>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3"/>
      <c r="BC3411" s="16"/>
    </row>
    <row r="3412" spans="1:113" ht="12" customHeight="1">
      <c r="A3412" s="8"/>
      <c r="B3412" s="121"/>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3"/>
    </row>
    <row r="3413" spans="1:113" ht="12" customHeight="1">
      <c r="A3413" s="8"/>
      <c r="B3413" s="121"/>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3"/>
    </row>
    <row r="3414" spans="1:113" ht="12" customHeight="1">
      <c r="A3414" s="8"/>
      <c r="B3414" s="121"/>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3"/>
    </row>
    <row r="3415" spans="1:113" ht="15" thickBot="1">
      <c r="A3415" s="17"/>
      <c r="B3415" s="18"/>
      <c r="C3415" s="19"/>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20"/>
    </row>
    <row r="3416" spans="1:113">
      <c r="B3416" s="21"/>
    </row>
    <row r="3417" spans="1:113" ht="15" thickBot="1">
      <c r="A3417" s="11"/>
      <c r="B3417" s="10" t="s">
        <v>3</v>
      </c>
      <c r="C3417" s="8"/>
      <c r="D3417" s="8"/>
      <c r="E3417" s="8"/>
      <c r="F3417" s="8"/>
      <c r="G3417" s="8"/>
      <c r="H3417" s="8"/>
      <c r="I3417" s="8"/>
      <c r="J3417" s="8"/>
      <c r="K3417" s="8"/>
      <c r="L3417" s="9"/>
      <c r="M3417" s="9"/>
      <c r="N3417" s="9"/>
      <c r="O3417" s="9"/>
      <c r="P3417" s="8"/>
      <c r="Q3417" s="8"/>
      <c r="R3417" s="8"/>
      <c r="S3417" s="8"/>
      <c r="T3417" s="8"/>
      <c r="U3417" s="8"/>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DI3417" s="6"/>
    </row>
    <row r="3418" spans="1:113" ht="14.25">
      <c r="A3418" s="8"/>
      <c r="B3418" s="12"/>
      <c r="C3418" s="7"/>
      <c r="D3418" s="7"/>
      <c r="E3418" s="7"/>
      <c r="F3418" s="7"/>
      <c r="G3418" s="7"/>
      <c r="H3418" s="7"/>
      <c r="I3418" s="7"/>
      <c r="J3418" s="7"/>
      <c r="K3418" s="7"/>
      <c r="L3418" s="13"/>
      <c r="M3418" s="13"/>
      <c r="N3418" s="13"/>
      <c r="O3418" s="13"/>
      <c r="P3418" s="7"/>
      <c r="Q3418" s="7"/>
      <c r="R3418" s="7"/>
      <c r="S3418" s="7"/>
      <c r="T3418" s="7"/>
      <c r="U3418" s="7"/>
      <c r="V3418" s="14"/>
      <c r="W3418" s="14"/>
      <c r="X3418" s="14"/>
      <c r="Y3418" s="14"/>
      <c r="Z3418" s="14"/>
      <c r="AA3418" s="14"/>
      <c r="AB3418" s="14"/>
      <c r="AC3418" s="14"/>
      <c r="AD3418" s="14"/>
      <c r="AE3418" s="14"/>
      <c r="AF3418" s="14"/>
      <c r="AG3418" s="14"/>
      <c r="AH3418" s="14"/>
      <c r="AI3418" s="14"/>
      <c r="AJ3418" s="14"/>
      <c r="AK3418" s="14"/>
      <c r="AL3418" s="14"/>
      <c r="AM3418" s="14"/>
      <c r="AN3418" s="14"/>
      <c r="AO3418" s="14"/>
      <c r="AP3418" s="14"/>
      <c r="AQ3418" s="14"/>
      <c r="AR3418" s="14"/>
      <c r="AS3418" s="14"/>
      <c r="AT3418" s="14"/>
      <c r="AU3418" s="14"/>
      <c r="AV3418" s="14"/>
      <c r="AW3418" s="14"/>
      <c r="AX3418" s="15"/>
    </row>
    <row r="3419" spans="1:113" ht="12" customHeight="1">
      <c r="A3419" s="8"/>
      <c r="B3419" s="121" t="s">
        <v>257</v>
      </c>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3"/>
    </row>
    <row r="3420" spans="1:113" ht="12" customHeight="1">
      <c r="A3420" s="8"/>
      <c r="B3420" s="121"/>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3"/>
    </row>
    <row r="3421" spans="1:113" ht="12" customHeight="1">
      <c r="A3421" s="8"/>
      <c r="B3421" s="121"/>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3"/>
      <c r="BC3421" s="16"/>
    </row>
    <row r="3422" spans="1:113" ht="13.5" customHeight="1">
      <c r="A3422" s="8"/>
      <c r="B3422" s="121"/>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3"/>
    </row>
    <row r="3423" spans="1:113" ht="12" customHeight="1">
      <c r="A3423" s="8"/>
      <c r="B3423" s="121"/>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3"/>
    </row>
    <row r="3424" spans="1:113" ht="12" customHeight="1">
      <c r="A3424" s="8"/>
      <c r="B3424" s="121"/>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3"/>
    </row>
    <row r="3425" spans="1:251" ht="15" thickBot="1">
      <c r="A3425" s="17"/>
      <c r="B3425" s="18"/>
      <c r="C3425" s="19"/>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20"/>
    </row>
    <row r="3426" spans="1:251">
      <c r="B3426" s="21"/>
    </row>
    <row r="3427" spans="1:251" ht="14.25">
      <c r="B3427" s="10" t="s">
        <v>4</v>
      </c>
      <c r="C3427" s="8"/>
      <c r="D3427" s="8"/>
      <c r="E3427" s="8"/>
      <c r="F3427" s="8"/>
      <c r="G3427" s="8"/>
      <c r="H3427" s="8"/>
      <c r="I3427" s="8"/>
      <c r="J3427" s="8"/>
      <c r="K3427" s="8"/>
      <c r="L3427" s="9"/>
      <c r="M3427" s="9"/>
      <c r="N3427" s="9"/>
      <c r="O3427" s="9"/>
      <c r="P3427" s="8"/>
      <c r="Q3427" s="8"/>
      <c r="R3427" s="8"/>
      <c r="S3427" s="8"/>
      <c r="T3427" s="8"/>
      <c r="U3427" s="8"/>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row>
    <row r="3428" spans="1:251" ht="15" thickBot="1">
      <c r="B3428" s="8"/>
      <c r="C3428" s="8"/>
      <c r="D3428" s="8"/>
      <c r="E3428" s="8"/>
      <c r="F3428" s="8"/>
      <c r="G3428" s="8"/>
      <c r="H3428" s="8"/>
      <c r="I3428" s="8"/>
      <c r="J3428" s="8"/>
      <c r="K3428" s="8"/>
      <c r="L3428" s="9"/>
      <c r="M3428" s="9"/>
      <c r="N3428" s="9"/>
      <c r="O3428" s="9"/>
      <c r="P3428" s="8"/>
      <c r="Q3428" s="8"/>
      <c r="R3428" s="8"/>
      <c r="S3428" s="8"/>
      <c r="T3428" s="8"/>
      <c r="U3428" s="8"/>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22" t="s">
        <v>5</v>
      </c>
    </row>
    <row r="3429" spans="1:251" s="16" customFormat="1" ht="13.5" customHeight="1">
      <c r="A3429" s="8"/>
      <c r="B3429" s="124" t="s">
        <v>6</v>
      </c>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6"/>
      <c r="AA3429" s="130" t="s">
        <v>11</v>
      </c>
      <c r="AB3429" s="125"/>
      <c r="AC3429" s="125"/>
      <c r="AD3429" s="125"/>
      <c r="AE3429" s="125"/>
      <c r="AF3429" s="125"/>
      <c r="AG3429" s="125"/>
      <c r="AH3429" s="125"/>
      <c r="AI3429" s="126"/>
      <c r="AJ3429" s="130" t="s">
        <v>12</v>
      </c>
      <c r="AK3429" s="125"/>
      <c r="AL3429" s="125"/>
      <c r="AM3429" s="125"/>
      <c r="AN3429" s="125"/>
      <c r="AO3429" s="125"/>
      <c r="AP3429" s="125"/>
      <c r="AQ3429" s="125"/>
      <c r="AR3429" s="126"/>
      <c r="AS3429" s="130" t="s">
        <v>7</v>
      </c>
      <c r="AT3429" s="125"/>
      <c r="AU3429" s="125"/>
      <c r="AV3429" s="125"/>
      <c r="AW3429" s="125"/>
      <c r="AX3429" s="13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c r="HI3429" s="2"/>
      <c r="HJ3429" s="2"/>
      <c r="HK3429" s="2"/>
      <c r="HL3429" s="2"/>
      <c r="HM3429" s="2"/>
      <c r="HN3429" s="2"/>
      <c r="HO3429" s="2"/>
      <c r="HP3429" s="2"/>
      <c r="HQ3429" s="2"/>
      <c r="HR3429" s="2"/>
      <c r="HS3429" s="2"/>
      <c r="HT3429" s="2"/>
      <c r="HU3429" s="2"/>
      <c r="HV3429" s="2"/>
      <c r="HW3429" s="2"/>
      <c r="HX3429" s="2"/>
      <c r="HY3429" s="2"/>
      <c r="HZ3429" s="2"/>
      <c r="IA3429" s="2"/>
      <c r="IB3429" s="2"/>
      <c r="IC3429" s="2"/>
      <c r="ID3429" s="2"/>
      <c r="IE3429" s="2"/>
      <c r="IF3429" s="2"/>
      <c r="IG3429" s="2"/>
      <c r="IH3429" s="2"/>
      <c r="II3429" s="2"/>
      <c r="IJ3429" s="2"/>
      <c r="IK3429" s="2"/>
      <c r="IL3429" s="2"/>
      <c r="IM3429" s="2"/>
      <c r="IN3429" s="2"/>
      <c r="IO3429" s="2"/>
      <c r="IP3429" s="2"/>
      <c r="IQ3429" s="2"/>
    </row>
    <row r="3430" spans="1:251" s="16" customFormat="1" ht="13.5">
      <c r="A3430" s="8"/>
      <c r="B3430" s="127"/>
      <c r="C3430" s="128"/>
      <c r="D3430" s="128"/>
      <c r="E3430" s="128"/>
      <c r="F3430" s="128"/>
      <c r="G3430" s="128"/>
      <c r="H3430" s="128"/>
      <c r="I3430" s="128"/>
      <c r="J3430" s="128"/>
      <c r="K3430" s="128"/>
      <c r="L3430" s="128"/>
      <c r="M3430" s="128"/>
      <c r="N3430" s="128"/>
      <c r="O3430" s="128"/>
      <c r="P3430" s="128"/>
      <c r="Q3430" s="128"/>
      <c r="R3430" s="128"/>
      <c r="S3430" s="128"/>
      <c r="T3430" s="128"/>
      <c r="U3430" s="128"/>
      <c r="V3430" s="128"/>
      <c r="W3430" s="128"/>
      <c r="X3430" s="128"/>
      <c r="Y3430" s="128"/>
      <c r="Z3430" s="129"/>
      <c r="AA3430" s="131"/>
      <c r="AB3430" s="128"/>
      <c r="AC3430" s="128"/>
      <c r="AD3430" s="128"/>
      <c r="AE3430" s="128"/>
      <c r="AF3430" s="128"/>
      <c r="AG3430" s="128"/>
      <c r="AH3430" s="128"/>
      <c r="AI3430" s="129"/>
      <c r="AJ3430" s="131"/>
      <c r="AK3430" s="128"/>
      <c r="AL3430" s="128"/>
      <c r="AM3430" s="128"/>
      <c r="AN3430" s="128"/>
      <c r="AO3430" s="128"/>
      <c r="AP3430" s="128"/>
      <c r="AQ3430" s="128"/>
      <c r="AR3430" s="129"/>
      <c r="AS3430" s="131"/>
      <c r="AT3430" s="128"/>
      <c r="AU3430" s="128"/>
      <c r="AV3430" s="128"/>
      <c r="AW3430" s="128"/>
      <c r="AX3430" s="133"/>
      <c r="AY3430" s="2"/>
      <c r="AZ3430" s="2"/>
      <c r="BA3430" s="2"/>
      <c r="BB3430" s="23"/>
      <c r="BC3430" s="24"/>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c r="HI3430" s="2"/>
      <c r="HJ3430" s="2"/>
      <c r="HK3430" s="2"/>
      <c r="HL3430" s="2"/>
      <c r="HM3430" s="2"/>
      <c r="HN3430" s="2"/>
      <c r="HO3430" s="2"/>
      <c r="HP3430" s="2"/>
      <c r="HQ3430" s="2"/>
      <c r="HR3430" s="2"/>
      <c r="HS3430" s="2"/>
      <c r="HT3430" s="2"/>
      <c r="HU3430" s="2"/>
      <c r="HV3430" s="2"/>
      <c r="HW3430" s="2"/>
      <c r="HX3430" s="2"/>
      <c r="HY3430" s="2"/>
      <c r="HZ3430" s="2"/>
      <c r="IA3430" s="2"/>
      <c r="IB3430" s="2"/>
      <c r="IC3430" s="2"/>
      <c r="ID3430" s="2"/>
      <c r="IE3430" s="2"/>
      <c r="IF3430" s="2"/>
      <c r="IG3430" s="2"/>
      <c r="IH3430" s="2"/>
      <c r="II3430" s="2"/>
      <c r="IJ3430" s="2"/>
      <c r="IK3430" s="2"/>
      <c r="IL3430" s="2"/>
      <c r="IM3430" s="2"/>
      <c r="IN3430" s="2"/>
      <c r="IO3430" s="2"/>
      <c r="IP3430" s="2"/>
      <c r="IQ3430" s="2"/>
    </row>
    <row r="3431" spans="1:251" s="16" customFormat="1" ht="18.75" customHeight="1">
      <c r="A3431" s="8"/>
      <c r="B3431" s="25"/>
      <c r="C3431" s="99" t="s">
        <v>254</v>
      </c>
      <c r="D3431" s="108"/>
      <c r="E3431" s="108"/>
      <c r="F3431" s="108"/>
      <c r="G3431" s="108"/>
      <c r="H3431" s="108"/>
      <c r="I3431" s="108"/>
      <c r="J3431" s="108"/>
      <c r="K3431" s="108"/>
      <c r="L3431" s="108"/>
      <c r="M3431" s="108"/>
      <c r="N3431" s="108"/>
      <c r="O3431" s="108"/>
      <c r="P3431" s="108"/>
      <c r="Q3431" s="108"/>
      <c r="R3431" s="108"/>
      <c r="S3431" s="108"/>
      <c r="T3431" s="108"/>
      <c r="U3431" s="108"/>
      <c r="V3431" s="108"/>
      <c r="W3431" s="108"/>
      <c r="X3431" s="108"/>
      <c r="Y3431" s="108"/>
      <c r="Z3431" s="109"/>
      <c r="AA3431" s="102">
        <v>0</v>
      </c>
      <c r="AB3431" s="110"/>
      <c r="AC3431" s="110"/>
      <c r="AD3431" s="110"/>
      <c r="AE3431" s="110"/>
      <c r="AF3431" s="110"/>
      <c r="AG3431" s="110"/>
      <c r="AH3431" s="110"/>
      <c r="AI3431" s="111"/>
      <c r="AJ3431" s="102">
        <v>43</v>
      </c>
      <c r="AK3431" s="110"/>
      <c r="AL3431" s="110"/>
      <c r="AM3431" s="110"/>
      <c r="AN3431" s="110"/>
      <c r="AO3431" s="110"/>
      <c r="AP3431" s="110"/>
      <c r="AQ3431" s="110"/>
      <c r="AR3431" s="111"/>
      <c r="AS3431" s="105"/>
      <c r="AT3431" s="112"/>
      <c r="AU3431" s="112"/>
      <c r="AV3431" s="112"/>
      <c r="AW3431" s="112"/>
      <c r="AX3431" s="113"/>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c r="GL3431" s="2"/>
      <c r="GM3431" s="2"/>
      <c r="GN3431" s="2"/>
      <c r="GO3431" s="2"/>
      <c r="GP3431" s="2"/>
      <c r="GQ3431" s="2"/>
      <c r="GR3431" s="2"/>
      <c r="GS3431" s="2"/>
      <c r="GT3431" s="2"/>
      <c r="GU3431" s="2"/>
      <c r="GV3431" s="2"/>
      <c r="GW3431" s="2"/>
      <c r="GX3431" s="2"/>
      <c r="GY3431" s="2"/>
      <c r="GZ3431" s="2"/>
      <c r="HA3431" s="2"/>
      <c r="HB3431" s="2"/>
      <c r="HC3431" s="2"/>
      <c r="HD3431" s="2"/>
      <c r="HE3431" s="2"/>
      <c r="HF3431" s="2"/>
      <c r="HG3431" s="2"/>
      <c r="HH3431" s="2"/>
      <c r="HI3431" s="2"/>
      <c r="HJ3431" s="2"/>
      <c r="HK3431" s="2"/>
      <c r="HL3431" s="2"/>
      <c r="HM3431" s="2"/>
      <c r="HN3431" s="2"/>
      <c r="HO3431" s="2"/>
      <c r="HP3431" s="2"/>
      <c r="HQ3431" s="2"/>
      <c r="HR3431" s="2"/>
      <c r="HS3431" s="2"/>
      <c r="HT3431" s="2"/>
      <c r="HU3431" s="2"/>
      <c r="HV3431" s="2"/>
      <c r="HW3431" s="2"/>
      <c r="HX3431" s="2"/>
      <c r="HY3431" s="2"/>
      <c r="HZ3431" s="2"/>
      <c r="IA3431" s="2"/>
      <c r="IB3431" s="2"/>
      <c r="IC3431" s="2"/>
      <c r="ID3431" s="2"/>
      <c r="IE3431" s="2"/>
      <c r="IF3431" s="2"/>
      <c r="IG3431" s="2"/>
      <c r="IH3431" s="2"/>
      <c r="II3431" s="2"/>
      <c r="IJ3431" s="2"/>
      <c r="IK3431" s="2"/>
      <c r="IL3431" s="2"/>
      <c r="IM3431" s="2"/>
      <c r="IN3431" s="2"/>
      <c r="IO3431" s="2"/>
      <c r="IP3431" s="2"/>
      <c r="IQ3431" s="2"/>
    </row>
    <row r="3432" spans="1:251" s="16" customFormat="1" ht="18.75" customHeight="1" thickBot="1">
      <c r="A3432" s="17"/>
      <c r="B3432" s="134" t="s">
        <v>13</v>
      </c>
      <c r="C3432" s="135"/>
      <c r="D3432" s="135"/>
      <c r="E3432" s="135"/>
      <c r="F3432" s="135"/>
      <c r="G3432" s="135"/>
      <c r="H3432" s="135"/>
      <c r="I3432" s="135"/>
      <c r="J3432" s="135"/>
      <c r="K3432" s="135"/>
      <c r="L3432" s="135"/>
      <c r="M3432" s="135"/>
      <c r="N3432" s="135"/>
      <c r="O3432" s="135"/>
      <c r="P3432" s="135"/>
      <c r="Q3432" s="135"/>
      <c r="R3432" s="135"/>
      <c r="S3432" s="135"/>
      <c r="T3432" s="135"/>
      <c r="U3432" s="135"/>
      <c r="V3432" s="135"/>
      <c r="W3432" s="135"/>
      <c r="X3432" s="135"/>
      <c r="Y3432" s="135"/>
      <c r="Z3432" s="136"/>
      <c r="AA3432" s="137">
        <f>SUM($AA$3431:$AA$3431)</f>
        <v>0</v>
      </c>
      <c r="AB3432" s="138"/>
      <c r="AC3432" s="138"/>
      <c r="AD3432" s="138"/>
      <c r="AE3432" s="138"/>
      <c r="AF3432" s="138"/>
      <c r="AG3432" s="138"/>
      <c r="AH3432" s="138"/>
      <c r="AI3432" s="139"/>
      <c r="AJ3432" s="137">
        <f>SUM($AJ$3431:$AJ$3431)</f>
        <v>43</v>
      </c>
      <c r="AK3432" s="138"/>
      <c r="AL3432" s="138"/>
      <c r="AM3432" s="138"/>
      <c r="AN3432" s="138"/>
      <c r="AO3432" s="138"/>
      <c r="AP3432" s="138"/>
      <c r="AQ3432" s="138"/>
      <c r="AR3432" s="139"/>
      <c r="AS3432" s="140"/>
      <c r="AT3432" s="141"/>
      <c r="AU3432" s="141"/>
      <c r="AV3432" s="141"/>
      <c r="AW3432" s="141"/>
      <c r="AX3432" s="14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c r="HI3432" s="2"/>
      <c r="HJ3432" s="2"/>
      <c r="HK3432" s="2"/>
      <c r="HL3432" s="2"/>
      <c r="HM3432" s="2"/>
      <c r="HN3432" s="2"/>
      <c r="HO3432" s="2"/>
      <c r="HP3432" s="2"/>
      <c r="HQ3432" s="2"/>
      <c r="HR3432" s="2"/>
      <c r="HS3432" s="2"/>
      <c r="HT3432" s="2"/>
      <c r="HU3432" s="2"/>
      <c r="HV3432" s="2"/>
      <c r="HW3432" s="2"/>
      <c r="HX3432" s="2"/>
      <c r="HY3432" s="2"/>
      <c r="HZ3432" s="2"/>
      <c r="IA3432" s="2"/>
      <c r="IB3432" s="2"/>
      <c r="IC3432" s="2"/>
      <c r="ID3432" s="2"/>
      <c r="IE3432" s="2"/>
      <c r="IF3432" s="2"/>
      <c r="IG3432" s="2"/>
      <c r="IH3432" s="2"/>
      <c r="II3432" s="2"/>
      <c r="IJ3432" s="2"/>
      <c r="IK3432" s="2"/>
      <c r="IL3432" s="2"/>
      <c r="IM3432" s="2"/>
      <c r="IN3432" s="2"/>
      <c r="IO3432" s="2"/>
      <c r="IP3432" s="2"/>
      <c r="IQ3432" s="2"/>
    </row>
    <row r="3434" spans="1:251" ht="18.75">
      <c r="A3434" s="1" t="s">
        <v>0</v>
      </c>
      <c r="AW3434" s="3"/>
      <c r="AX3434" s="4"/>
      <c r="AY3434" s="3"/>
    </row>
    <row r="3436" spans="1:251" ht="18.75">
      <c r="B3436" s="114" t="s">
        <v>8</v>
      </c>
      <c r="C3436" s="115"/>
      <c r="D3436" s="115"/>
      <c r="E3436" s="115"/>
      <c r="F3436" s="115"/>
      <c r="G3436" s="115"/>
      <c r="H3436" s="115"/>
      <c r="I3436" s="115"/>
      <c r="J3436" s="115"/>
      <c r="K3436" s="115"/>
      <c r="L3436" s="115"/>
      <c r="M3436" s="115"/>
      <c r="N3436" s="115"/>
      <c r="O3436" s="115"/>
      <c r="P3436" s="115"/>
      <c r="Q3436" s="115"/>
      <c r="R3436" s="115"/>
      <c r="S3436" s="115"/>
      <c r="T3436" s="115"/>
      <c r="U3436" s="115"/>
      <c r="V3436" s="115"/>
      <c r="W3436" s="115"/>
      <c r="X3436" s="115"/>
      <c r="Y3436" s="115"/>
      <c r="Z3436" s="115"/>
      <c r="AA3436" s="115"/>
      <c r="AB3436" s="115"/>
      <c r="AC3436" s="115"/>
      <c r="AD3436" s="115"/>
      <c r="AE3436" s="115"/>
      <c r="AF3436" s="115"/>
      <c r="AG3436" s="115"/>
      <c r="AH3436" s="115"/>
      <c r="AI3436" s="115"/>
      <c r="AJ3436" s="115"/>
      <c r="AK3436" s="115"/>
      <c r="AL3436" s="115"/>
      <c r="AM3436" s="115"/>
      <c r="AN3436" s="115"/>
      <c r="AO3436" s="115"/>
      <c r="AP3436" s="115"/>
      <c r="AQ3436" s="115"/>
      <c r="AR3436" s="115"/>
      <c r="AS3436" s="115"/>
      <c r="AT3436" s="115"/>
      <c r="AU3436" s="115"/>
      <c r="AV3436" s="115"/>
      <c r="AW3436" s="115"/>
      <c r="AX3436" s="115"/>
    </row>
    <row r="3437" spans="1:251">
      <c r="Z3437" s="5"/>
      <c r="AD3437" s="5"/>
      <c r="AE3437" s="5"/>
      <c r="AF3437" s="5"/>
      <c r="AG3437" s="5"/>
      <c r="AH3437" s="5"/>
      <c r="AI3437" s="5"/>
      <c r="AO3437" s="5"/>
    </row>
    <row r="3438" spans="1:251" ht="13.5" thickBot="1">
      <c r="Z3438" s="5"/>
      <c r="AD3438" s="5"/>
      <c r="AE3438" s="5"/>
      <c r="AF3438" s="5"/>
      <c r="AG3438" s="5"/>
      <c r="AH3438" s="5"/>
      <c r="AI3438" s="5"/>
      <c r="AO3438" s="5"/>
      <c r="DI3438" s="6"/>
    </row>
    <row r="3439" spans="1:251" ht="24.75" customHeight="1" thickBot="1">
      <c r="B3439" s="116" t="s">
        <v>1</v>
      </c>
      <c r="C3439" s="117"/>
      <c r="D3439" s="117"/>
      <c r="E3439" s="117"/>
      <c r="F3439" s="117"/>
      <c r="G3439" s="117"/>
      <c r="H3439" s="118" t="s">
        <v>88</v>
      </c>
      <c r="I3439" s="119"/>
      <c r="J3439" s="119"/>
      <c r="K3439" s="119"/>
      <c r="L3439" s="119"/>
      <c r="M3439" s="119"/>
      <c r="N3439" s="119"/>
      <c r="O3439" s="119"/>
      <c r="P3439" s="119"/>
      <c r="Q3439" s="119"/>
      <c r="R3439" s="119"/>
      <c r="S3439" s="119"/>
      <c r="T3439" s="119"/>
      <c r="U3439" s="119"/>
      <c r="V3439" s="119"/>
      <c r="W3439" s="119"/>
      <c r="X3439" s="119"/>
      <c r="Y3439" s="119"/>
      <c r="Z3439" s="119"/>
      <c r="AA3439" s="119"/>
      <c r="AB3439" s="119"/>
      <c r="AC3439" s="119"/>
      <c r="AD3439" s="119"/>
      <c r="AE3439" s="119"/>
      <c r="AF3439" s="119"/>
      <c r="AG3439" s="119"/>
      <c r="AH3439" s="119"/>
      <c r="AI3439" s="119"/>
      <c r="AJ3439" s="119"/>
      <c r="AK3439" s="119"/>
      <c r="AL3439" s="119"/>
      <c r="AM3439" s="119"/>
      <c r="AN3439" s="119"/>
      <c r="AO3439" s="119"/>
      <c r="AP3439" s="119"/>
      <c r="AQ3439" s="119"/>
      <c r="AR3439" s="119"/>
      <c r="AS3439" s="119"/>
      <c r="AT3439" s="119"/>
      <c r="AU3439" s="119"/>
      <c r="AV3439" s="119"/>
      <c r="AW3439" s="119"/>
      <c r="AX3439" s="120"/>
      <c r="DI3439" s="6"/>
    </row>
    <row r="3440" spans="1:251" ht="14.25">
      <c r="B3440" s="7"/>
      <c r="C3440" s="7"/>
      <c r="D3440" s="7"/>
      <c r="E3440" s="7"/>
      <c r="F3440" s="7"/>
      <c r="G3440" s="7"/>
      <c r="H3440" s="8"/>
      <c r="I3440" s="8"/>
      <c r="J3440" s="8"/>
      <c r="K3440" s="8"/>
      <c r="L3440" s="9"/>
      <c r="M3440" s="9"/>
      <c r="N3440" s="9"/>
      <c r="O3440" s="9"/>
      <c r="P3440" s="8"/>
      <c r="Q3440" s="8"/>
      <c r="R3440" s="8"/>
      <c r="S3440" s="8"/>
      <c r="T3440" s="8"/>
      <c r="U3440" s="8"/>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c r="AQ3440" s="10"/>
      <c r="AR3440" s="10"/>
      <c r="AS3440" s="10"/>
      <c r="AT3440" s="10"/>
      <c r="AU3440" s="10"/>
      <c r="AV3440" s="10"/>
      <c r="AW3440" s="10"/>
      <c r="AX3440" s="10"/>
      <c r="DI3440" s="6"/>
    </row>
    <row r="3441" spans="1:113" ht="15" thickBot="1">
      <c r="A3441" s="11"/>
      <c r="B3441" s="10" t="s">
        <v>2</v>
      </c>
      <c r="C3441" s="8"/>
      <c r="D3441" s="8"/>
      <c r="E3441" s="8"/>
      <c r="F3441" s="8"/>
      <c r="G3441" s="8"/>
      <c r="H3441" s="8"/>
      <c r="I3441" s="8"/>
      <c r="J3441" s="8"/>
      <c r="K3441" s="8"/>
      <c r="L3441" s="9"/>
      <c r="M3441" s="9"/>
      <c r="N3441" s="9"/>
      <c r="O3441" s="9"/>
      <c r="P3441" s="8"/>
      <c r="Q3441" s="8"/>
      <c r="R3441" s="8"/>
      <c r="S3441" s="8"/>
      <c r="T3441" s="8"/>
      <c r="U3441" s="8"/>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c r="AR3441" s="10"/>
      <c r="AS3441" s="10"/>
      <c r="AT3441" s="10"/>
      <c r="AU3441" s="10"/>
      <c r="AV3441" s="10"/>
      <c r="AW3441" s="10"/>
      <c r="AX3441" s="10"/>
      <c r="DI3441" s="6"/>
    </row>
    <row r="3442" spans="1:113" ht="14.25">
      <c r="A3442" s="8"/>
      <c r="B3442" s="12"/>
      <c r="C3442" s="7"/>
      <c r="D3442" s="7"/>
      <c r="E3442" s="7"/>
      <c r="F3442" s="7"/>
      <c r="G3442" s="7"/>
      <c r="H3442" s="7"/>
      <c r="I3442" s="7"/>
      <c r="J3442" s="7"/>
      <c r="K3442" s="7"/>
      <c r="L3442" s="13"/>
      <c r="M3442" s="13"/>
      <c r="N3442" s="13"/>
      <c r="O3442" s="13"/>
      <c r="P3442" s="7"/>
      <c r="Q3442" s="7"/>
      <c r="R3442" s="7"/>
      <c r="S3442" s="7"/>
      <c r="T3442" s="7"/>
      <c r="U3442" s="7"/>
      <c r="V3442" s="14"/>
      <c r="W3442" s="14"/>
      <c r="X3442" s="14"/>
      <c r="Y3442" s="14"/>
      <c r="Z3442" s="14"/>
      <c r="AA3442" s="14"/>
      <c r="AB3442" s="14"/>
      <c r="AC3442" s="14"/>
      <c r="AD3442" s="14"/>
      <c r="AE3442" s="14"/>
      <c r="AF3442" s="14"/>
      <c r="AG3442" s="14"/>
      <c r="AH3442" s="14"/>
      <c r="AI3442" s="14"/>
      <c r="AJ3442" s="14"/>
      <c r="AK3442" s="14"/>
      <c r="AL3442" s="14"/>
      <c r="AM3442" s="14"/>
      <c r="AN3442" s="14"/>
      <c r="AO3442" s="14"/>
      <c r="AP3442" s="14"/>
      <c r="AQ3442" s="14"/>
      <c r="AR3442" s="14"/>
      <c r="AS3442" s="14"/>
      <c r="AT3442" s="14"/>
      <c r="AU3442" s="14"/>
      <c r="AV3442" s="14"/>
      <c r="AW3442" s="14"/>
      <c r="AX3442" s="15"/>
    </row>
    <row r="3443" spans="1:113" ht="12" customHeight="1">
      <c r="A3443" s="8"/>
      <c r="B3443" s="121" t="s">
        <v>185</v>
      </c>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3"/>
    </row>
    <row r="3444" spans="1:113" ht="12" customHeight="1">
      <c r="A3444" s="8"/>
      <c r="B3444" s="121"/>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3"/>
      <c r="BC3444" s="16"/>
    </row>
    <row r="3445" spans="1:113" ht="12" customHeight="1">
      <c r="A3445" s="8"/>
      <c r="B3445" s="121"/>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3"/>
    </row>
    <row r="3446" spans="1:113" ht="12" customHeight="1">
      <c r="A3446" s="8"/>
      <c r="B3446" s="121"/>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3"/>
    </row>
    <row r="3447" spans="1:113" ht="12" customHeight="1">
      <c r="A3447" s="8"/>
      <c r="B3447" s="121"/>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3"/>
    </row>
    <row r="3448" spans="1:113" ht="15" thickBot="1">
      <c r="A3448" s="17"/>
      <c r="B3448" s="18"/>
      <c r="C3448" s="19"/>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c r="AD3448" s="19"/>
      <c r="AE3448" s="19"/>
      <c r="AF3448" s="19"/>
      <c r="AG3448" s="19"/>
      <c r="AH3448" s="19"/>
      <c r="AI3448" s="19"/>
      <c r="AJ3448" s="19"/>
      <c r="AK3448" s="19"/>
      <c r="AL3448" s="19"/>
      <c r="AM3448" s="19"/>
      <c r="AN3448" s="19"/>
      <c r="AO3448" s="19"/>
      <c r="AP3448" s="19"/>
      <c r="AQ3448" s="19"/>
      <c r="AR3448" s="19"/>
      <c r="AS3448" s="19"/>
      <c r="AT3448" s="19"/>
      <c r="AU3448" s="19"/>
      <c r="AV3448" s="19"/>
      <c r="AW3448" s="19"/>
      <c r="AX3448" s="20"/>
    </row>
    <row r="3449" spans="1:113">
      <c r="B3449" s="21"/>
    </row>
    <row r="3450" spans="1:113" ht="15" thickBot="1">
      <c r="A3450" s="11"/>
      <c r="B3450" s="10" t="s">
        <v>3</v>
      </c>
      <c r="C3450" s="8"/>
      <c r="D3450" s="8"/>
      <c r="E3450" s="8"/>
      <c r="F3450" s="8"/>
      <c r="G3450" s="8"/>
      <c r="H3450" s="8"/>
      <c r="I3450" s="8"/>
      <c r="J3450" s="8"/>
      <c r="K3450" s="8"/>
      <c r="L3450" s="9"/>
      <c r="M3450" s="9"/>
      <c r="N3450" s="9"/>
      <c r="O3450" s="9"/>
      <c r="P3450" s="8"/>
      <c r="Q3450" s="8"/>
      <c r="R3450" s="8"/>
      <c r="S3450" s="8"/>
      <c r="T3450" s="8"/>
      <c r="U3450" s="8"/>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c r="AQ3450" s="10"/>
      <c r="AR3450" s="10"/>
      <c r="AS3450" s="10"/>
      <c r="AT3450" s="10"/>
      <c r="AU3450" s="10"/>
      <c r="AV3450" s="10"/>
      <c r="AW3450" s="10"/>
      <c r="AX3450" s="10"/>
      <c r="DI3450" s="6"/>
    </row>
    <row r="3451" spans="1:113" ht="14.25">
      <c r="A3451" s="8"/>
      <c r="B3451" s="12"/>
      <c r="C3451" s="7"/>
      <c r="D3451" s="7"/>
      <c r="E3451" s="7"/>
      <c r="F3451" s="7"/>
      <c r="G3451" s="7"/>
      <c r="H3451" s="7"/>
      <c r="I3451" s="7"/>
      <c r="J3451" s="7"/>
      <c r="K3451" s="7"/>
      <c r="L3451" s="13"/>
      <c r="M3451" s="13"/>
      <c r="N3451" s="13"/>
      <c r="O3451" s="13"/>
      <c r="P3451" s="7"/>
      <c r="Q3451" s="7"/>
      <c r="R3451" s="7"/>
      <c r="S3451" s="7"/>
      <c r="T3451" s="7"/>
      <c r="U3451" s="7"/>
      <c r="V3451" s="14"/>
      <c r="W3451" s="14"/>
      <c r="X3451" s="14"/>
      <c r="Y3451" s="14"/>
      <c r="Z3451" s="14"/>
      <c r="AA3451" s="14"/>
      <c r="AB3451" s="14"/>
      <c r="AC3451" s="14"/>
      <c r="AD3451" s="14"/>
      <c r="AE3451" s="14"/>
      <c r="AF3451" s="14"/>
      <c r="AG3451" s="14"/>
      <c r="AH3451" s="14"/>
      <c r="AI3451" s="14"/>
      <c r="AJ3451" s="14"/>
      <c r="AK3451" s="14"/>
      <c r="AL3451" s="14"/>
      <c r="AM3451" s="14"/>
      <c r="AN3451" s="14"/>
      <c r="AO3451" s="14"/>
      <c r="AP3451" s="14"/>
      <c r="AQ3451" s="14"/>
      <c r="AR3451" s="14"/>
      <c r="AS3451" s="14"/>
      <c r="AT3451" s="14"/>
      <c r="AU3451" s="14"/>
      <c r="AV3451" s="14"/>
      <c r="AW3451" s="14"/>
      <c r="AX3451" s="15"/>
    </row>
    <row r="3452" spans="1:113" ht="12" customHeight="1">
      <c r="A3452" s="8"/>
      <c r="B3452" s="121" t="s">
        <v>186</v>
      </c>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3"/>
    </row>
    <row r="3453" spans="1:113" ht="12" customHeight="1">
      <c r="A3453" s="8"/>
      <c r="B3453" s="121"/>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3"/>
      <c r="BC3453" s="16"/>
    </row>
    <row r="3454" spans="1:113" ht="12" customHeight="1">
      <c r="A3454" s="8"/>
      <c r="B3454" s="121"/>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3"/>
    </row>
    <row r="3455" spans="1:113" ht="12" customHeight="1">
      <c r="A3455" s="8"/>
      <c r="B3455" s="121"/>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3"/>
    </row>
    <row r="3456" spans="1:113" ht="12" customHeight="1">
      <c r="A3456" s="8"/>
      <c r="B3456" s="121"/>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3"/>
    </row>
    <row r="3457" spans="1:251" ht="15" thickBot="1">
      <c r="A3457" s="17"/>
      <c r="B3457" s="18"/>
      <c r="C3457" s="19"/>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c r="AD3457" s="19"/>
      <c r="AE3457" s="19"/>
      <c r="AF3457" s="19"/>
      <c r="AG3457" s="19"/>
      <c r="AH3457" s="19"/>
      <c r="AI3457" s="19"/>
      <c r="AJ3457" s="19"/>
      <c r="AK3457" s="19"/>
      <c r="AL3457" s="19"/>
      <c r="AM3457" s="19"/>
      <c r="AN3457" s="19"/>
      <c r="AO3457" s="19"/>
      <c r="AP3457" s="19"/>
      <c r="AQ3457" s="19"/>
      <c r="AR3457" s="19"/>
      <c r="AS3457" s="19"/>
      <c r="AT3457" s="19"/>
      <c r="AU3457" s="19"/>
      <c r="AV3457" s="19"/>
      <c r="AW3457" s="19"/>
      <c r="AX3457" s="20"/>
    </row>
    <row r="3458" spans="1:251">
      <c r="B3458" s="21"/>
    </row>
    <row r="3459" spans="1:251" ht="14.25">
      <c r="B3459" s="10" t="s">
        <v>4</v>
      </c>
      <c r="C3459" s="8"/>
      <c r="D3459" s="8"/>
      <c r="E3459" s="8"/>
      <c r="F3459" s="8"/>
      <c r="G3459" s="8"/>
      <c r="H3459" s="8"/>
      <c r="I3459" s="8"/>
      <c r="J3459" s="8"/>
      <c r="K3459" s="8"/>
      <c r="L3459" s="9"/>
      <c r="M3459" s="9"/>
      <c r="N3459" s="9"/>
      <c r="O3459" s="9"/>
      <c r="P3459" s="8"/>
      <c r="Q3459" s="8"/>
      <c r="R3459" s="8"/>
      <c r="S3459" s="8"/>
      <c r="T3459" s="8"/>
      <c r="U3459" s="8"/>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row>
    <row r="3460" spans="1:251" ht="15" thickBot="1">
      <c r="B3460" s="8"/>
      <c r="C3460" s="8"/>
      <c r="D3460" s="8"/>
      <c r="E3460" s="8"/>
      <c r="F3460" s="8"/>
      <c r="G3460" s="8"/>
      <c r="H3460" s="8"/>
      <c r="I3460" s="8"/>
      <c r="J3460" s="8"/>
      <c r="K3460" s="8"/>
      <c r="L3460" s="9"/>
      <c r="M3460" s="9"/>
      <c r="N3460" s="9"/>
      <c r="O3460" s="9"/>
      <c r="P3460" s="8"/>
      <c r="Q3460" s="8"/>
      <c r="R3460" s="8"/>
      <c r="S3460" s="8"/>
      <c r="T3460" s="8"/>
      <c r="U3460" s="8"/>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c r="AR3460" s="10"/>
      <c r="AS3460" s="10"/>
      <c r="AT3460" s="10"/>
      <c r="AU3460" s="10"/>
      <c r="AV3460" s="10"/>
      <c r="AW3460" s="10"/>
      <c r="AX3460" s="22" t="s">
        <v>5</v>
      </c>
    </row>
    <row r="3461" spans="1:251" s="16" customFormat="1" ht="13.5" customHeight="1">
      <c r="A3461" s="8"/>
      <c r="B3461" s="124" t="s">
        <v>6</v>
      </c>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6"/>
      <c r="AA3461" s="130" t="s">
        <v>11</v>
      </c>
      <c r="AB3461" s="125"/>
      <c r="AC3461" s="125"/>
      <c r="AD3461" s="125"/>
      <c r="AE3461" s="125"/>
      <c r="AF3461" s="125"/>
      <c r="AG3461" s="125"/>
      <c r="AH3461" s="125"/>
      <c r="AI3461" s="126"/>
      <c r="AJ3461" s="130" t="s">
        <v>12</v>
      </c>
      <c r="AK3461" s="125"/>
      <c r="AL3461" s="125"/>
      <c r="AM3461" s="125"/>
      <c r="AN3461" s="125"/>
      <c r="AO3461" s="125"/>
      <c r="AP3461" s="125"/>
      <c r="AQ3461" s="125"/>
      <c r="AR3461" s="126"/>
      <c r="AS3461" s="130" t="s">
        <v>7</v>
      </c>
      <c r="AT3461" s="125"/>
      <c r="AU3461" s="125"/>
      <c r="AV3461" s="125"/>
      <c r="AW3461" s="125"/>
      <c r="AX3461" s="13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c r="GL3461" s="2"/>
      <c r="GM3461" s="2"/>
      <c r="GN3461" s="2"/>
      <c r="GO3461" s="2"/>
      <c r="GP3461" s="2"/>
      <c r="GQ3461" s="2"/>
      <c r="GR3461" s="2"/>
      <c r="GS3461" s="2"/>
      <c r="GT3461" s="2"/>
      <c r="GU3461" s="2"/>
      <c r="GV3461" s="2"/>
      <c r="GW3461" s="2"/>
      <c r="GX3461" s="2"/>
      <c r="GY3461" s="2"/>
      <c r="GZ3461" s="2"/>
      <c r="HA3461" s="2"/>
      <c r="HB3461" s="2"/>
      <c r="HC3461" s="2"/>
      <c r="HD3461" s="2"/>
      <c r="HE3461" s="2"/>
      <c r="HF3461" s="2"/>
      <c r="HG3461" s="2"/>
      <c r="HH3461" s="2"/>
      <c r="HI3461" s="2"/>
      <c r="HJ3461" s="2"/>
      <c r="HK3461" s="2"/>
      <c r="HL3461" s="2"/>
      <c r="HM3461" s="2"/>
      <c r="HN3461" s="2"/>
      <c r="HO3461" s="2"/>
      <c r="HP3461" s="2"/>
      <c r="HQ3461" s="2"/>
      <c r="HR3461" s="2"/>
      <c r="HS3461" s="2"/>
      <c r="HT3461" s="2"/>
      <c r="HU3461" s="2"/>
      <c r="HV3461" s="2"/>
      <c r="HW3461" s="2"/>
      <c r="HX3461" s="2"/>
      <c r="HY3461" s="2"/>
      <c r="HZ3461" s="2"/>
      <c r="IA3461" s="2"/>
      <c r="IB3461" s="2"/>
      <c r="IC3461" s="2"/>
      <c r="ID3461" s="2"/>
      <c r="IE3461" s="2"/>
      <c r="IF3461" s="2"/>
      <c r="IG3461" s="2"/>
      <c r="IH3461" s="2"/>
      <c r="II3461" s="2"/>
      <c r="IJ3461" s="2"/>
      <c r="IK3461" s="2"/>
      <c r="IL3461" s="2"/>
      <c r="IM3461" s="2"/>
      <c r="IN3461" s="2"/>
      <c r="IO3461" s="2"/>
      <c r="IP3461" s="2"/>
      <c r="IQ3461" s="2"/>
    </row>
    <row r="3462" spans="1:251" s="16" customFormat="1" ht="13.5">
      <c r="A3462" s="8"/>
      <c r="B3462" s="127"/>
      <c r="C3462" s="128"/>
      <c r="D3462" s="128"/>
      <c r="E3462" s="128"/>
      <c r="F3462" s="128"/>
      <c r="G3462" s="128"/>
      <c r="H3462" s="128"/>
      <c r="I3462" s="128"/>
      <c r="J3462" s="128"/>
      <c r="K3462" s="128"/>
      <c r="L3462" s="128"/>
      <c r="M3462" s="128"/>
      <c r="N3462" s="128"/>
      <c r="O3462" s="128"/>
      <c r="P3462" s="128"/>
      <c r="Q3462" s="128"/>
      <c r="R3462" s="128"/>
      <c r="S3462" s="128"/>
      <c r="T3462" s="128"/>
      <c r="U3462" s="128"/>
      <c r="V3462" s="128"/>
      <c r="W3462" s="128"/>
      <c r="X3462" s="128"/>
      <c r="Y3462" s="128"/>
      <c r="Z3462" s="129"/>
      <c r="AA3462" s="131"/>
      <c r="AB3462" s="128"/>
      <c r="AC3462" s="128"/>
      <c r="AD3462" s="128"/>
      <c r="AE3462" s="128"/>
      <c r="AF3462" s="128"/>
      <c r="AG3462" s="128"/>
      <c r="AH3462" s="128"/>
      <c r="AI3462" s="129"/>
      <c r="AJ3462" s="131"/>
      <c r="AK3462" s="128"/>
      <c r="AL3462" s="128"/>
      <c r="AM3462" s="128"/>
      <c r="AN3462" s="128"/>
      <c r="AO3462" s="128"/>
      <c r="AP3462" s="128"/>
      <c r="AQ3462" s="128"/>
      <c r="AR3462" s="129"/>
      <c r="AS3462" s="131"/>
      <c r="AT3462" s="128"/>
      <c r="AU3462" s="128"/>
      <c r="AV3462" s="128"/>
      <c r="AW3462" s="128"/>
      <c r="AX3462" s="133"/>
      <c r="AY3462" s="2"/>
      <c r="AZ3462" s="2"/>
      <c r="BA3462" s="2"/>
      <c r="BB3462" s="23"/>
      <c r="BC3462" s="24"/>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c r="CH3462" s="2"/>
      <c r="CI3462" s="2"/>
      <c r="CJ3462" s="2"/>
      <c r="CK3462" s="2"/>
      <c r="CL3462" s="2"/>
      <c r="CM3462" s="2"/>
      <c r="CN3462" s="2"/>
      <c r="CO3462" s="2"/>
      <c r="CP3462" s="2"/>
      <c r="CQ3462" s="2"/>
      <c r="CR3462" s="2"/>
      <c r="CS3462" s="2"/>
      <c r="CT3462" s="2"/>
      <c r="CU3462" s="2"/>
      <c r="CV3462" s="2"/>
      <c r="CW3462" s="2"/>
      <c r="CX3462" s="2"/>
      <c r="CY3462" s="2"/>
      <c r="CZ3462" s="2"/>
      <c r="DA3462" s="2"/>
      <c r="DB3462" s="2"/>
      <c r="DC3462" s="2"/>
      <c r="DD3462" s="2"/>
      <c r="DE3462" s="2"/>
      <c r="DF3462" s="2"/>
      <c r="DG3462" s="2"/>
      <c r="DH3462" s="2"/>
      <c r="DI3462" s="2"/>
      <c r="DJ3462" s="2"/>
      <c r="DK3462" s="2"/>
      <c r="DL3462" s="2"/>
      <c r="DM3462" s="2"/>
      <c r="DN3462" s="2"/>
      <c r="DO3462" s="2"/>
      <c r="DP3462" s="2"/>
      <c r="DQ3462" s="2"/>
      <c r="DR3462" s="2"/>
      <c r="DS3462" s="2"/>
      <c r="DT3462" s="2"/>
      <c r="DU3462" s="2"/>
      <c r="DV3462" s="2"/>
      <c r="DW3462" s="2"/>
      <c r="DX3462" s="2"/>
      <c r="DY3462" s="2"/>
      <c r="DZ3462" s="2"/>
      <c r="EA3462" s="2"/>
      <c r="EB3462" s="2"/>
      <c r="EC3462" s="2"/>
      <c r="ED3462" s="2"/>
      <c r="EE3462" s="2"/>
      <c r="EF3462" s="2"/>
      <c r="EG3462" s="2"/>
      <c r="EH3462" s="2"/>
      <c r="EI3462" s="2"/>
      <c r="EJ3462" s="2"/>
      <c r="EK3462" s="2"/>
      <c r="EL3462" s="2"/>
      <c r="EM3462" s="2"/>
      <c r="EN3462" s="2"/>
      <c r="EO3462" s="2"/>
      <c r="EP3462" s="2"/>
      <c r="EQ3462" s="2"/>
      <c r="ER3462" s="2"/>
      <c r="ES3462" s="2"/>
      <c r="ET3462" s="2"/>
      <c r="EU3462" s="2"/>
      <c r="EV3462" s="2"/>
      <c r="EW3462" s="2"/>
      <c r="EX3462" s="2"/>
      <c r="EY3462" s="2"/>
      <c r="EZ3462" s="2"/>
      <c r="FA3462" s="2"/>
      <c r="FB3462" s="2"/>
      <c r="FC3462" s="2"/>
      <c r="FD3462" s="2"/>
      <c r="FE3462" s="2"/>
      <c r="FF3462" s="2"/>
      <c r="FG3462" s="2"/>
      <c r="FH3462" s="2"/>
      <c r="FI3462" s="2"/>
      <c r="FJ3462" s="2"/>
      <c r="FK3462" s="2"/>
      <c r="FL3462" s="2"/>
      <c r="FM3462" s="2"/>
      <c r="FN3462" s="2"/>
      <c r="FO3462" s="2"/>
      <c r="FP3462" s="2"/>
      <c r="FQ3462" s="2"/>
      <c r="FR3462" s="2"/>
      <c r="FS3462" s="2"/>
      <c r="FT3462" s="2"/>
      <c r="FU3462" s="2"/>
      <c r="FV3462" s="2"/>
      <c r="FW3462" s="2"/>
      <c r="FX3462" s="2"/>
      <c r="FY3462" s="2"/>
      <c r="FZ3462" s="2"/>
      <c r="GA3462" s="2"/>
      <c r="GB3462" s="2"/>
      <c r="GC3462" s="2"/>
      <c r="GD3462" s="2"/>
      <c r="GE3462" s="2"/>
      <c r="GF3462" s="2"/>
      <c r="GG3462" s="2"/>
      <c r="GH3462" s="2"/>
      <c r="GI3462" s="2"/>
      <c r="GJ3462" s="2"/>
      <c r="GK3462" s="2"/>
      <c r="GL3462" s="2"/>
      <c r="GM3462" s="2"/>
      <c r="GN3462" s="2"/>
      <c r="GO3462" s="2"/>
      <c r="GP3462" s="2"/>
      <c r="GQ3462" s="2"/>
      <c r="GR3462" s="2"/>
      <c r="GS3462" s="2"/>
      <c r="GT3462" s="2"/>
      <c r="GU3462" s="2"/>
      <c r="GV3462" s="2"/>
      <c r="GW3462" s="2"/>
      <c r="GX3462" s="2"/>
      <c r="GY3462" s="2"/>
      <c r="GZ3462" s="2"/>
      <c r="HA3462" s="2"/>
      <c r="HB3462" s="2"/>
      <c r="HC3462" s="2"/>
      <c r="HD3462" s="2"/>
      <c r="HE3462" s="2"/>
      <c r="HF3462" s="2"/>
      <c r="HG3462" s="2"/>
      <c r="HH3462" s="2"/>
      <c r="HI3462" s="2"/>
      <c r="HJ3462" s="2"/>
      <c r="HK3462" s="2"/>
      <c r="HL3462" s="2"/>
      <c r="HM3462" s="2"/>
      <c r="HN3462" s="2"/>
      <c r="HO3462" s="2"/>
      <c r="HP3462" s="2"/>
      <c r="HQ3462" s="2"/>
      <c r="HR3462" s="2"/>
      <c r="HS3462" s="2"/>
      <c r="HT3462" s="2"/>
      <c r="HU3462" s="2"/>
      <c r="HV3462" s="2"/>
      <c r="HW3462" s="2"/>
      <c r="HX3462" s="2"/>
      <c r="HY3462" s="2"/>
      <c r="HZ3462" s="2"/>
      <c r="IA3462" s="2"/>
      <c r="IB3462" s="2"/>
      <c r="IC3462" s="2"/>
      <c r="ID3462" s="2"/>
      <c r="IE3462" s="2"/>
      <c r="IF3462" s="2"/>
      <c r="IG3462" s="2"/>
      <c r="IH3462" s="2"/>
      <c r="II3462" s="2"/>
      <c r="IJ3462" s="2"/>
      <c r="IK3462" s="2"/>
      <c r="IL3462" s="2"/>
      <c r="IM3462" s="2"/>
      <c r="IN3462" s="2"/>
      <c r="IO3462" s="2"/>
      <c r="IP3462" s="2"/>
      <c r="IQ3462" s="2"/>
    </row>
    <row r="3463" spans="1:251" s="16" customFormat="1" ht="18.75" customHeight="1">
      <c r="A3463" s="8"/>
      <c r="B3463" s="25"/>
      <c r="C3463" s="99" t="s">
        <v>87</v>
      </c>
      <c r="D3463" s="108"/>
      <c r="E3463" s="108"/>
      <c r="F3463" s="108"/>
      <c r="G3463" s="108"/>
      <c r="H3463" s="108"/>
      <c r="I3463" s="108"/>
      <c r="J3463" s="108"/>
      <c r="K3463" s="108"/>
      <c r="L3463" s="108"/>
      <c r="M3463" s="108"/>
      <c r="N3463" s="108"/>
      <c r="O3463" s="108"/>
      <c r="P3463" s="108"/>
      <c r="Q3463" s="108"/>
      <c r="R3463" s="108"/>
      <c r="S3463" s="108"/>
      <c r="T3463" s="108"/>
      <c r="U3463" s="108"/>
      <c r="V3463" s="108"/>
      <c r="W3463" s="108"/>
      <c r="X3463" s="108"/>
      <c r="Y3463" s="108"/>
      <c r="Z3463" s="109"/>
      <c r="AA3463" s="102">
        <v>407187</v>
      </c>
      <c r="AB3463" s="110"/>
      <c r="AC3463" s="110"/>
      <c r="AD3463" s="110"/>
      <c r="AE3463" s="110"/>
      <c r="AF3463" s="110"/>
      <c r="AG3463" s="110"/>
      <c r="AH3463" s="110"/>
      <c r="AI3463" s="111"/>
      <c r="AJ3463" s="102">
        <v>238442</v>
      </c>
      <c r="AK3463" s="110"/>
      <c r="AL3463" s="110"/>
      <c r="AM3463" s="110"/>
      <c r="AN3463" s="110"/>
      <c r="AO3463" s="110"/>
      <c r="AP3463" s="110"/>
      <c r="AQ3463" s="110"/>
      <c r="AR3463" s="111"/>
      <c r="AS3463" s="105"/>
      <c r="AT3463" s="112"/>
      <c r="AU3463" s="112"/>
      <c r="AV3463" s="112"/>
      <c r="AW3463" s="112"/>
      <c r="AX3463" s="113"/>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c r="GL3463" s="2"/>
      <c r="GM3463" s="2"/>
      <c r="GN3463" s="2"/>
      <c r="GO3463" s="2"/>
      <c r="GP3463" s="2"/>
      <c r="GQ3463" s="2"/>
      <c r="GR3463" s="2"/>
      <c r="GS3463" s="2"/>
      <c r="GT3463" s="2"/>
      <c r="GU3463" s="2"/>
      <c r="GV3463" s="2"/>
      <c r="GW3463" s="2"/>
      <c r="GX3463" s="2"/>
      <c r="GY3463" s="2"/>
      <c r="GZ3463" s="2"/>
      <c r="HA3463" s="2"/>
      <c r="HB3463" s="2"/>
      <c r="HC3463" s="2"/>
      <c r="HD3463" s="2"/>
      <c r="HE3463" s="2"/>
      <c r="HF3463" s="2"/>
      <c r="HG3463" s="2"/>
      <c r="HH3463" s="2"/>
      <c r="HI3463" s="2"/>
      <c r="HJ3463" s="2"/>
      <c r="HK3463" s="2"/>
      <c r="HL3463" s="2"/>
      <c r="HM3463" s="2"/>
      <c r="HN3463" s="2"/>
      <c r="HO3463" s="2"/>
      <c r="HP3463" s="2"/>
      <c r="HQ3463" s="2"/>
      <c r="HR3463" s="2"/>
      <c r="HS3463" s="2"/>
      <c r="HT3463" s="2"/>
      <c r="HU3463" s="2"/>
      <c r="HV3463" s="2"/>
      <c r="HW3463" s="2"/>
      <c r="HX3463" s="2"/>
      <c r="HY3463" s="2"/>
      <c r="HZ3463" s="2"/>
      <c r="IA3463" s="2"/>
      <c r="IB3463" s="2"/>
      <c r="IC3463" s="2"/>
      <c r="ID3463" s="2"/>
      <c r="IE3463" s="2"/>
      <c r="IF3463" s="2"/>
      <c r="IG3463" s="2"/>
      <c r="IH3463" s="2"/>
      <c r="II3463" s="2"/>
      <c r="IJ3463" s="2"/>
      <c r="IK3463" s="2"/>
      <c r="IL3463" s="2"/>
      <c r="IM3463" s="2"/>
      <c r="IN3463" s="2"/>
      <c r="IO3463" s="2"/>
      <c r="IP3463" s="2"/>
      <c r="IQ3463" s="2"/>
    </row>
    <row r="3464" spans="1:251" s="16" customFormat="1" ht="18.75" customHeight="1" thickBot="1">
      <c r="A3464" s="17"/>
      <c r="B3464" s="134" t="s">
        <v>13</v>
      </c>
      <c r="C3464" s="135"/>
      <c r="D3464" s="135"/>
      <c r="E3464" s="135"/>
      <c r="F3464" s="135"/>
      <c r="G3464" s="135"/>
      <c r="H3464" s="135"/>
      <c r="I3464" s="135"/>
      <c r="J3464" s="135"/>
      <c r="K3464" s="135"/>
      <c r="L3464" s="135"/>
      <c r="M3464" s="135"/>
      <c r="N3464" s="135"/>
      <c r="O3464" s="135"/>
      <c r="P3464" s="135"/>
      <c r="Q3464" s="135"/>
      <c r="R3464" s="135"/>
      <c r="S3464" s="135"/>
      <c r="T3464" s="135"/>
      <c r="U3464" s="135"/>
      <c r="V3464" s="135"/>
      <c r="W3464" s="135"/>
      <c r="X3464" s="135"/>
      <c r="Y3464" s="135"/>
      <c r="Z3464" s="136"/>
      <c r="AA3464" s="137">
        <f>SUM($AA$3463:$AA$3463)</f>
        <v>407187</v>
      </c>
      <c r="AB3464" s="138"/>
      <c r="AC3464" s="138"/>
      <c r="AD3464" s="138"/>
      <c r="AE3464" s="138"/>
      <c r="AF3464" s="138"/>
      <c r="AG3464" s="138"/>
      <c r="AH3464" s="138"/>
      <c r="AI3464" s="139"/>
      <c r="AJ3464" s="137">
        <f>SUM($AJ$3463:$AJ$3463)</f>
        <v>238442</v>
      </c>
      <c r="AK3464" s="138"/>
      <c r="AL3464" s="138"/>
      <c r="AM3464" s="138"/>
      <c r="AN3464" s="138"/>
      <c r="AO3464" s="138"/>
      <c r="AP3464" s="138"/>
      <c r="AQ3464" s="138"/>
      <c r="AR3464" s="139"/>
      <c r="AS3464" s="140"/>
      <c r="AT3464" s="141"/>
      <c r="AU3464" s="141"/>
      <c r="AV3464" s="141"/>
      <c r="AW3464" s="141"/>
      <c r="AX3464" s="14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c r="HI3464" s="2"/>
      <c r="HJ3464" s="2"/>
      <c r="HK3464" s="2"/>
      <c r="HL3464" s="2"/>
      <c r="HM3464" s="2"/>
      <c r="HN3464" s="2"/>
      <c r="HO3464" s="2"/>
      <c r="HP3464" s="2"/>
      <c r="HQ3464" s="2"/>
      <c r="HR3464" s="2"/>
      <c r="HS3464" s="2"/>
      <c r="HT3464" s="2"/>
      <c r="HU3464" s="2"/>
      <c r="HV3464" s="2"/>
      <c r="HW3464" s="2"/>
      <c r="HX3464" s="2"/>
      <c r="HY3464" s="2"/>
      <c r="HZ3464" s="2"/>
      <c r="IA3464" s="2"/>
      <c r="IB3464" s="2"/>
      <c r="IC3464" s="2"/>
      <c r="ID3464" s="2"/>
      <c r="IE3464" s="2"/>
      <c r="IF3464" s="2"/>
      <c r="IG3464" s="2"/>
      <c r="IH3464" s="2"/>
      <c r="II3464" s="2"/>
      <c r="IJ3464" s="2"/>
      <c r="IK3464" s="2"/>
      <c r="IL3464" s="2"/>
      <c r="IM3464" s="2"/>
      <c r="IN3464" s="2"/>
      <c r="IO3464" s="2"/>
      <c r="IP3464" s="2"/>
      <c r="IQ3464" s="2"/>
    </row>
    <row r="3466" spans="1:251" ht="18.75">
      <c r="A3466" s="1" t="s">
        <v>0</v>
      </c>
      <c r="AW3466" s="3"/>
      <c r="AX3466" s="4"/>
      <c r="AY3466" s="3"/>
    </row>
    <row r="3468" spans="1:251" ht="18.75">
      <c r="B3468" s="114" t="s">
        <v>8</v>
      </c>
      <c r="C3468" s="115"/>
      <c r="D3468" s="115"/>
      <c r="E3468" s="115"/>
      <c r="F3468" s="115"/>
      <c r="G3468" s="115"/>
      <c r="H3468" s="115"/>
      <c r="I3468" s="115"/>
      <c r="J3468" s="115"/>
      <c r="K3468" s="115"/>
      <c r="L3468" s="115"/>
      <c r="M3468" s="115"/>
      <c r="N3468" s="115"/>
      <c r="O3468" s="115"/>
      <c r="P3468" s="115"/>
      <c r="Q3468" s="115"/>
      <c r="R3468" s="115"/>
      <c r="S3468" s="115"/>
      <c r="T3468" s="115"/>
      <c r="U3468" s="115"/>
      <c r="V3468" s="115"/>
      <c r="W3468" s="115"/>
      <c r="X3468" s="115"/>
      <c r="Y3468" s="115"/>
      <c r="Z3468" s="115"/>
      <c r="AA3468" s="115"/>
      <c r="AB3468" s="115"/>
      <c r="AC3468" s="115"/>
      <c r="AD3468" s="115"/>
      <c r="AE3468" s="115"/>
      <c r="AF3468" s="115"/>
      <c r="AG3468" s="115"/>
      <c r="AH3468" s="115"/>
      <c r="AI3468" s="115"/>
      <c r="AJ3468" s="115"/>
      <c r="AK3468" s="115"/>
      <c r="AL3468" s="115"/>
      <c r="AM3468" s="115"/>
      <c r="AN3468" s="115"/>
      <c r="AO3468" s="115"/>
      <c r="AP3468" s="115"/>
      <c r="AQ3468" s="115"/>
      <c r="AR3468" s="115"/>
      <c r="AS3468" s="115"/>
      <c r="AT3468" s="115"/>
      <c r="AU3468" s="115"/>
      <c r="AV3468" s="115"/>
      <c r="AW3468" s="115"/>
      <c r="AX3468" s="115"/>
    </row>
    <row r="3469" spans="1:251">
      <c r="Z3469" s="5"/>
      <c r="AD3469" s="5"/>
      <c r="AE3469" s="5"/>
      <c r="AF3469" s="5"/>
      <c r="AG3469" s="5"/>
      <c r="AH3469" s="5"/>
      <c r="AI3469" s="5"/>
      <c r="AO3469" s="5"/>
    </row>
    <row r="3470" spans="1:251" ht="13.5" thickBot="1">
      <c r="Z3470" s="5"/>
      <c r="AD3470" s="5"/>
      <c r="AE3470" s="5"/>
      <c r="AF3470" s="5"/>
      <c r="AG3470" s="5"/>
      <c r="AH3470" s="5"/>
      <c r="AI3470" s="5"/>
      <c r="AO3470" s="5"/>
      <c r="DI3470" s="6"/>
    </row>
    <row r="3471" spans="1:251" ht="24.75" customHeight="1" thickBot="1">
      <c r="B3471" s="116" t="s">
        <v>1</v>
      </c>
      <c r="C3471" s="117"/>
      <c r="D3471" s="117"/>
      <c r="E3471" s="117"/>
      <c r="F3471" s="117"/>
      <c r="G3471" s="117"/>
      <c r="H3471" s="118" t="s">
        <v>520</v>
      </c>
      <c r="I3471" s="119"/>
      <c r="J3471" s="119"/>
      <c r="K3471" s="119"/>
      <c r="L3471" s="119"/>
      <c r="M3471" s="119"/>
      <c r="N3471" s="119"/>
      <c r="O3471" s="119"/>
      <c r="P3471" s="119"/>
      <c r="Q3471" s="119"/>
      <c r="R3471" s="119"/>
      <c r="S3471" s="119"/>
      <c r="T3471" s="119"/>
      <c r="U3471" s="119"/>
      <c r="V3471" s="119"/>
      <c r="W3471" s="119"/>
      <c r="X3471" s="119"/>
      <c r="Y3471" s="119"/>
      <c r="Z3471" s="119"/>
      <c r="AA3471" s="119"/>
      <c r="AB3471" s="119"/>
      <c r="AC3471" s="119"/>
      <c r="AD3471" s="119"/>
      <c r="AE3471" s="119"/>
      <c r="AF3471" s="119"/>
      <c r="AG3471" s="119"/>
      <c r="AH3471" s="119"/>
      <c r="AI3471" s="119"/>
      <c r="AJ3471" s="119"/>
      <c r="AK3471" s="119"/>
      <c r="AL3471" s="119"/>
      <c r="AM3471" s="119"/>
      <c r="AN3471" s="119"/>
      <c r="AO3471" s="119"/>
      <c r="AP3471" s="119"/>
      <c r="AQ3471" s="119"/>
      <c r="AR3471" s="119"/>
      <c r="AS3471" s="119"/>
      <c r="AT3471" s="119"/>
      <c r="AU3471" s="119"/>
      <c r="AV3471" s="119"/>
      <c r="AW3471" s="119"/>
      <c r="AX3471" s="120"/>
      <c r="DI3471" s="6"/>
    </row>
    <row r="3472" spans="1:251" ht="14.25">
      <c r="B3472" s="7"/>
      <c r="C3472" s="7"/>
      <c r="D3472" s="7"/>
      <c r="E3472" s="7"/>
      <c r="F3472" s="7"/>
      <c r="G3472" s="7"/>
      <c r="H3472" s="8"/>
      <c r="I3472" s="8"/>
      <c r="J3472" s="8"/>
      <c r="K3472" s="8"/>
      <c r="L3472" s="9"/>
      <c r="M3472" s="9"/>
      <c r="N3472" s="9"/>
      <c r="O3472" s="9"/>
      <c r="P3472" s="8"/>
      <c r="Q3472" s="8"/>
      <c r="R3472" s="8"/>
      <c r="S3472" s="8"/>
      <c r="T3472" s="8"/>
      <c r="U3472" s="8"/>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c r="AQ3472" s="10"/>
      <c r="AR3472" s="10"/>
      <c r="AS3472" s="10"/>
      <c r="AT3472" s="10"/>
      <c r="AU3472" s="10"/>
      <c r="AV3472" s="10"/>
      <c r="AW3472" s="10"/>
      <c r="AX3472" s="10"/>
      <c r="DI3472" s="6"/>
    </row>
    <row r="3473" spans="1:113" ht="15" thickBot="1">
      <c r="A3473" s="11"/>
      <c r="B3473" s="10" t="s">
        <v>2</v>
      </c>
      <c r="C3473" s="8"/>
      <c r="D3473" s="8"/>
      <c r="E3473" s="8"/>
      <c r="F3473" s="8"/>
      <c r="G3473" s="8"/>
      <c r="H3473" s="8"/>
      <c r="I3473" s="8"/>
      <c r="J3473" s="8"/>
      <c r="K3473" s="8"/>
      <c r="L3473" s="9"/>
      <c r="M3473" s="9"/>
      <c r="N3473" s="9"/>
      <c r="O3473" s="9"/>
      <c r="P3473" s="8"/>
      <c r="Q3473" s="8"/>
      <c r="R3473" s="8"/>
      <c r="S3473" s="8"/>
      <c r="T3473" s="8"/>
      <c r="U3473" s="8"/>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c r="AR3473" s="10"/>
      <c r="AS3473" s="10"/>
      <c r="AT3473" s="10"/>
      <c r="AU3473" s="10"/>
      <c r="AV3473" s="10"/>
      <c r="AW3473" s="10"/>
      <c r="AX3473" s="10"/>
      <c r="DI3473" s="6"/>
    </row>
    <row r="3474" spans="1:113" ht="14.25">
      <c r="A3474" s="8"/>
      <c r="B3474" s="12"/>
      <c r="C3474" s="7"/>
      <c r="D3474" s="7"/>
      <c r="E3474" s="7"/>
      <c r="F3474" s="7"/>
      <c r="G3474" s="7"/>
      <c r="H3474" s="7"/>
      <c r="I3474" s="7"/>
      <c r="J3474" s="7"/>
      <c r="K3474" s="7"/>
      <c r="L3474" s="13"/>
      <c r="M3474" s="13"/>
      <c r="N3474" s="13"/>
      <c r="O3474" s="13"/>
      <c r="P3474" s="7"/>
      <c r="Q3474" s="7"/>
      <c r="R3474" s="7"/>
      <c r="S3474" s="7"/>
      <c r="T3474" s="7"/>
      <c r="U3474" s="7"/>
      <c r="V3474" s="14"/>
      <c r="W3474" s="14"/>
      <c r="X3474" s="14"/>
      <c r="Y3474" s="14"/>
      <c r="Z3474" s="14"/>
      <c r="AA3474" s="14"/>
      <c r="AB3474" s="14"/>
      <c r="AC3474" s="14"/>
      <c r="AD3474" s="14"/>
      <c r="AE3474" s="14"/>
      <c r="AF3474" s="14"/>
      <c r="AG3474" s="14"/>
      <c r="AH3474" s="14"/>
      <c r="AI3474" s="14"/>
      <c r="AJ3474" s="14"/>
      <c r="AK3474" s="14"/>
      <c r="AL3474" s="14"/>
      <c r="AM3474" s="14"/>
      <c r="AN3474" s="14"/>
      <c r="AO3474" s="14"/>
      <c r="AP3474" s="14"/>
      <c r="AQ3474" s="14"/>
      <c r="AR3474" s="14"/>
      <c r="AS3474" s="14"/>
      <c r="AT3474" s="14"/>
      <c r="AU3474" s="14"/>
      <c r="AV3474" s="14"/>
      <c r="AW3474" s="14"/>
      <c r="AX3474" s="15"/>
    </row>
    <row r="3475" spans="1:113" ht="12" customHeight="1">
      <c r="A3475" s="8"/>
      <c r="B3475" s="121" t="s">
        <v>521</v>
      </c>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3"/>
    </row>
    <row r="3476" spans="1:113" ht="12" customHeight="1">
      <c r="A3476" s="8"/>
      <c r="B3476" s="121"/>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3"/>
      <c r="BC3476" s="16"/>
    </row>
    <row r="3477" spans="1:113" ht="12" customHeight="1">
      <c r="A3477" s="8"/>
      <c r="B3477" s="121"/>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3"/>
    </row>
    <row r="3478" spans="1:113" ht="12" customHeight="1">
      <c r="A3478" s="8"/>
      <c r="B3478" s="121"/>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3"/>
    </row>
    <row r="3479" spans="1:113" ht="12" customHeight="1">
      <c r="A3479" s="8"/>
      <c r="B3479" s="121"/>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3"/>
    </row>
    <row r="3480" spans="1:113" ht="15" thickBot="1">
      <c r="A3480" s="17"/>
      <c r="B3480" s="18"/>
      <c r="C3480" s="19"/>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20"/>
    </row>
    <row r="3481" spans="1:113">
      <c r="B3481" s="21"/>
    </row>
    <row r="3482" spans="1:113" ht="15" thickBot="1">
      <c r="A3482" s="11"/>
      <c r="B3482" s="10" t="s">
        <v>3</v>
      </c>
      <c r="C3482" s="8"/>
      <c r="D3482" s="8"/>
      <c r="E3482" s="8"/>
      <c r="F3482" s="8"/>
      <c r="G3482" s="8"/>
      <c r="H3482" s="8"/>
      <c r="I3482" s="8"/>
      <c r="J3482" s="8"/>
      <c r="K3482" s="8"/>
      <c r="L3482" s="9"/>
      <c r="M3482" s="9"/>
      <c r="N3482" s="9"/>
      <c r="O3482" s="9"/>
      <c r="P3482" s="8"/>
      <c r="Q3482" s="8"/>
      <c r="R3482" s="8"/>
      <c r="S3482" s="8"/>
      <c r="T3482" s="8"/>
      <c r="U3482" s="8"/>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DI3482" s="6"/>
    </row>
    <row r="3483" spans="1:113" ht="14.25">
      <c r="A3483" s="8"/>
      <c r="B3483" s="12"/>
      <c r="C3483" s="7"/>
      <c r="D3483" s="7"/>
      <c r="E3483" s="7"/>
      <c r="F3483" s="7"/>
      <c r="G3483" s="7"/>
      <c r="H3483" s="7"/>
      <c r="I3483" s="7"/>
      <c r="J3483" s="7"/>
      <c r="K3483" s="7"/>
      <c r="L3483" s="13"/>
      <c r="M3483" s="13"/>
      <c r="N3483" s="13"/>
      <c r="O3483" s="13"/>
      <c r="P3483" s="7"/>
      <c r="Q3483" s="7"/>
      <c r="R3483" s="7"/>
      <c r="S3483" s="7"/>
      <c r="T3483" s="7"/>
      <c r="U3483" s="7"/>
      <c r="V3483" s="14"/>
      <c r="W3483" s="14"/>
      <c r="X3483" s="14"/>
      <c r="Y3483" s="14"/>
      <c r="Z3483" s="14"/>
      <c r="AA3483" s="14"/>
      <c r="AB3483" s="14"/>
      <c r="AC3483" s="14"/>
      <c r="AD3483" s="14"/>
      <c r="AE3483" s="14"/>
      <c r="AF3483" s="14"/>
      <c r="AG3483" s="14"/>
      <c r="AH3483" s="14"/>
      <c r="AI3483" s="14"/>
      <c r="AJ3483" s="14"/>
      <c r="AK3483" s="14"/>
      <c r="AL3483" s="14"/>
      <c r="AM3483" s="14"/>
      <c r="AN3483" s="14"/>
      <c r="AO3483" s="14"/>
      <c r="AP3483" s="14"/>
      <c r="AQ3483" s="14"/>
      <c r="AR3483" s="14"/>
      <c r="AS3483" s="14"/>
      <c r="AT3483" s="14"/>
      <c r="AU3483" s="14"/>
      <c r="AV3483" s="14"/>
      <c r="AW3483" s="14"/>
      <c r="AX3483" s="15"/>
    </row>
    <row r="3484" spans="1:113" ht="12" customHeight="1">
      <c r="A3484" s="8"/>
      <c r="B3484" s="121" t="s">
        <v>522</v>
      </c>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3"/>
    </row>
    <row r="3485" spans="1:113" ht="12" customHeight="1">
      <c r="A3485" s="8"/>
      <c r="B3485" s="121"/>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3"/>
      <c r="BC3485" s="16"/>
    </row>
    <row r="3486" spans="1:113" ht="12" customHeight="1">
      <c r="A3486" s="8"/>
      <c r="B3486" s="121"/>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3"/>
    </row>
    <row r="3487" spans="1:113" ht="12" customHeight="1">
      <c r="A3487" s="8"/>
      <c r="B3487" s="121"/>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3"/>
    </row>
    <row r="3488" spans="1:113" ht="12" customHeight="1">
      <c r="A3488" s="8"/>
      <c r="B3488" s="121"/>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3"/>
    </row>
    <row r="3489" spans="1:251" ht="15" thickBot="1">
      <c r="A3489" s="17"/>
      <c r="B3489" s="18"/>
      <c r="C3489" s="19"/>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19"/>
      <c r="AT3489" s="19"/>
      <c r="AU3489" s="19"/>
      <c r="AV3489" s="19"/>
      <c r="AW3489" s="19"/>
      <c r="AX3489" s="20"/>
    </row>
    <row r="3490" spans="1:251">
      <c r="B3490" s="21"/>
    </row>
    <row r="3491" spans="1:251" ht="14.25">
      <c r="B3491" s="10" t="s">
        <v>4</v>
      </c>
      <c r="C3491" s="8"/>
      <c r="D3491" s="8"/>
      <c r="E3491" s="8"/>
      <c r="F3491" s="8"/>
      <c r="G3491" s="8"/>
      <c r="H3491" s="8"/>
      <c r="I3491" s="8"/>
      <c r="J3491" s="8"/>
      <c r="K3491" s="8"/>
      <c r="L3491" s="9"/>
      <c r="M3491" s="9"/>
      <c r="N3491" s="9"/>
      <c r="O3491" s="9"/>
      <c r="P3491" s="8"/>
      <c r="Q3491" s="8"/>
      <c r="R3491" s="8"/>
      <c r="S3491" s="8"/>
      <c r="T3491" s="8"/>
      <c r="U3491" s="8"/>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row>
    <row r="3492" spans="1:251" ht="15" thickBot="1">
      <c r="B3492" s="8"/>
      <c r="C3492" s="8"/>
      <c r="D3492" s="8"/>
      <c r="E3492" s="8"/>
      <c r="F3492" s="8"/>
      <c r="G3492" s="8"/>
      <c r="H3492" s="8"/>
      <c r="I3492" s="8"/>
      <c r="J3492" s="8"/>
      <c r="K3492" s="8"/>
      <c r="L3492" s="9"/>
      <c r="M3492" s="9"/>
      <c r="N3492" s="9"/>
      <c r="O3492" s="9"/>
      <c r="P3492" s="8"/>
      <c r="Q3492" s="8"/>
      <c r="R3492" s="8"/>
      <c r="S3492" s="8"/>
      <c r="T3492" s="8"/>
      <c r="U3492" s="8"/>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c r="AQ3492" s="10"/>
      <c r="AR3492" s="10"/>
      <c r="AS3492" s="10"/>
      <c r="AT3492" s="10"/>
      <c r="AU3492" s="10"/>
      <c r="AV3492" s="10"/>
      <c r="AW3492" s="10"/>
      <c r="AX3492" s="22" t="s">
        <v>5</v>
      </c>
    </row>
    <row r="3493" spans="1:251" s="16" customFormat="1" ht="13.5" customHeight="1">
      <c r="A3493" s="8"/>
      <c r="B3493" s="124" t="s">
        <v>6</v>
      </c>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6"/>
      <c r="AA3493" s="130" t="s">
        <v>11</v>
      </c>
      <c r="AB3493" s="125"/>
      <c r="AC3493" s="125"/>
      <c r="AD3493" s="125"/>
      <c r="AE3493" s="125"/>
      <c r="AF3493" s="125"/>
      <c r="AG3493" s="125"/>
      <c r="AH3493" s="125"/>
      <c r="AI3493" s="126"/>
      <c r="AJ3493" s="130" t="s">
        <v>12</v>
      </c>
      <c r="AK3493" s="125"/>
      <c r="AL3493" s="125"/>
      <c r="AM3493" s="125"/>
      <c r="AN3493" s="125"/>
      <c r="AO3493" s="125"/>
      <c r="AP3493" s="125"/>
      <c r="AQ3493" s="125"/>
      <c r="AR3493" s="126"/>
      <c r="AS3493" s="130" t="s">
        <v>7</v>
      </c>
      <c r="AT3493" s="125"/>
      <c r="AU3493" s="125"/>
      <c r="AV3493" s="125"/>
      <c r="AW3493" s="125"/>
      <c r="AX3493" s="13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c r="GL3493" s="2"/>
      <c r="GM3493" s="2"/>
      <c r="GN3493" s="2"/>
      <c r="GO3493" s="2"/>
      <c r="GP3493" s="2"/>
      <c r="GQ3493" s="2"/>
      <c r="GR3493" s="2"/>
      <c r="GS3493" s="2"/>
      <c r="GT3493" s="2"/>
      <c r="GU3493" s="2"/>
      <c r="GV3493" s="2"/>
      <c r="GW3493" s="2"/>
      <c r="GX3493" s="2"/>
      <c r="GY3493" s="2"/>
      <c r="GZ3493" s="2"/>
      <c r="HA3493" s="2"/>
      <c r="HB3493" s="2"/>
      <c r="HC3493" s="2"/>
      <c r="HD3493" s="2"/>
      <c r="HE3493" s="2"/>
      <c r="HF3493" s="2"/>
      <c r="HG3493" s="2"/>
      <c r="HH3493" s="2"/>
      <c r="HI3493" s="2"/>
      <c r="HJ3493" s="2"/>
      <c r="HK3493" s="2"/>
      <c r="HL3493" s="2"/>
      <c r="HM3493" s="2"/>
      <c r="HN3493" s="2"/>
      <c r="HO3493" s="2"/>
      <c r="HP3493" s="2"/>
      <c r="HQ3493" s="2"/>
      <c r="HR3493" s="2"/>
      <c r="HS3493" s="2"/>
      <c r="HT3493" s="2"/>
      <c r="HU3493" s="2"/>
      <c r="HV3493" s="2"/>
      <c r="HW3493" s="2"/>
      <c r="HX3493" s="2"/>
      <c r="HY3493" s="2"/>
      <c r="HZ3493" s="2"/>
      <c r="IA3493" s="2"/>
      <c r="IB3493" s="2"/>
      <c r="IC3493" s="2"/>
      <c r="ID3493" s="2"/>
      <c r="IE3493" s="2"/>
      <c r="IF3493" s="2"/>
      <c r="IG3493" s="2"/>
      <c r="IH3493" s="2"/>
      <c r="II3493" s="2"/>
      <c r="IJ3493" s="2"/>
      <c r="IK3493" s="2"/>
      <c r="IL3493" s="2"/>
      <c r="IM3493" s="2"/>
      <c r="IN3493" s="2"/>
      <c r="IO3493" s="2"/>
      <c r="IP3493" s="2"/>
      <c r="IQ3493" s="2"/>
    </row>
    <row r="3494" spans="1:251" s="16" customFormat="1" ht="13.5">
      <c r="A3494" s="8"/>
      <c r="B3494" s="127"/>
      <c r="C3494" s="128"/>
      <c r="D3494" s="128"/>
      <c r="E3494" s="128"/>
      <c r="F3494" s="128"/>
      <c r="G3494" s="128"/>
      <c r="H3494" s="128"/>
      <c r="I3494" s="128"/>
      <c r="J3494" s="128"/>
      <c r="K3494" s="128"/>
      <c r="L3494" s="128"/>
      <c r="M3494" s="128"/>
      <c r="N3494" s="128"/>
      <c r="O3494" s="128"/>
      <c r="P3494" s="128"/>
      <c r="Q3494" s="128"/>
      <c r="R3494" s="128"/>
      <c r="S3494" s="128"/>
      <c r="T3494" s="128"/>
      <c r="U3494" s="128"/>
      <c r="V3494" s="128"/>
      <c r="W3494" s="128"/>
      <c r="X3494" s="128"/>
      <c r="Y3494" s="128"/>
      <c r="Z3494" s="129"/>
      <c r="AA3494" s="131"/>
      <c r="AB3494" s="128"/>
      <c r="AC3494" s="128"/>
      <c r="AD3494" s="128"/>
      <c r="AE3494" s="128"/>
      <c r="AF3494" s="128"/>
      <c r="AG3494" s="128"/>
      <c r="AH3494" s="128"/>
      <c r="AI3494" s="129"/>
      <c r="AJ3494" s="131"/>
      <c r="AK3494" s="128"/>
      <c r="AL3494" s="128"/>
      <c r="AM3494" s="128"/>
      <c r="AN3494" s="128"/>
      <c r="AO3494" s="128"/>
      <c r="AP3494" s="128"/>
      <c r="AQ3494" s="128"/>
      <c r="AR3494" s="129"/>
      <c r="AS3494" s="131"/>
      <c r="AT3494" s="128"/>
      <c r="AU3494" s="128"/>
      <c r="AV3494" s="128"/>
      <c r="AW3494" s="128"/>
      <c r="AX3494" s="133"/>
      <c r="AY3494" s="2"/>
      <c r="AZ3494" s="2"/>
      <c r="BA3494" s="2"/>
      <c r="BB3494" s="23"/>
      <c r="BC3494" s="24"/>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c r="GL3494" s="2"/>
      <c r="GM3494" s="2"/>
      <c r="GN3494" s="2"/>
      <c r="GO3494" s="2"/>
      <c r="GP3494" s="2"/>
      <c r="GQ3494" s="2"/>
      <c r="GR3494" s="2"/>
      <c r="GS3494" s="2"/>
      <c r="GT3494" s="2"/>
      <c r="GU3494" s="2"/>
      <c r="GV3494" s="2"/>
      <c r="GW3494" s="2"/>
      <c r="GX3494" s="2"/>
      <c r="GY3494" s="2"/>
      <c r="GZ3494" s="2"/>
      <c r="HA3494" s="2"/>
      <c r="HB3494" s="2"/>
      <c r="HC3494" s="2"/>
      <c r="HD3494" s="2"/>
      <c r="HE3494" s="2"/>
      <c r="HF3494" s="2"/>
      <c r="HG3494" s="2"/>
      <c r="HH3494" s="2"/>
      <c r="HI3494" s="2"/>
      <c r="HJ3494" s="2"/>
      <c r="HK3494" s="2"/>
      <c r="HL3494" s="2"/>
      <c r="HM3494" s="2"/>
      <c r="HN3494" s="2"/>
      <c r="HO3494" s="2"/>
      <c r="HP3494" s="2"/>
      <c r="HQ3494" s="2"/>
      <c r="HR3494" s="2"/>
      <c r="HS3494" s="2"/>
      <c r="HT3494" s="2"/>
      <c r="HU3494" s="2"/>
      <c r="HV3494" s="2"/>
      <c r="HW3494" s="2"/>
      <c r="HX3494" s="2"/>
      <c r="HY3494" s="2"/>
      <c r="HZ3494" s="2"/>
      <c r="IA3494" s="2"/>
      <c r="IB3494" s="2"/>
      <c r="IC3494" s="2"/>
      <c r="ID3494" s="2"/>
      <c r="IE3494" s="2"/>
      <c r="IF3494" s="2"/>
      <c r="IG3494" s="2"/>
      <c r="IH3494" s="2"/>
      <c r="II3494" s="2"/>
      <c r="IJ3494" s="2"/>
      <c r="IK3494" s="2"/>
      <c r="IL3494" s="2"/>
      <c r="IM3494" s="2"/>
      <c r="IN3494" s="2"/>
      <c r="IO3494" s="2"/>
      <c r="IP3494" s="2"/>
      <c r="IQ3494" s="2"/>
    </row>
    <row r="3495" spans="1:251" s="16" customFormat="1" ht="18.75" customHeight="1">
      <c r="A3495" s="8"/>
      <c r="B3495" s="25"/>
      <c r="C3495" s="99" t="s">
        <v>519</v>
      </c>
      <c r="D3495" s="108"/>
      <c r="E3495" s="108"/>
      <c r="F3495" s="108"/>
      <c r="G3495" s="108"/>
      <c r="H3495" s="108"/>
      <c r="I3495" s="108"/>
      <c r="J3495" s="108"/>
      <c r="K3495" s="108"/>
      <c r="L3495" s="108"/>
      <c r="M3495" s="108"/>
      <c r="N3495" s="108"/>
      <c r="O3495" s="108"/>
      <c r="P3495" s="108"/>
      <c r="Q3495" s="108"/>
      <c r="R3495" s="108"/>
      <c r="S3495" s="108"/>
      <c r="T3495" s="108"/>
      <c r="U3495" s="108"/>
      <c r="V3495" s="108"/>
      <c r="W3495" s="108"/>
      <c r="X3495" s="108"/>
      <c r="Y3495" s="108"/>
      <c r="Z3495" s="109"/>
      <c r="AA3495" s="102">
        <v>6086</v>
      </c>
      <c r="AB3495" s="110"/>
      <c r="AC3495" s="110"/>
      <c r="AD3495" s="110"/>
      <c r="AE3495" s="110"/>
      <c r="AF3495" s="110"/>
      <c r="AG3495" s="110"/>
      <c r="AH3495" s="110"/>
      <c r="AI3495" s="111"/>
      <c r="AJ3495" s="102">
        <v>6085</v>
      </c>
      <c r="AK3495" s="110"/>
      <c r="AL3495" s="110"/>
      <c r="AM3495" s="110"/>
      <c r="AN3495" s="110"/>
      <c r="AO3495" s="110"/>
      <c r="AP3495" s="110"/>
      <c r="AQ3495" s="110"/>
      <c r="AR3495" s="111"/>
      <c r="AS3495" s="105"/>
      <c r="AT3495" s="112"/>
      <c r="AU3495" s="112"/>
      <c r="AV3495" s="112"/>
      <c r="AW3495" s="112"/>
      <c r="AX3495" s="113"/>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row>
    <row r="3496" spans="1:251" s="16" customFormat="1" ht="18.75" customHeight="1" thickBot="1">
      <c r="A3496" s="17"/>
      <c r="B3496" s="134" t="s">
        <v>13</v>
      </c>
      <c r="C3496" s="135"/>
      <c r="D3496" s="135"/>
      <c r="E3496" s="135"/>
      <c r="F3496" s="135"/>
      <c r="G3496" s="135"/>
      <c r="H3496" s="135"/>
      <c r="I3496" s="135"/>
      <c r="J3496" s="135"/>
      <c r="K3496" s="135"/>
      <c r="L3496" s="135"/>
      <c r="M3496" s="135"/>
      <c r="N3496" s="135"/>
      <c r="O3496" s="135"/>
      <c r="P3496" s="135"/>
      <c r="Q3496" s="135"/>
      <c r="R3496" s="135"/>
      <c r="S3496" s="135"/>
      <c r="T3496" s="135"/>
      <c r="U3496" s="135"/>
      <c r="V3496" s="135"/>
      <c r="W3496" s="135"/>
      <c r="X3496" s="135"/>
      <c r="Y3496" s="135"/>
      <c r="Z3496" s="136"/>
      <c r="AA3496" s="137">
        <f>SUM($AA$3495:$AA$3495)</f>
        <v>6086</v>
      </c>
      <c r="AB3496" s="138"/>
      <c r="AC3496" s="138"/>
      <c r="AD3496" s="138"/>
      <c r="AE3496" s="138"/>
      <c r="AF3496" s="138"/>
      <c r="AG3496" s="138"/>
      <c r="AH3496" s="138"/>
      <c r="AI3496" s="139"/>
      <c r="AJ3496" s="137">
        <f>SUM($AJ$3495:$AJ$3495)</f>
        <v>6085</v>
      </c>
      <c r="AK3496" s="138"/>
      <c r="AL3496" s="138"/>
      <c r="AM3496" s="138"/>
      <c r="AN3496" s="138"/>
      <c r="AO3496" s="138"/>
      <c r="AP3496" s="138"/>
      <c r="AQ3496" s="138"/>
      <c r="AR3496" s="139"/>
      <c r="AS3496" s="140"/>
      <c r="AT3496" s="141"/>
      <c r="AU3496" s="141"/>
      <c r="AV3496" s="141"/>
      <c r="AW3496" s="141"/>
      <c r="AX3496" s="14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c r="HI3496" s="2"/>
      <c r="HJ3496" s="2"/>
      <c r="HK3496" s="2"/>
      <c r="HL3496" s="2"/>
      <c r="HM3496" s="2"/>
      <c r="HN3496" s="2"/>
      <c r="HO3496" s="2"/>
      <c r="HP3496" s="2"/>
      <c r="HQ3496" s="2"/>
      <c r="HR3496" s="2"/>
      <c r="HS3496" s="2"/>
      <c r="HT3496" s="2"/>
      <c r="HU3496" s="2"/>
      <c r="HV3496" s="2"/>
      <c r="HW3496" s="2"/>
      <c r="HX3496" s="2"/>
      <c r="HY3496" s="2"/>
      <c r="HZ3496" s="2"/>
      <c r="IA3496" s="2"/>
      <c r="IB3496" s="2"/>
      <c r="IC3496" s="2"/>
      <c r="ID3496" s="2"/>
      <c r="IE3496" s="2"/>
      <c r="IF3496" s="2"/>
      <c r="IG3496" s="2"/>
      <c r="IH3496" s="2"/>
      <c r="II3496" s="2"/>
      <c r="IJ3496" s="2"/>
      <c r="IK3496" s="2"/>
      <c r="IL3496" s="2"/>
      <c r="IM3496" s="2"/>
      <c r="IN3496" s="2"/>
      <c r="IO3496" s="2"/>
      <c r="IP3496" s="2"/>
      <c r="IQ3496" s="2"/>
    </row>
    <row r="3498" spans="1:251" ht="18.75">
      <c r="A3498" s="1" t="s">
        <v>0</v>
      </c>
      <c r="AW3498" s="3"/>
      <c r="AX3498" s="4"/>
      <c r="AY3498" s="3"/>
    </row>
    <row r="3500" spans="1:251" ht="18.75">
      <c r="B3500" s="114" t="s">
        <v>8</v>
      </c>
      <c r="C3500" s="115"/>
      <c r="D3500" s="115"/>
      <c r="E3500" s="115"/>
      <c r="F3500" s="115"/>
      <c r="G3500" s="115"/>
      <c r="H3500" s="115"/>
      <c r="I3500" s="115"/>
      <c r="J3500" s="115"/>
      <c r="K3500" s="115"/>
      <c r="L3500" s="115"/>
      <c r="M3500" s="115"/>
      <c r="N3500" s="115"/>
      <c r="O3500" s="115"/>
      <c r="P3500" s="115"/>
      <c r="Q3500" s="115"/>
      <c r="R3500" s="115"/>
      <c r="S3500" s="115"/>
      <c r="T3500" s="115"/>
      <c r="U3500" s="115"/>
      <c r="V3500" s="115"/>
      <c r="W3500" s="115"/>
      <c r="X3500" s="115"/>
      <c r="Y3500" s="115"/>
      <c r="Z3500" s="115"/>
      <c r="AA3500" s="115"/>
      <c r="AB3500" s="115"/>
      <c r="AC3500" s="115"/>
      <c r="AD3500" s="115"/>
      <c r="AE3500" s="115"/>
      <c r="AF3500" s="115"/>
      <c r="AG3500" s="115"/>
      <c r="AH3500" s="115"/>
      <c r="AI3500" s="115"/>
      <c r="AJ3500" s="115"/>
      <c r="AK3500" s="115"/>
      <c r="AL3500" s="115"/>
      <c r="AM3500" s="115"/>
      <c r="AN3500" s="115"/>
      <c r="AO3500" s="115"/>
      <c r="AP3500" s="115"/>
      <c r="AQ3500" s="115"/>
      <c r="AR3500" s="115"/>
      <c r="AS3500" s="115"/>
      <c r="AT3500" s="115"/>
      <c r="AU3500" s="115"/>
      <c r="AV3500" s="115"/>
      <c r="AW3500" s="115"/>
      <c r="AX3500" s="115"/>
    </row>
    <row r="3501" spans="1:251">
      <c r="Z3501" s="5"/>
      <c r="AD3501" s="5"/>
      <c r="AE3501" s="5"/>
      <c r="AF3501" s="5"/>
      <c r="AG3501" s="5"/>
      <c r="AH3501" s="5"/>
      <c r="AI3501" s="5"/>
      <c r="AO3501" s="5"/>
    </row>
    <row r="3502" spans="1:251" ht="13.5" thickBot="1">
      <c r="Z3502" s="5"/>
      <c r="AD3502" s="5"/>
      <c r="AE3502" s="5"/>
      <c r="AF3502" s="5"/>
      <c r="AG3502" s="5"/>
      <c r="AH3502" s="5"/>
      <c r="AI3502" s="5"/>
      <c r="AO3502" s="5"/>
      <c r="DI3502" s="6"/>
    </row>
    <row r="3503" spans="1:251" ht="24.75" customHeight="1" thickBot="1">
      <c r="B3503" s="116" t="s">
        <v>1</v>
      </c>
      <c r="C3503" s="117"/>
      <c r="D3503" s="117"/>
      <c r="E3503" s="117"/>
      <c r="F3503" s="117"/>
      <c r="G3503" s="117"/>
      <c r="H3503" s="118" t="s">
        <v>527</v>
      </c>
      <c r="I3503" s="119"/>
      <c r="J3503" s="119"/>
      <c r="K3503" s="119"/>
      <c r="L3503" s="119"/>
      <c r="M3503" s="119"/>
      <c r="N3503" s="119"/>
      <c r="O3503" s="119"/>
      <c r="P3503" s="119"/>
      <c r="Q3503" s="119"/>
      <c r="R3503" s="119"/>
      <c r="S3503" s="119"/>
      <c r="T3503" s="119"/>
      <c r="U3503" s="119"/>
      <c r="V3503" s="119"/>
      <c r="W3503" s="119"/>
      <c r="X3503" s="119"/>
      <c r="Y3503" s="119"/>
      <c r="Z3503" s="119"/>
      <c r="AA3503" s="119"/>
      <c r="AB3503" s="119"/>
      <c r="AC3503" s="119"/>
      <c r="AD3503" s="119"/>
      <c r="AE3503" s="119"/>
      <c r="AF3503" s="119"/>
      <c r="AG3503" s="119"/>
      <c r="AH3503" s="119"/>
      <c r="AI3503" s="119"/>
      <c r="AJ3503" s="119"/>
      <c r="AK3503" s="119"/>
      <c r="AL3503" s="119"/>
      <c r="AM3503" s="119"/>
      <c r="AN3503" s="119"/>
      <c r="AO3503" s="119"/>
      <c r="AP3503" s="119"/>
      <c r="AQ3503" s="119"/>
      <c r="AR3503" s="119"/>
      <c r="AS3503" s="119"/>
      <c r="AT3503" s="119"/>
      <c r="AU3503" s="119"/>
      <c r="AV3503" s="119"/>
      <c r="AW3503" s="119"/>
      <c r="AX3503" s="120"/>
      <c r="DI3503" s="6"/>
    </row>
    <row r="3504" spans="1:251" ht="14.25">
      <c r="B3504" s="7"/>
      <c r="C3504" s="7"/>
      <c r="D3504" s="7"/>
      <c r="E3504" s="7"/>
      <c r="F3504" s="7"/>
      <c r="G3504" s="7"/>
      <c r="H3504" s="8"/>
      <c r="I3504" s="8"/>
      <c r="J3504" s="8"/>
      <c r="K3504" s="8"/>
      <c r="L3504" s="9"/>
      <c r="M3504" s="9"/>
      <c r="N3504" s="9"/>
      <c r="O3504" s="9"/>
      <c r="P3504" s="8"/>
      <c r="Q3504" s="8"/>
      <c r="R3504" s="8"/>
      <c r="S3504" s="8"/>
      <c r="T3504" s="8"/>
      <c r="U3504" s="8"/>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DI3504" s="6"/>
    </row>
    <row r="3505" spans="1:113" ht="15" thickBot="1">
      <c r="A3505" s="11"/>
      <c r="B3505" s="10" t="s">
        <v>2</v>
      </c>
      <c r="C3505" s="8"/>
      <c r="D3505" s="8"/>
      <c r="E3505" s="8"/>
      <c r="F3505" s="8"/>
      <c r="G3505" s="8"/>
      <c r="H3505" s="8"/>
      <c r="I3505" s="8"/>
      <c r="J3505" s="8"/>
      <c r="K3505" s="8"/>
      <c r="L3505" s="9"/>
      <c r="M3505" s="9"/>
      <c r="N3505" s="9"/>
      <c r="O3505" s="9"/>
      <c r="P3505" s="8"/>
      <c r="Q3505" s="8"/>
      <c r="R3505" s="8"/>
      <c r="S3505" s="8"/>
      <c r="T3505" s="8"/>
      <c r="U3505" s="8"/>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DI3505" s="6"/>
    </row>
    <row r="3506" spans="1:113" ht="14.25">
      <c r="A3506" s="8"/>
      <c r="B3506" s="12"/>
      <c r="C3506" s="7"/>
      <c r="D3506" s="7"/>
      <c r="E3506" s="7"/>
      <c r="F3506" s="7"/>
      <c r="G3506" s="7"/>
      <c r="H3506" s="7"/>
      <c r="I3506" s="7"/>
      <c r="J3506" s="7"/>
      <c r="K3506" s="7"/>
      <c r="L3506" s="13"/>
      <c r="M3506" s="13"/>
      <c r="N3506" s="13"/>
      <c r="O3506" s="13"/>
      <c r="P3506" s="7"/>
      <c r="Q3506" s="7"/>
      <c r="R3506" s="7"/>
      <c r="S3506" s="7"/>
      <c r="T3506" s="7"/>
      <c r="U3506" s="7"/>
      <c r="V3506" s="14"/>
      <c r="W3506" s="14"/>
      <c r="X3506" s="14"/>
      <c r="Y3506" s="14"/>
      <c r="Z3506" s="14"/>
      <c r="AA3506" s="14"/>
      <c r="AB3506" s="14"/>
      <c r="AC3506" s="14"/>
      <c r="AD3506" s="14"/>
      <c r="AE3506" s="14"/>
      <c r="AF3506" s="14"/>
      <c r="AG3506" s="14"/>
      <c r="AH3506" s="14"/>
      <c r="AI3506" s="14"/>
      <c r="AJ3506" s="14"/>
      <c r="AK3506" s="14"/>
      <c r="AL3506" s="14"/>
      <c r="AM3506" s="14"/>
      <c r="AN3506" s="14"/>
      <c r="AO3506" s="14"/>
      <c r="AP3506" s="14"/>
      <c r="AQ3506" s="14"/>
      <c r="AR3506" s="14"/>
      <c r="AS3506" s="14"/>
      <c r="AT3506" s="14"/>
      <c r="AU3506" s="14"/>
      <c r="AV3506" s="14"/>
      <c r="AW3506" s="14"/>
      <c r="AX3506" s="15"/>
    </row>
    <row r="3507" spans="1:113" ht="12" customHeight="1">
      <c r="A3507" s="8"/>
      <c r="B3507" s="121" t="s">
        <v>528</v>
      </c>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3"/>
    </row>
    <row r="3508" spans="1:113" ht="12" customHeight="1">
      <c r="A3508" s="8"/>
      <c r="B3508" s="121"/>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3"/>
    </row>
    <row r="3509" spans="1:113" ht="12" customHeight="1">
      <c r="A3509" s="8"/>
      <c r="B3509" s="121"/>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3"/>
      <c r="BC3509" s="16"/>
    </row>
    <row r="3510" spans="1:113" ht="12" customHeight="1">
      <c r="A3510" s="8"/>
      <c r="B3510" s="121"/>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3"/>
    </row>
    <row r="3511" spans="1:113" ht="12" customHeight="1">
      <c r="A3511" s="8"/>
      <c r="B3511" s="121"/>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3"/>
    </row>
    <row r="3512" spans="1:113" ht="12" customHeight="1">
      <c r="A3512" s="8"/>
      <c r="B3512" s="121"/>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3"/>
    </row>
    <row r="3513" spans="1:113" ht="15" thickBot="1">
      <c r="A3513" s="17"/>
      <c r="B3513" s="18"/>
      <c r="C3513" s="19"/>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20"/>
    </row>
    <row r="3514" spans="1:113">
      <c r="B3514" s="21"/>
    </row>
    <row r="3515" spans="1:113" ht="15" thickBot="1">
      <c r="A3515" s="11"/>
      <c r="B3515" s="10" t="s">
        <v>3</v>
      </c>
      <c r="C3515" s="8"/>
      <c r="D3515" s="8"/>
      <c r="E3515" s="8"/>
      <c r="F3515" s="8"/>
      <c r="G3515" s="8"/>
      <c r="H3515" s="8"/>
      <c r="I3515" s="8"/>
      <c r="J3515" s="8"/>
      <c r="K3515" s="8"/>
      <c r="L3515" s="9"/>
      <c r="M3515" s="9"/>
      <c r="N3515" s="9"/>
      <c r="O3515" s="9"/>
      <c r="P3515" s="8"/>
      <c r="Q3515" s="8"/>
      <c r="R3515" s="8"/>
      <c r="S3515" s="8"/>
      <c r="T3515" s="8"/>
      <c r="U3515" s="8"/>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DI3515" s="6"/>
    </row>
    <row r="3516" spans="1:113" ht="14.25">
      <c r="A3516" s="8"/>
      <c r="B3516" s="12"/>
      <c r="C3516" s="7"/>
      <c r="D3516" s="7"/>
      <c r="E3516" s="7"/>
      <c r="F3516" s="7"/>
      <c r="G3516" s="7"/>
      <c r="H3516" s="7"/>
      <c r="I3516" s="7"/>
      <c r="J3516" s="7"/>
      <c r="K3516" s="7"/>
      <c r="L3516" s="13"/>
      <c r="M3516" s="13"/>
      <c r="N3516" s="13"/>
      <c r="O3516" s="13"/>
      <c r="P3516" s="7"/>
      <c r="Q3516" s="7"/>
      <c r="R3516" s="7"/>
      <c r="S3516" s="7"/>
      <c r="T3516" s="7"/>
      <c r="U3516" s="7"/>
      <c r="V3516" s="14"/>
      <c r="W3516" s="14"/>
      <c r="X3516" s="14"/>
      <c r="Y3516" s="14"/>
      <c r="Z3516" s="14"/>
      <c r="AA3516" s="14"/>
      <c r="AB3516" s="14"/>
      <c r="AC3516" s="14"/>
      <c r="AD3516" s="14"/>
      <c r="AE3516" s="14"/>
      <c r="AF3516" s="14"/>
      <c r="AG3516" s="14"/>
      <c r="AH3516" s="14"/>
      <c r="AI3516" s="14"/>
      <c r="AJ3516" s="14"/>
      <c r="AK3516" s="14"/>
      <c r="AL3516" s="14"/>
      <c r="AM3516" s="14"/>
      <c r="AN3516" s="14"/>
      <c r="AO3516" s="14"/>
      <c r="AP3516" s="14"/>
      <c r="AQ3516" s="14"/>
      <c r="AR3516" s="14"/>
      <c r="AS3516" s="14"/>
      <c r="AT3516" s="14"/>
      <c r="AU3516" s="14"/>
      <c r="AV3516" s="14"/>
      <c r="AW3516" s="14"/>
      <c r="AX3516" s="15"/>
    </row>
    <row r="3517" spans="1:113" ht="12" customHeight="1">
      <c r="A3517" s="8"/>
      <c r="B3517" s="121" t="s">
        <v>529</v>
      </c>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3"/>
    </row>
    <row r="3518" spans="1:113" ht="12" customHeight="1">
      <c r="A3518" s="8"/>
      <c r="B3518" s="121"/>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3"/>
    </row>
    <row r="3519" spans="1:113" ht="12" customHeight="1">
      <c r="A3519" s="8"/>
      <c r="B3519" s="121"/>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3"/>
    </row>
    <row r="3520" spans="1:113" ht="12" customHeight="1">
      <c r="A3520" s="8"/>
      <c r="B3520" s="121"/>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3"/>
    </row>
    <row r="3521" spans="1:251" ht="12" customHeight="1">
      <c r="A3521" s="8"/>
      <c r="B3521" s="121"/>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3"/>
    </row>
    <row r="3522" spans="1:251" ht="12" customHeight="1">
      <c r="A3522" s="8"/>
      <c r="B3522" s="121"/>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3"/>
    </row>
    <row r="3523" spans="1:251" ht="12" customHeight="1">
      <c r="A3523" s="8"/>
      <c r="B3523" s="121"/>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3"/>
    </row>
    <row r="3524" spans="1:251" ht="12" customHeight="1">
      <c r="A3524" s="8"/>
      <c r="B3524" s="121"/>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3"/>
    </row>
    <row r="3525" spans="1:251" ht="12" customHeight="1">
      <c r="A3525" s="8"/>
      <c r="B3525" s="121"/>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3"/>
    </row>
    <row r="3526" spans="1:251" ht="12" customHeight="1">
      <c r="A3526" s="8"/>
      <c r="B3526" s="121"/>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3"/>
    </row>
    <row r="3527" spans="1:251" ht="12" customHeight="1">
      <c r="A3527" s="8"/>
      <c r="B3527" s="121"/>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3"/>
    </row>
    <row r="3528" spans="1:251" ht="12" customHeight="1">
      <c r="A3528" s="8"/>
      <c r="B3528" s="121"/>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3"/>
      <c r="BC3528" s="16"/>
    </row>
    <row r="3529" spans="1:251" ht="12" customHeight="1">
      <c r="A3529" s="8"/>
      <c r="B3529" s="121"/>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3"/>
    </row>
    <row r="3530" spans="1:251" ht="12" customHeight="1">
      <c r="A3530" s="8"/>
      <c r="B3530" s="121"/>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3"/>
    </row>
    <row r="3531" spans="1:251" ht="12" customHeight="1">
      <c r="A3531" s="8"/>
      <c r="B3531" s="121"/>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3"/>
    </row>
    <row r="3532" spans="1:251" ht="15" thickBot="1">
      <c r="A3532" s="17"/>
      <c r="B3532" s="18"/>
      <c r="C3532" s="19"/>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20"/>
    </row>
    <row r="3533" spans="1:251">
      <c r="B3533" s="21"/>
    </row>
    <row r="3534" spans="1:251" ht="14.25">
      <c r="B3534" s="10" t="s">
        <v>4</v>
      </c>
      <c r="C3534" s="8"/>
      <c r="D3534" s="8"/>
      <c r="E3534" s="8"/>
      <c r="F3534" s="8"/>
      <c r="G3534" s="8"/>
      <c r="H3534" s="8"/>
      <c r="I3534" s="8"/>
      <c r="J3534" s="8"/>
      <c r="K3534" s="8"/>
      <c r="L3534" s="9"/>
      <c r="M3534" s="9"/>
      <c r="N3534" s="9"/>
      <c r="O3534" s="9"/>
      <c r="P3534" s="8"/>
      <c r="Q3534" s="8"/>
      <c r="R3534" s="8"/>
      <c r="S3534" s="8"/>
      <c r="T3534" s="8"/>
      <c r="U3534" s="8"/>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row>
    <row r="3535" spans="1:251" ht="15" thickBot="1">
      <c r="B3535" s="8"/>
      <c r="C3535" s="8"/>
      <c r="D3535" s="8"/>
      <c r="E3535" s="8"/>
      <c r="F3535" s="8"/>
      <c r="G3535" s="8"/>
      <c r="H3535" s="8"/>
      <c r="I3535" s="8"/>
      <c r="J3535" s="8"/>
      <c r="K3535" s="8"/>
      <c r="L3535" s="9"/>
      <c r="M3535" s="9"/>
      <c r="N3535" s="9"/>
      <c r="O3535" s="9"/>
      <c r="P3535" s="8"/>
      <c r="Q3535" s="8"/>
      <c r="R3535" s="8"/>
      <c r="S3535" s="8"/>
      <c r="T3535" s="8"/>
      <c r="U3535" s="8"/>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22" t="s">
        <v>5</v>
      </c>
    </row>
    <row r="3536" spans="1:251" s="16" customFormat="1" ht="13.5" customHeight="1">
      <c r="A3536" s="8"/>
      <c r="B3536" s="124" t="s">
        <v>6</v>
      </c>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6"/>
      <c r="AA3536" s="130" t="s">
        <v>11</v>
      </c>
      <c r="AB3536" s="125"/>
      <c r="AC3536" s="125"/>
      <c r="AD3536" s="125"/>
      <c r="AE3536" s="125"/>
      <c r="AF3536" s="125"/>
      <c r="AG3536" s="125"/>
      <c r="AH3536" s="125"/>
      <c r="AI3536" s="126"/>
      <c r="AJ3536" s="130" t="s">
        <v>12</v>
      </c>
      <c r="AK3536" s="125"/>
      <c r="AL3536" s="125"/>
      <c r="AM3536" s="125"/>
      <c r="AN3536" s="125"/>
      <c r="AO3536" s="125"/>
      <c r="AP3536" s="125"/>
      <c r="AQ3536" s="125"/>
      <c r="AR3536" s="126"/>
      <c r="AS3536" s="130" t="s">
        <v>7</v>
      </c>
      <c r="AT3536" s="125"/>
      <c r="AU3536" s="125"/>
      <c r="AV3536" s="125"/>
      <c r="AW3536" s="125"/>
      <c r="AX3536" s="13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row>
    <row r="3537" spans="1:251" s="16" customFormat="1" ht="13.5">
      <c r="A3537" s="8"/>
      <c r="B3537" s="127"/>
      <c r="C3537" s="128"/>
      <c r="D3537" s="128"/>
      <c r="E3537" s="128"/>
      <c r="F3537" s="128"/>
      <c r="G3537" s="128"/>
      <c r="H3537" s="128"/>
      <c r="I3537" s="128"/>
      <c r="J3537" s="128"/>
      <c r="K3537" s="128"/>
      <c r="L3537" s="128"/>
      <c r="M3537" s="128"/>
      <c r="N3537" s="128"/>
      <c r="O3537" s="128"/>
      <c r="P3537" s="128"/>
      <c r="Q3537" s="128"/>
      <c r="R3537" s="128"/>
      <c r="S3537" s="128"/>
      <c r="T3537" s="128"/>
      <c r="U3537" s="128"/>
      <c r="V3537" s="128"/>
      <c r="W3537" s="128"/>
      <c r="X3537" s="128"/>
      <c r="Y3537" s="128"/>
      <c r="Z3537" s="129"/>
      <c r="AA3537" s="131"/>
      <c r="AB3537" s="128"/>
      <c r="AC3537" s="128"/>
      <c r="AD3537" s="128"/>
      <c r="AE3537" s="128"/>
      <c r="AF3537" s="128"/>
      <c r="AG3537" s="128"/>
      <c r="AH3537" s="128"/>
      <c r="AI3537" s="129"/>
      <c r="AJ3537" s="131"/>
      <c r="AK3537" s="128"/>
      <c r="AL3537" s="128"/>
      <c r="AM3537" s="128"/>
      <c r="AN3537" s="128"/>
      <c r="AO3537" s="128"/>
      <c r="AP3537" s="128"/>
      <c r="AQ3537" s="128"/>
      <c r="AR3537" s="129"/>
      <c r="AS3537" s="131"/>
      <c r="AT3537" s="128"/>
      <c r="AU3537" s="128"/>
      <c r="AV3537" s="128"/>
      <c r="AW3537" s="128"/>
      <c r="AX3537" s="133"/>
      <c r="AY3537" s="2"/>
      <c r="AZ3537" s="2"/>
      <c r="BA3537" s="2"/>
      <c r="BB3537" s="23"/>
      <c r="BC3537" s="24"/>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c r="HI3537" s="2"/>
      <c r="HJ3537" s="2"/>
      <c r="HK3537" s="2"/>
      <c r="HL3537" s="2"/>
      <c r="HM3537" s="2"/>
      <c r="HN3537" s="2"/>
      <c r="HO3537" s="2"/>
      <c r="HP3537" s="2"/>
      <c r="HQ3537" s="2"/>
      <c r="HR3537" s="2"/>
      <c r="HS3537" s="2"/>
      <c r="HT3537" s="2"/>
      <c r="HU3537" s="2"/>
      <c r="HV3537" s="2"/>
      <c r="HW3537" s="2"/>
      <c r="HX3537" s="2"/>
      <c r="HY3537" s="2"/>
      <c r="HZ3537" s="2"/>
      <c r="IA3537" s="2"/>
      <c r="IB3537" s="2"/>
      <c r="IC3537" s="2"/>
      <c r="ID3537" s="2"/>
      <c r="IE3537" s="2"/>
      <c r="IF3537" s="2"/>
      <c r="IG3537" s="2"/>
      <c r="IH3537" s="2"/>
      <c r="II3537" s="2"/>
      <c r="IJ3537" s="2"/>
      <c r="IK3537" s="2"/>
      <c r="IL3537" s="2"/>
      <c r="IM3537" s="2"/>
      <c r="IN3537" s="2"/>
      <c r="IO3537" s="2"/>
      <c r="IP3537" s="2"/>
      <c r="IQ3537" s="2"/>
    </row>
    <row r="3538" spans="1:251" s="16" customFormat="1" ht="18.75" customHeight="1">
      <c r="A3538" s="8"/>
      <c r="B3538" s="25"/>
      <c r="C3538" s="99" t="s">
        <v>530</v>
      </c>
      <c r="D3538" s="108"/>
      <c r="E3538" s="108"/>
      <c r="F3538" s="108"/>
      <c r="G3538" s="108"/>
      <c r="H3538" s="108"/>
      <c r="I3538" s="108"/>
      <c r="J3538" s="108"/>
      <c r="K3538" s="108"/>
      <c r="L3538" s="108"/>
      <c r="M3538" s="108"/>
      <c r="N3538" s="108"/>
      <c r="O3538" s="108"/>
      <c r="P3538" s="108"/>
      <c r="Q3538" s="108"/>
      <c r="R3538" s="108"/>
      <c r="S3538" s="108"/>
      <c r="T3538" s="108"/>
      <c r="U3538" s="108"/>
      <c r="V3538" s="108"/>
      <c r="W3538" s="108"/>
      <c r="X3538" s="108"/>
      <c r="Y3538" s="108"/>
      <c r="Z3538" s="109"/>
      <c r="AA3538" s="102">
        <v>1498</v>
      </c>
      <c r="AB3538" s="110"/>
      <c r="AC3538" s="110"/>
      <c r="AD3538" s="110"/>
      <c r="AE3538" s="110"/>
      <c r="AF3538" s="110"/>
      <c r="AG3538" s="110"/>
      <c r="AH3538" s="110"/>
      <c r="AI3538" s="111"/>
      <c r="AJ3538" s="102">
        <v>1826</v>
      </c>
      <c r="AK3538" s="110"/>
      <c r="AL3538" s="110"/>
      <c r="AM3538" s="110"/>
      <c r="AN3538" s="110"/>
      <c r="AO3538" s="110"/>
      <c r="AP3538" s="110"/>
      <c r="AQ3538" s="110"/>
      <c r="AR3538" s="111"/>
      <c r="AS3538" s="105"/>
      <c r="AT3538" s="112"/>
      <c r="AU3538" s="112"/>
      <c r="AV3538" s="112"/>
      <c r="AW3538" s="112"/>
      <c r="AX3538" s="113"/>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c r="GL3538" s="2"/>
      <c r="GM3538" s="2"/>
      <c r="GN3538" s="2"/>
      <c r="GO3538" s="2"/>
      <c r="GP3538" s="2"/>
      <c r="GQ3538" s="2"/>
      <c r="GR3538" s="2"/>
      <c r="GS3538" s="2"/>
      <c r="GT3538" s="2"/>
      <c r="GU3538" s="2"/>
      <c r="GV3538" s="2"/>
      <c r="GW3538" s="2"/>
      <c r="GX3538" s="2"/>
      <c r="GY3538" s="2"/>
      <c r="GZ3538" s="2"/>
      <c r="HA3538" s="2"/>
      <c r="HB3538" s="2"/>
      <c r="HC3538" s="2"/>
      <c r="HD3538" s="2"/>
      <c r="HE3538" s="2"/>
      <c r="HF3538" s="2"/>
      <c r="HG3538" s="2"/>
      <c r="HH3538" s="2"/>
      <c r="HI3538" s="2"/>
      <c r="HJ3538" s="2"/>
      <c r="HK3538" s="2"/>
      <c r="HL3538" s="2"/>
      <c r="HM3538" s="2"/>
      <c r="HN3538" s="2"/>
      <c r="HO3538" s="2"/>
      <c r="HP3538" s="2"/>
      <c r="HQ3538" s="2"/>
      <c r="HR3538" s="2"/>
      <c r="HS3538" s="2"/>
      <c r="HT3538" s="2"/>
      <c r="HU3538" s="2"/>
      <c r="HV3538" s="2"/>
      <c r="HW3538" s="2"/>
      <c r="HX3538" s="2"/>
      <c r="HY3538" s="2"/>
      <c r="HZ3538" s="2"/>
      <c r="IA3538" s="2"/>
      <c r="IB3538" s="2"/>
      <c r="IC3538" s="2"/>
      <c r="ID3538" s="2"/>
      <c r="IE3538" s="2"/>
      <c r="IF3538" s="2"/>
      <c r="IG3538" s="2"/>
      <c r="IH3538" s="2"/>
      <c r="II3538" s="2"/>
      <c r="IJ3538" s="2"/>
      <c r="IK3538" s="2"/>
      <c r="IL3538" s="2"/>
      <c r="IM3538" s="2"/>
      <c r="IN3538" s="2"/>
      <c r="IO3538" s="2"/>
      <c r="IP3538" s="2"/>
      <c r="IQ3538" s="2"/>
    </row>
    <row r="3539" spans="1:251" s="16" customFormat="1" ht="18.75" customHeight="1">
      <c r="A3539" s="8"/>
      <c r="B3539" s="25"/>
      <c r="C3539" s="99" t="s">
        <v>531</v>
      </c>
      <c r="D3539" s="108"/>
      <c r="E3539" s="108"/>
      <c r="F3539" s="108"/>
      <c r="G3539" s="108"/>
      <c r="H3539" s="108"/>
      <c r="I3539" s="108"/>
      <c r="J3539" s="108"/>
      <c r="K3539" s="108"/>
      <c r="L3539" s="108"/>
      <c r="M3539" s="108"/>
      <c r="N3539" s="108"/>
      <c r="O3539" s="108"/>
      <c r="P3539" s="108"/>
      <c r="Q3539" s="108"/>
      <c r="R3539" s="108"/>
      <c r="S3539" s="108"/>
      <c r="T3539" s="108"/>
      <c r="U3539" s="108"/>
      <c r="V3539" s="108"/>
      <c r="W3539" s="108"/>
      <c r="X3539" s="108"/>
      <c r="Y3539" s="108"/>
      <c r="Z3539" s="109"/>
      <c r="AA3539" s="102">
        <v>1206</v>
      </c>
      <c r="AB3539" s="110"/>
      <c r="AC3539" s="110"/>
      <c r="AD3539" s="110"/>
      <c r="AE3539" s="110"/>
      <c r="AF3539" s="110"/>
      <c r="AG3539" s="110"/>
      <c r="AH3539" s="110"/>
      <c r="AI3539" s="111"/>
      <c r="AJ3539" s="102">
        <v>1216</v>
      </c>
      <c r="AK3539" s="110"/>
      <c r="AL3539" s="110"/>
      <c r="AM3539" s="110"/>
      <c r="AN3539" s="110"/>
      <c r="AO3539" s="110"/>
      <c r="AP3539" s="110"/>
      <c r="AQ3539" s="110"/>
      <c r="AR3539" s="111"/>
      <c r="AS3539" s="105"/>
      <c r="AT3539" s="112"/>
      <c r="AU3539" s="112"/>
      <c r="AV3539" s="112"/>
      <c r="AW3539" s="112"/>
      <c r="AX3539" s="113"/>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c r="GL3539" s="2"/>
      <c r="GM3539" s="2"/>
      <c r="GN3539" s="2"/>
      <c r="GO3539" s="2"/>
      <c r="GP3539" s="2"/>
      <c r="GQ3539" s="2"/>
      <c r="GR3539" s="2"/>
      <c r="GS3539" s="2"/>
      <c r="GT3539" s="2"/>
      <c r="GU3539" s="2"/>
      <c r="GV3539" s="2"/>
      <c r="GW3539" s="2"/>
      <c r="GX3539" s="2"/>
      <c r="GY3539" s="2"/>
      <c r="GZ3539" s="2"/>
      <c r="HA3539" s="2"/>
      <c r="HB3539" s="2"/>
      <c r="HC3539" s="2"/>
      <c r="HD3539" s="2"/>
      <c r="HE3539" s="2"/>
      <c r="HF3539" s="2"/>
      <c r="HG3539" s="2"/>
      <c r="HH3539" s="2"/>
      <c r="HI3539" s="2"/>
      <c r="HJ3539" s="2"/>
      <c r="HK3539" s="2"/>
      <c r="HL3539" s="2"/>
      <c r="HM3539" s="2"/>
      <c r="HN3539" s="2"/>
      <c r="HO3539" s="2"/>
      <c r="HP3539" s="2"/>
      <c r="HQ3539" s="2"/>
      <c r="HR3539" s="2"/>
      <c r="HS3539" s="2"/>
      <c r="HT3539" s="2"/>
      <c r="HU3539" s="2"/>
      <c r="HV3539" s="2"/>
      <c r="HW3539" s="2"/>
      <c r="HX3539" s="2"/>
      <c r="HY3539" s="2"/>
      <c r="HZ3539" s="2"/>
      <c r="IA3539" s="2"/>
      <c r="IB3539" s="2"/>
      <c r="IC3539" s="2"/>
      <c r="ID3539" s="2"/>
      <c r="IE3539" s="2"/>
      <c r="IF3539" s="2"/>
      <c r="IG3539" s="2"/>
      <c r="IH3539" s="2"/>
      <c r="II3539" s="2"/>
      <c r="IJ3539" s="2"/>
      <c r="IK3539" s="2"/>
      <c r="IL3539" s="2"/>
      <c r="IM3539" s="2"/>
      <c r="IN3539" s="2"/>
      <c r="IO3539" s="2"/>
      <c r="IP3539" s="2"/>
      <c r="IQ3539" s="2"/>
    </row>
    <row r="3540" spans="1:251" s="16" customFormat="1" ht="18.75" customHeight="1">
      <c r="A3540" s="8"/>
      <c r="B3540" s="25"/>
      <c r="C3540" s="99" t="s">
        <v>532</v>
      </c>
      <c r="D3540" s="108"/>
      <c r="E3540" s="108"/>
      <c r="F3540" s="108"/>
      <c r="G3540" s="108"/>
      <c r="H3540" s="108"/>
      <c r="I3540" s="108"/>
      <c r="J3540" s="108"/>
      <c r="K3540" s="108"/>
      <c r="L3540" s="108"/>
      <c r="M3540" s="108"/>
      <c r="N3540" s="108"/>
      <c r="O3540" s="108"/>
      <c r="P3540" s="108"/>
      <c r="Q3540" s="108"/>
      <c r="R3540" s="108"/>
      <c r="S3540" s="108"/>
      <c r="T3540" s="108"/>
      <c r="U3540" s="108"/>
      <c r="V3540" s="108"/>
      <c r="W3540" s="108"/>
      <c r="X3540" s="108"/>
      <c r="Y3540" s="108"/>
      <c r="Z3540" s="109"/>
      <c r="AA3540" s="102">
        <v>1105</v>
      </c>
      <c r="AB3540" s="110"/>
      <c r="AC3540" s="110"/>
      <c r="AD3540" s="110"/>
      <c r="AE3540" s="110"/>
      <c r="AF3540" s="110"/>
      <c r="AG3540" s="110"/>
      <c r="AH3540" s="110"/>
      <c r="AI3540" s="111"/>
      <c r="AJ3540" s="102">
        <v>1116</v>
      </c>
      <c r="AK3540" s="110"/>
      <c r="AL3540" s="110"/>
      <c r="AM3540" s="110"/>
      <c r="AN3540" s="110"/>
      <c r="AO3540" s="110"/>
      <c r="AP3540" s="110"/>
      <c r="AQ3540" s="110"/>
      <c r="AR3540" s="111"/>
      <c r="AS3540" s="105"/>
      <c r="AT3540" s="112"/>
      <c r="AU3540" s="112"/>
      <c r="AV3540" s="112"/>
      <c r="AW3540" s="112"/>
      <c r="AX3540" s="113"/>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c r="CC3540" s="2"/>
      <c r="CD3540" s="2"/>
      <c r="CE3540" s="2"/>
      <c r="CF3540" s="2"/>
      <c r="CG3540" s="2"/>
      <c r="CH3540" s="2"/>
      <c r="CI3540" s="2"/>
      <c r="CJ3540" s="2"/>
      <c r="CK3540" s="2"/>
      <c r="CL3540" s="2"/>
      <c r="CM3540" s="2"/>
      <c r="CN3540" s="2"/>
      <c r="CO3540" s="2"/>
      <c r="CP3540" s="2"/>
      <c r="CQ3540" s="2"/>
      <c r="CR3540" s="2"/>
      <c r="CS3540" s="2"/>
      <c r="CT3540" s="2"/>
      <c r="CU3540" s="2"/>
      <c r="CV3540" s="2"/>
      <c r="CW3540" s="2"/>
      <c r="CX3540" s="2"/>
      <c r="CY3540" s="2"/>
      <c r="CZ3540" s="2"/>
      <c r="DA3540" s="2"/>
      <c r="DB3540" s="2"/>
      <c r="DC3540" s="2"/>
      <c r="DD3540" s="2"/>
      <c r="DE3540" s="2"/>
      <c r="DF3540" s="2"/>
      <c r="DG3540" s="2"/>
      <c r="DH3540" s="2"/>
      <c r="DI3540" s="2"/>
      <c r="DJ3540" s="2"/>
      <c r="DK3540" s="2"/>
      <c r="DL3540" s="2"/>
      <c r="DM3540" s="2"/>
      <c r="DN3540" s="2"/>
      <c r="DO3540" s="2"/>
      <c r="DP3540" s="2"/>
      <c r="DQ3540" s="2"/>
      <c r="DR3540" s="2"/>
      <c r="DS3540" s="2"/>
      <c r="DT3540" s="2"/>
      <c r="DU3540" s="2"/>
      <c r="DV3540" s="2"/>
      <c r="DW3540" s="2"/>
      <c r="DX3540" s="2"/>
      <c r="DY3540" s="2"/>
      <c r="DZ3540" s="2"/>
      <c r="EA3540" s="2"/>
      <c r="EB3540" s="2"/>
      <c r="EC3540" s="2"/>
      <c r="ED3540" s="2"/>
      <c r="EE3540" s="2"/>
      <c r="EF3540" s="2"/>
      <c r="EG3540" s="2"/>
      <c r="EH3540" s="2"/>
      <c r="EI3540" s="2"/>
      <c r="EJ3540" s="2"/>
      <c r="EK3540" s="2"/>
      <c r="EL3540" s="2"/>
      <c r="EM3540" s="2"/>
      <c r="EN3540" s="2"/>
      <c r="EO3540" s="2"/>
      <c r="EP3540" s="2"/>
      <c r="EQ3540" s="2"/>
      <c r="ER3540" s="2"/>
      <c r="ES3540" s="2"/>
      <c r="ET3540" s="2"/>
      <c r="EU3540" s="2"/>
      <c r="EV3540" s="2"/>
      <c r="EW3540" s="2"/>
      <c r="EX3540" s="2"/>
      <c r="EY3540" s="2"/>
      <c r="EZ3540" s="2"/>
      <c r="FA3540" s="2"/>
      <c r="FB3540" s="2"/>
      <c r="FC3540" s="2"/>
      <c r="FD3540" s="2"/>
      <c r="FE3540" s="2"/>
      <c r="FF3540" s="2"/>
      <c r="FG3540" s="2"/>
      <c r="FH3540" s="2"/>
      <c r="FI3540" s="2"/>
      <c r="FJ3540" s="2"/>
      <c r="FK3540" s="2"/>
      <c r="FL3540" s="2"/>
      <c r="FM3540" s="2"/>
      <c r="FN3540" s="2"/>
      <c r="FO3540" s="2"/>
      <c r="FP3540" s="2"/>
      <c r="FQ3540" s="2"/>
      <c r="FR3540" s="2"/>
      <c r="FS3540" s="2"/>
      <c r="FT3540" s="2"/>
      <c r="FU3540" s="2"/>
      <c r="FV3540" s="2"/>
      <c r="FW3540" s="2"/>
      <c r="FX3540" s="2"/>
      <c r="FY3540" s="2"/>
      <c r="FZ3540" s="2"/>
      <c r="GA3540" s="2"/>
      <c r="GB3540" s="2"/>
      <c r="GC3540" s="2"/>
      <c r="GD3540" s="2"/>
      <c r="GE3540" s="2"/>
      <c r="GF3540" s="2"/>
      <c r="GG3540" s="2"/>
      <c r="GH3540" s="2"/>
      <c r="GI3540" s="2"/>
      <c r="GJ3540" s="2"/>
      <c r="GK3540" s="2"/>
      <c r="GL3540" s="2"/>
      <c r="GM3540" s="2"/>
      <c r="GN3540" s="2"/>
      <c r="GO3540" s="2"/>
      <c r="GP3540" s="2"/>
      <c r="GQ3540" s="2"/>
      <c r="GR3540" s="2"/>
      <c r="GS3540" s="2"/>
      <c r="GT3540" s="2"/>
      <c r="GU3540" s="2"/>
      <c r="GV3540" s="2"/>
      <c r="GW3540" s="2"/>
      <c r="GX3540" s="2"/>
      <c r="GY3540" s="2"/>
      <c r="GZ3540" s="2"/>
      <c r="HA3540" s="2"/>
      <c r="HB3540" s="2"/>
      <c r="HC3540" s="2"/>
      <c r="HD3540" s="2"/>
      <c r="HE3540" s="2"/>
      <c r="HF3540" s="2"/>
      <c r="HG3540" s="2"/>
      <c r="HH3540" s="2"/>
      <c r="HI3540" s="2"/>
      <c r="HJ3540" s="2"/>
      <c r="HK3540" s="2"/>
      <c r="HL3540" s="2"/>
      <c r="HM3540" s="2"/>
      <c r="HN3540" s="2"/>
      <c r="HO3540" s="2"/>
      <c r="HP3540" s="2"/>
      <c r="HQ3540" s="2"/>
      <c r="HR3540" s="2"/>
      <c r="HS3540" s="2"/>
      <c r="HT3540" s="2"/>
      <c r="HU3540" s="2"/>
      <c r="HV3540" s="2"/>
      <c r="HW3540" s="2"/>
      <c r="HX3540" s="2"/>
      <c r="HY3540" s="2"/>
      <c r="HZ3540" s="2"/>
      <c r="IA3540" s="2"/>
      <c r="IB3540" s="2"/>
      <c r="IC3540" s="2"/>
      <c r="ID3540" s="2"/>
      <c r="IE3540" s="2"/>
      <c r="IF3540" s="2"/>
      <c r="IG3540" s="2"/>
      <c r="IH3540" s="2"/>
      <c r="II3540" s="2"/>
      <c r="IJ3540" s="2"/>
      <c r="IK3540" s="2"/>
      <c r="IL3540" s="2"/>
      <c r="IM3540" s="2"/>
      <c r="IN3540" s="2"/>
      <c r="IO3540" s="2"/>
      <c r="IP3540" s="2"/>
      <c r="IQ3540" s="2"/>
    </row>
    <row r="3541" spans="1:251" s="16" customFormat="1" ht="18.75" customHeight="1">
      <c r="A3541" s="8"/>
      <c r="B3541" s="25"/>
      <c r="C3541" s="99" t="s">
        <v>533</v>
      </c>
      <c r="D3541" s="108"/>
      <c r="E3541" s="108"/>
      <c r="F3541" s="108"/>
      <c r="G3541" s="108"/>
      <c r="H3541" s="108"/>
      <c r="I3541" s="108"/>
      <c r="J3541" s="108"/>
      <c r="K3541" s="108"/>
      <c r="L3541" s="108"/>
      <c r="M3541" s="108"/>
      <c r="N3541" s="108"/>
      <c r="O3541" s="108"/>
      <c r="P3541" s="108"/>
      <c r="Q3541" s="108"/>
      <c r="R3541" s="108"/>
      <c r="S3541" s="108"/>
      <c r="T3541" s="108"/>
      <c r="U3541" s="108"/>
      <c r="V3541" s="108"/>
      <c r="W3541" s="108"/>
      <c r="X3541" s="108"/>
      <c r="Y3541" s="108"/>
      <c r="Z3541" s="109"/>
      <c r="AA3541" s="102">
        <v>410</v>
      </c>
      <c r="AB3541" s="110"/>
      <c r="AC3541" s="110"/>
      <c r="AD3541" s="110"/>
      <c r="AE3541" s="110"/>
      <c r="AF3541" s="110"/>
      <c r="AG3541" s="110"/>
      <c r="AH3541" s="110"/>
      <c r="AI3541" s="111"/>
      <c r="AJ3541" s="102">
        <v>414</v>
      </c>
      <c r="AK3541" s="110"/>
      <c r="AL3541" s="110"/>
      <c r="AM3541" s="110"/>
      <c r="AN3541" s="110"/>
      <c r="AO3541" s="110"/>
      <c r="AP3541" s="110"/>
      <c r="AQ3541" s="110"/>
      <c r="AR3541" s="111"/>
      <c r="AS3541" s="105"/>
      <c r="AT3541" s="112"/>
      <c r="AU3541" s="112"/>
      <c r="AV3541" s="112"/>
      <c r="AW3541" s="112"/>
      <c r="AX3541" s="113"/>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c r="CH3541" s="2"/>
      <c r="CI3541" s="2"/>
      <c r="CJ3541" s="2"/>
      <c r="CK3541" s="2"/>
      <c r="CL3541" s="2"/>
      <c r="CM3541" s="2"/>
      <c r="CN3541" s="2"/>
      <c r="CO3541" s="2"/>
      <c r="CP3541" s="2"/>
      <c r="CQ3541" s="2"/>
      <c r="CR3541" s="2"/>
      <c r="CS3541" s="2"/>
      <c r="CT3541" s="2"/>
      <c r="CU3541" s="2"/>
      <c r="CV3541" s="2"/>
      <c r="CW3541" s="2"/>
      <c r="CX3541" s="2"/>
      <c r="CY3541" s="2"/>
      <c r="CZ3541" s="2"/>
      <c r="DA3541" s="2"/>
      <c r="DB3541" s="2"/>
      <c r="DC3541" s="2"/>
      <c r="DD3541" s="2"/>
      <c r="DE3541" s="2"/>
      <c r="DF3541" s="2"/>
      <c r="DG3541" s="2"/>
      <c r="DH3541" s="2"/>
      <c r="DI3541" s="2"/>
      <c r="DJ3541" s="2"/>
      <c r="DK3541" s="2"/>
      <c r="DL3541" s="2"/>
      <c r="DM3541" s="2"/>
      <c r="DN3541" s="2"/>
      <c r="DO3541" s="2"/>
      <c r="DP3541" s="2"/>
      <c r="DQ3541" s="2"/>
      <c r="DR3541" s="2"/>
      <c r="DS3541" s="2"/>
      <c r="DT3541" s="2"/>
      <c r="DU3541" s="2"/>
      <c r="DV3541" s="2"/>
      <c r="DW3541" s="2"/>
      <c r="DX3541" s="2"/>
      <c r="DY3541" s="2"/>
      <c r="DZ3541" s="2"/>
      <c r="EA3541" s="2"/>
      <c r="EB3541" s="2"/>
      <c r="EC3541" s="2"/>
      <c r="ED3541" s="2"/>
      <c r="EE3541" s="2"/>
      <c r="EF3541" s="2"/>
      <c r="EG3541" s="2"/>
      <c r="EH3541" s="2"/>
      <c r="EI3541" s="2"/>
      <c r="EJ3541" s="2"/>
      <c r="EK3541" s="2"/>
      <c r="EL3541" s="2"/>
      <c r="EM3541" s="2"/>
      <c r="EN3541" s="2"/>
      <c r="EO3541" s="2"/>
      <c r="EP3541" s="2"/>
      <c r="EQ3541" s="2"/>
      <c r="ER3541" s="2"/>
      <c r="ES3541" s="2"/>
      <c r="ET3541" s="2"/>
      <c r="EU3541" s="2"/>
      <c r="EV3541" s="2"/>
      <c r="EW3541" s="2"/>
      <c r="EX3541" s="2"/>
      <c r="EY3541" s="2"/>
      <c r="EZ3541" s="2"/>
      <c r="FA3541" s="2"/>
      <c r="FB3541" s="2"/>
      <c r="FC3541" s="2"/>
      <c r="FD3541" s="2"/>
      <c r="FE3541" s="2"/>
      <c r="FF3541" s="2"/>
      <c r="FG3541" s="2"/>
      <c r="FH3541" s="2"/>
      <c r="FI3541" s="2"/>
      <c r="FJ3541" s="2"/>
      <c r="FK3541" s="2"/>
      <c r="FL3541" s="2"/>
      <c r="FM3541" s="2"/>
      <c r="FN3541" s="2"/>
      <c r="FO3541" s="2"/>
      <c r="FP3541" s="2"/>
      <c r="FQ3541" s="2"/>
      <c r="FR3541" s="2"/>
      <c r="FS3541" s="2"/>
      <c r="FT3541" s="2"/>
      <c r="FU3541" s="2"/>
      <c r="FV3541" s="2"/>
      <c r="FW3541" s="2"/>
      <c r="FX3541" s="2"/>
      <c r="FY3541" s="2"/>
      <c r="FZ3541" s="2"/>
      <c r="GA3541" s="2"/>
      <c r="GB3541" s="2"/>
      <c r="GC3541" s="2"/>
      <c r="GD3541" s="2"/>
      <c r="GE3541" s="2"/>
      <c r="GF3541" s="2"/>
      <c r="GG3541" s="2"/>
      <c r="GH3541" s="2"/>
      <c r="GI3541" s="2"/>
      <c r="GJ3541" s="2"/>
      <c r="GK3541" s="2"/>
      <c r="GL3541" s="2"/>
      <c r="GM3541" s="2"/>
      <c r="GN3541" s="2"/>
      <c r="GO3541" s="2"/>
      <c r="GP3541" s="2"/>
      <c r="GQ3541" s="2"/>
      <c r="GR3541" s="2"/>
      <c r="GS3541" s="2"/>
      <c r="GT3541" s="2"/>
      <c r="GU3541" s="2"/>
      <c r="GV3541" s="2"/>
      <c r="GW3541" s="2"/>
      <c r="GX3541" s="2"/>
      <c r="GY3541" s="2"/>
      <c r="GZ3541" s="2"/>
      <c r="HA3541" s="2"/>
      <c r="HB3541" s="2"/>
      <c r="HC3541" s="2"/>
      <c r="HD3541" s="2"/>
      <c r="HE3541" s="2"/>
      <c r="HF3541" s="2"/>
      <c r="HG3541" s="2"/>
      <c r="HH3541" s="2"/>
      <c r="HI3541" s="2"/>
      <c r="HJ3541" s="2"/>
      <c r="HK3541" s="2"/>
      <c r="HL3541" s="2"/>
      <c r="HM3541" s="2"/>
      <c r="HN3541" s="2"/>
      <c r="HO3541" s="2"/>
      <c r="HP3541" s="2"/>
      <c r="HQ3541" s="2"/>
      <c r="HR3541" s="2"/>
      <c r="HS3541" s="2"/>
      <c r="HT3541" s="2"/>
      <c r="HU3541" s="2"/>
      <c r="HV3541" s="2"/>
      <c r="HW3541" s="2"/>
      <c r="HX3541" s="2"/>
      <c r="HY3541" s="2"/>
      <c r="HZ3541" s="2"/>
      <c r="IA3541" s="2"/>
      <c r="IB3541" s="2"/>
      <c r="IC3541" s="2"/>
      <c r="ID3541" s="2"/>
      <c r="IE3541" s="2"/>
      <c r="IF3541" s="2"/>
      <c r="IG3541" s="2"/>
      <c r="IH3541" s="2"/>
      <c r="II3541" s="2"/>
      <c r="IJ3541" s="2"/>
      <c r="IK3541" s="2"/>
      <c r="IL3541" s="2"/>
      <c r="IM3541" s="2"/>
      <c r="IN3541" s="2"/>
      <c r="IO3541" s="2"/>
      <c r="IP3541" s="2"/>
      <c r="IQ3541" s="2"/>
    </row>
    <row r="3542" spans="1:251" s="16" customFormat="1" ht="18.75" customHeight="1">
      <c r="A3542" s="8"/>
      <c r="B3542" s="25"/>
      <c r="C3542" s="99" t="s">
        <v>534</v>
      </c>
      <c r="D3542" s="108"/>
      <c r="E3542" s="108"/>
      <c r="F3542" s="108"/>
      <c r="G3542" s="108"/>
      <c r="H3542" s="108"/>
      <c r="I3542" s="108"/>
      <c r="J3542" s="108"/>
      <c r="K3542" s="108"/>
      <c r="L3542" s="108"/>
      <c r="M3542" s="108"/>
      <c r="N3542" s="108"/>
      <c r="O3542" s="108"/>
      <c r="P3542" s="108"/>
      <c r="Q3542" s="108"/>
      <c r="R3542" s="108"/>
      <c r="S3542" s="108"/>
      <c r="T3542" s="108"/>
      <c r="U3542" s="108"/>
      <c r="V3542" s="108"/>
      <c r="W3542" s="108"/>
      <c r="X3542" s="108"/>
      <c r="Y3542" s="108"/>
      <c r="Z3542" s="109"/>
      <c r="AA3542" s="102">
        <v>35</v>
      </c>
      <c r="AB3542" s="110"/>
      <c r="AC3542" s="110"/>
      <c r="AD3542" s="110"/>
      <c r="AE3542" s="110"/>
      <c r="AF3542" s="110"/>
      <c r="AG3542" s="110"/>
      <c r="AH3542" s="110"/>
      <c r="AI3542" s="111"/>
      <c r="AJ3542" s="102">
        <v>90</v>
      </c>
      <c r="AK3542" s="110"/>
      <c r="AL3542" s="110"/>
      <c r="AM3542" s="110"/>
      <c r="AN3542" s="110"/>
      <c r="AO3542" s="110"/>
      <c r="AP3542" s="110"/>
      <c r="AQ3542" s="110"/>
      <c r="AR3542" s="111"/>
      <c r="AS3542" s="105"/>
      <c r="AT3542" s="112"/>
      <c r="AU3542" s="112"/>
      <c r="AV3542" s="112"/>
      <c r="AW3542" s="112"/>
      <c r="AX3542" s="113"/>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c r="CC3542" s="2"/>
      <c r="CD3542" s="2"/>
      <c r="CE3542" s="2"/>
      <c r="CF3542" s="2"/>
      <c r="CG3542" s="2"/>
      <c r="CH3542" s="2"/>
      <c r="CI3542" s="2"/>
      <c r="CJ3542" s="2"/>
      <c r="CK3542" s="2"/>
      <c r="CL3542" s="2"/>
      <c r="CM3542" s="2"/>
      <c r="CN3542" s="2"/>
      <c r="CO3542" s="2"/>
      <c r="CP3542" s="2"/>
      <c r="CQ3542" s="2"/>
      <c r="CR3542" s="2"/>
      <c r="CS3542" s="2"/>
      <c r="CT3542" s="2"/>
      <c r="CU3542" s="2"/>
      <c r="CV3542" s="2"/>
      <c r="CW3542" s="2"/>
      <c r="CX3542" s="2"/>
      <c r="CY3542" s="2"/>
      <c r="CZ3542" s="2"/>
      <c r="DA3542" s="2"/>
      <c r="DB3542" s="2"/>
      <c r="DC3542" s="2"/>
      <c r="DD3542" s="2"/>
      <c r="DE3542" s="2"/>
      <c r="DF3542" s="2"/>
      <c r="DG3542" s="2"/>
      <c r="DH3542" s="2"/>
      <c r="DI3542" s="2"/>
      <c r="DJ3542" s="2"/>
      <c r="DK3542" s="2"/>
      <c r="DL3542" s="2"/>
      <c r="DM3542" s="2"/>
      <c r="DN3542" s="2"/>
      <c r="DO3542" s="2"/>
      <c r="DP3542" s="2"/>
      <c r="DQ3542" s="2"/>
      <c r="DR3542" s="2"/>
      <c r="DS3542" s="2"/>
      <c r="DT3542" s="2"/>
      <c r="DU3542" s="2"/>
      <c r="DV3542" s="2"/>
      <c r="DW3542" s="2"/>
      <c r="DX3542" s="2"/>
      <c r="DY3542" s="2"/>
      <c r="DZ3542" s="2"/>
      <c r="EA3542" s="2"/>
      <c r="EB3542" s="2"/>
      <c r="EC3542" s="2"/>
      <c r="ED3542" s="2"/>
      <c r="EE3542" s="2"/>
      <c r="EF3542" s="2"/>
      <c r="EG3542" s="2"/>
      <c r="EH3542" s="2"/>
      <c r="EI3542" s="2"/>
      <c r="EJ3542" s="2"/>
      <c r="EK3542" s="2"/>
      <c r="EL3542" s="2"/>
      <c r="EM3542" s="2"/>
      <c r="EN3542" s="2"/>
      <c r="EO3542" s="2"/>
      <c r="EP3542" s="2"/>
      <c r="EQ3542" s="2"/>
      <c r="ER3542" s="2"/>
      <c r="ES3542" s="2"/>
      <c r="ET3542" s="2"/>
      <c r="EU3542" s="2"/>
      <c r="EV3542" s="2"/>
      <c r="EW3542" s="2"/>
      <c r="EX3542" s="2"/>
      <c r="EY3542" s="2"/>
      <c r="EZ3542" s="2"/>
      <c r="FA3542" s="2"/>
      <c r="FB3542" s="2"/>
      <c r="FC3542" s="2"/>
      <c r="FD3542" s="2"/>
      <c r="FE3542" s="2"/>
      <c r="FF3542" s="2"/>
      <c r="FG3542" s="2"/>
      <c r="FH3542" s="2"/>
      <c r="FI3542" s="2"/>
      <c r="FJ3542" s="2"/>
      <c r="FK3542" s="2"/>
      <c r="FL3542" s="2"/>
      <c r="FM3542" s="2"/>
      <c r="FN3542" s="2"/>
      <c r="FO3542" s="2"/>
      <c r="FP3542" s="2"/>
      <c r="FQ3542" s="2"/>
      <c r="FR3542" s="2"/>
      <c r="FS3542" s="2"/>
      <c r="FT3542" s="2"/>
      <c r="FU3542" s="2"/>
      <c r="FV3542" s="2"/>
      <c r="FW3542" s="2"/>
      <c r="FX3542" s="2"/>
      <c r="FY3542" s="2"/>
      <c r="FZ3542" s="2"/>
      <c r="GA3542" s="2"/>
      <c r="GB3542" s="2"/>
      <c r="GC3542" s="2"/>
      <c r="GD3542" s="2"/>
      <c r="GE3542" s="2"/>
      <c r="GF3542" s="2"/>
      <c r="GG3542" s="2"/>
      <c r="GH3542" s="2"/>
      <c r="GI3542" s="2"/>
      <c r="GJ3542" s="2"/>
      <c r="GK3542" s="2"/>
      <c r="GL3542" s="2"/>
      <c r="GM3542" s="2"/>
      <c r="GN3542" s="2"/>
      <c r="GO3542" s="2"/>
      <c r="GP3542" s="2"/>
      <c r="GQ3542" s="2"/>
      <c r="GR3542" s="2"/>
      <c r="GS3542" s="2"/>
      <c r="GT3542" s="2"/>
      <c r="GU3542" s="2"/>
      <c r="GV3542" s="2"/>
      <c r="GW3542" s="2"/>
      <c r="GX3542" s="2"/>
      <c r="GY3542" s="2"/>
      <c r="GZ3542" s="2"/>
      <c r="HA3542" s="2"/>
      <c r="HB3542" s="2"/>
      <c r="HC3542" s="2"/>
      <c r="HD3542" s="2"/>
      <c r="HE3542" s="2"/>
      <c r="HF3542" s="2"/>
      <c r="HG3542" s="2"/>
      <c r="HH3542" s="2"/>
      <c r="HI3542" s="2"/>
      <c r="HJ3542" s="2"/>
      <c r="HK3542" s="2"/>
      <c r="HL3542" s="2"/>
      <c r="HM3542" s="2"/>
      <c r="HN3542" s="2"/>
      <c r="HO3542" s="2"/>
      <c r="HP3542" s="2"/>
      <c r="HQ3542" s="2"/>
      <c r="HR3542" s="2"/>
      <c r="HS3542" s="2"/>
      <c r="HT3542" s="2"/>
      <c r="HU3542" s="2"/>
      <c r="HV3542" s="2"/>
      <c r="HW3542" s="2"/>
      <c r="HX3542" s="2"/>
      <c r="HY3542" s="2"/>
      <c r="HZ3542" s="2"/>
      <c r="IA3542" s="2"/>
      <c r="IB3542" s="2"/>
      <c r="IC3542" s="2"/>
      <c r="ID3542" s="2"/>
      <c r="IE3542" s="2"/>
      <c r="IF3542" s="2"/>
      <c r="IG3542" s="2"/>
      <c r="IH3542" s="2"/>
      <c r="II3542" s="2"/>
      <c r="IJ3542" s="2"/>
      <c r="IK3542" s="2"/>
      <c r="IL3542" s="2"/>
      <c r="IM3542" s="2"/>
      <c r="IN3542" s="2"/>
      <c r="IO3542" s="2"/>
      <c r="IP3542" s="2"/>
      <c r="IQ3542" s="2"/>
    </row>
    <row r="3543" spans="1:251" s="16" customFormat="1" ht="18.75" customHeight="1" thickBot="1">
      <c r="A3543" s="17"/>
      <c r="B3543" s="134" t="s">
        <v>13</v>
      </c>
      <c r="C3543" s="135"/>
      <c r="D3543" s="135"/>
      <c r="E3543" s="135"/>
      <c r="F3543" s="135"/>
      <c r="G3543" s="135"/>
      <c r="H3543" s="135"/>
      <c r="I3543" s="135"/>
      <c r="J3543" s="135"/>
      <c r="K3543" s="135"/>
      <c r="L3543" s="135"/>
      <c r="M3543" s="135"/>
      <c r="N3543" s="135"/>
      <c r="O3543" s="135"/>
      <c r="P3543" s="135"/>
      <c r="Q3543" s="135"/>
      <c r="R3543" s="135"/>
      <c r="S3543" s="135"/>
      <c r="T3543" s="135"/>
      <c r="U3543" s="135"/>
      <c r="V3543" s="135"/>
      <c r="W3543" s="135"/>
      <c r="X3543" s="135"/>
      <c r="Y3543" s="135"/>
      <c r="Z3543" s="136"/>
      <c r="AA3543" s="137">
        <f>SUM($AA$3538:$AA$3542)</f>
        <v>4254</v>
      </c>
      <c r="AB3543" s="138"/>
      <c r="AC3543" s="138"/>
      <c r="AD3543" s="138"/>
      <c r="AE3543" s="138"/>
      <c r="AF3543" s="138"/>
      <c r="AG3543" s="138"/>
      <c r="AH3543" s="138"/>
      <c r="AI3543" s="139"/>
      <c r="AJ3543" s="137">
        <f>SUM($AJ$3538:$AJ$3542)</f>
        <v>4662</v>
      </c>
      <c r="AK3543" s="138"/>
      <c r="AL3543" s="138"/>
      <c r="AM3543" s="138"/>
      <c r="AN3543" s="138"/>
      <c r="AO3543" s="138"/>
      <c r="AP3543" s="138"/>
      <c r="AQ3543" s="138"/>
      <c r="AR3543" s="139"/>
      <c r="AS3543" s="140"/>
      <c r="AT3543" s="141"/>
      <c r="AU3543" s="141"/>
      <c r="AV3543" s="141"/>
      <c r="AW3543" s="141"/>
      <c r="AX3543" s="14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2"/>
      <c r="CI3543" s="2"/>
      <c r="CJ3543" s="2"/>
      <c r="CK3543" s="2"/>
      <c r="CL3543" s="2"/>
      <c r="CM3543" s="2"/>
      <c r="CN3543" s="2"/>
      <c r="CO3543" s="2"/>
      <c r="CP3543" s="2"/>
      <c r="CQ3543" s="2"/>
      <c r="CR3543" s="2"/>
      <c r="CS3543" s="2"/>
      <c r="CT3543" s="2"/>
      <c r="CU3543" s="2"/>
      <c r="CV3543" s="2"/>
      <c r="CW3543" s="2"/>
      <c r="CX3543" s="2"/>
      <c r="CY3543" s="2"/>
      <c r="CZ3543" s="2"/>
      <c r="DA3543" s="2"/>
      <c r="DB3543" s="2"/>
      <c r="DC3543" s="2"/>
      <c r="DD3543" s="2"/>
      <c r="DE3543" s="2"/>
      <c r="DF3543" s="2"/>
      <c r="DG3543" s="2"/>
      <c r="DH3543" s="2"/>
      <c r="DI3543" s="2"/>
      <c r="DJ3543" s="2"/>
      <c r="DK3543" s="2"/>
      <c r="DL3543" s="2"/>
      <c r="DM3543" s="2"/>
      <c r="DN3543" s="2"/>
      <c r="DO3543" s="2"/>
      <c r="DP3543" s="2"/>
      <c r="DQ3543" s="2"/>
      <c r="DR3543" s="2"/>
      <c r="DS3543" s="2"/>
      <c r="DT3543" s="2"/>
      <c r="DU3543" s="2"/>
      <c r="DV3543" s="2"/>
      <c r="DW3543" s="2"/>
      <c r="DX3543" s="2"/>
      <c r="DY3543" s="2"/>
      <c r="DZ3543" s="2"/>
      <c r="EA3543" s="2"/>
      <c r="EB3543" s="2"/>
      <c r="EC3543" s="2"/>
      <c r="ED3543" s="2"/>
      <c r="EE3543" s="2"/>
      <c r="EF3543" s="2"/>
      <c r="EG3543" s="2"/>
      <c r="EH3543" s="2"/>
      <c r="EI3543" s="2"/>
      <c r="EJ3543" s="2"/>
      <c r="EK3543" s="2"/>
      <c r="EL3543" s="2"/>
      <c r="EM3543" s="2"/>
      <c r="EN3543" s="2"/>
      <c r="EO3543" s="2"/>
      <c r="EP3543" s="2"/>
      <c r="EQ3543" s="2"/>
      <c r="ER3543" s="2"/>
      <c r="ES3543" s="2"/>
      <c r="ET3543" s="2"/>
      <c r="EU3543" s="2"/>
      <c r="EV3543" s="2"/>
      <c r="EW3543" s="2"/>
      <c r="EX3543" s="2"/>
      <c r="EY3543" s="2"/>
      <c r="EZ3543" s="2"/>
      <c r="FA3543" s="2"/>
      <c r="FB3543" s="2"/>
      <c r="FC3543" s="2"/>
      <c r="FD3543" s="2"/>
      <c r="FE3543" s="2"/>
      <c r="FF3543" s="2"/>
      <c r="FG3543" s="2"/>
      <c r="FH3543" s="2"/>
      <c r="FI3543" s="2"/>
      <c r="FJ3543" s="2"/>
      <c r="FK3543" s="2"/>
      <c r="FL3543" s="2"/>
      <c r="FM3543" s="2"/>
      <c r="FN3543" s="2"/>
      <c r="FO3543" s="2"/>
      <c r="FP3543" s="2"/>
      <c r="FQ3543" s="2"/>
      <c r="FR3543" s="2"/>
      <c r="FS3543" s="2"/>
      <c r="FT3543" s="2"/>
      <c r="FU3543" s="2"/>
      <c r="FV3543" s="2"/>
      <c r="FW3543" s="2"/>
      <c r="FX3543" s="2"/>
      <c r="FY3543" s="2"/>
      <c r="FZ3543" s="2"/>
      <c r="GA3543" s="2"/>
      <c r="GB3543" s="2"/>
      <c r="GC3543" s="2"/>
      <c r="GD3543" s="2"/>
      <c r="GE3543" s="2"/>
      <c r="GF3543" s="2"/>
      <c r="GG3543" s="2"/>
      <c r="GH3543" s="2"/>
      <c r="GI3543" s="2"/>
      <c r="GJ3543" s="2"/>
      <c r="GK3543" s="2"/>
      <c r="GL3543" s="2"/>
      <c r="GM3543" s="2"/>
      <c r="GN3543" s="2"/>
      <c r="GO3543" s="2"/>
      <c r="GP3543" s="2"/>
      <c r="GQ3543" s="2"/>
      <c r="GR3543" s="2"/>
      <c r="GS3543" s="2"/>
      <c r="GT3543" s="2"/>
      <c r="GU3543" s="2"/>
      <c r="GV3543" s="2"/>
      <c r="GW3543" s="2"/>
      <c r="GX3543" s="2"/>
      <c r="GY3543" s="2"/>
      <c r="GZ3543" s="2"/>
      <c r="HA3543" s="2"/>
      <c r="HB3543" s="2"/>
      <c r="HC3543" s="2"/>
      <c r="HD3543" s="2"/>
      <c r="HE3543" s="2"/>
      <c r="HF3543" s="2"/>
      <c r="HG3543" s="2"/>
      <c r="HH3543" s="2"/>
      <c r="HI3543" s="2"/>
      <c r="HJ3543" s="2"/>
      <c r="HK3543" s="2"/>
      <c r="HL3543" s="2"/>
      <c r="HM3543" s="2"/>
      <c r="HN3543" s="2"/>
      <c r="HO3543" s="2"/>
      <c r="HP3543" s="2"/>
      <c r="HQ3543" s="2"/>
      <c r="HR3543" s="2"/>
      <c r="HS3543" s="2"/>
      <c r="HT3543" s="2"/>
      <c r="HU3543" s="2"/>
      <c r="HV3543" s="2"/>
      <c r="HW3543" s="2"/>
      <c r="HX3543" s="2"/>
      <c r="HY3543" s="2"/>
      <c r="HZ3543" s="2"/>
      <c r="IA3543" s="2"/>
      <c r="IB3543" s="2"/>
      <c r="IC3543" s="2"/>
      <c r="ID3543" s="2"/>
      <c r="IE3543" s="2"/>
      <c r="IF3543" s="2"/>
      <c r="IG3543" s="2"/>
      <c r="IH3543" s="2"/>
      <c r="II3543" s="2"/>
      <c r="IJ3543" s="2"/>
      <c r="IK3543" s="2"/>
      <c r="IL3543" s="2"/>
      <c r="IM3543" s="2"/>
      <c r="IN3543" s="2"/>
      <c r="IO3543" s="2"/>
      <c r="IP3543" s="2"/>
      <c r="IQ3543" s="2"/>
    </row>
    <row r="3545" spans="1:251" ht="18.75">
      <c r="A3545" s="1" t="s">
        <v>0</v>
      </c>
      <c r="AW3545" s="3"/>
      <c r="AX3545" s="4"/>
      <c r="AY3545" s="3"/>
    </row>
    <row r="3547" spans="1:251" ht="18.75">
      <c r="B3547" s="114" t="s">
        <v>8</v>
      </c>
      <c r="C3547" s="115"/>
      <c r="D3547" s="115"/>
      <c r="E3547" s="115"/>
      <c r="F3547" s="115"/>
      <c r="G3547" s="115"/>
      <c r="H3547" s="115"/>
      <c r="I3547" s="115"/>
      <c r="J3547" s="115"/>
      <c r="K3547" s="115"/>
      <c r="L3547" s="115"/>
      <c r="M3547" s="115"/>
      <c r="N3547" s="115"/>
      <c r="O3547" s="115"/>
      <c r="P3547" s="115"/>
      <c r="Q3547" s="115"/>
      <c r="R3547" s="115"/>
      <c r="S3547" s="115"/>
      <c r="T3547" s="115"/>
      <c r="U3547" s="115"/>
      <c r="V3547" s="115"/>
      <c r="W3547" s="115"/>
      <c r="X3547" s="115"/>
      <c r="Y3547" s="115"/>
      <c r="Z3547" s="115"/>
      <c r="AA3547" s="115"/>
      <c r="AB3547" s="115"/>
      <c r="AC3547" s="115"/>
      <c r="AD3547" s="115"/>
      <c r="AE3547" s="115"/>
      <c r="AF3547" s="115"/>
      <c r="AG3547" s="115"/>
      <c r="AH3547" s="115"/>
      <c r="AI3547" s="115"/>
      <c r="AJ3547" s="115"/>
      <c r="AK3547" s="115"/>
      <c r="AL3547" s="115"/>
      <c r="AM3547" s="115"/>
      <c r="AN3547" s="115"/>
      <c r="AO3547" s="115"/>
      <c r="AP3547" s="115"/>
      <c r="AQ3547" s="115"/>
      <c r="AR3547" s="115"/>
      <c r="AS3547" s="115"/>
      <c r="AT3547" s="115"/>
      <c r="AU3547" s="115"/>
      <c r="AV3547" s="115"/>
      <c r="AW3547" s="115"/>
      <c r="AX3547" s="115"/>
    </row>
    <row r="3548" spans="1:251">
      <c r="Z3548" s="5"/>
      <c r="AD3548" s="5"/>
      <c r="AE3548" s="5"/>
      <c r="AF3548" s="5"/>
      <c r="AG3548" s="5"/>
      <c r="AH3548" s="5"/>
      <c r="AI3548" s="5"/>
      <c r="AO3548" s="5"/>
    </row>
    <row r="3549" spans="1:251" ht="13.5" thickBot="1">
      <c r="Z3549" s="5"/>
      <c r="AD3549" s="5"/>
      <c r="AE3549" s="5"/>
      <c r="AF3549" s="5"/>
      <c r="AG3549" s="5"/>
      <c r="AH3549" s="5"/>
      <c r="AI3549" s="5"/>
      <c r="AO3549" s="5"/>
      <c r="DI3549" s="6"/>
    </row>
    <row r="3550" spans="1:251" ht="24.75" customHeight="1" thickBot="1">
      <c r="B3550" s="116" t="s">
        <v>1</v>
      </c>
      <c r="C3550" s="117"/>
      <c r="D3550" s="117"/>
      <c r="E3550" s="117"/>
      <c r="F3550" s="117"/>
      <c r="G3550" s="117"/>
      <c r="H3550" s="118" t="s">
        <v>554</v>
      </c>
      <c r="I3550" s="119"/>
      <c r="J3550" s="119"/>
      <c r="K3550" s="119"/>
      <c r="L3550" s="119"/>
      <c r="M3550" s="119"/>
      <c r="N3550" s="119"/>
      <c r="O3550" s="119"/>
      <c r="P3550" s="119"/>
      <c r="Q3550" s="119"/>
      <c r="R3550" s="119"/>
      <c r="S3550" s="119"/>
      <c r="T3550" s="119"/>
      <c r="U3550" s="119"/>
      <c r="V3550" s="119"/>
      <c r="W3550" s="119"/>
      <c r="X3550" s="119"/>
      <c r="Y3550" s="119"/>
      <c r="Z3550" s="119"/>
      <c r="AA3550" s="119"/>
      <c r="AB3550" s="119"/>
      <c r="AC3550" s="119"/>
      <c r="AD3550" s="119"/>
      <c r="AE3550" s="119"/>
      <c r="AF3550" s="119"/>
      <c r="AG3550" s="119"/>
      <c r="AH3550" s="119"/>
      <c r="AI3550" s="119"/>
      <c r="AJ3550" s="119"/>
      <c r="AK3550" s="119"/>
      <c r="AL3550" s="119"/>
      <c r="AM3550" s="119"/>
      <c r="AN3550" s="119"/>
      <c r="AO3550" s="119"/>
      <c r="AP3550" s="119"/>
      <c r="AQ3550" s="119"/>
      <c r="AR3550" s="119"/>
      <c r="AS3550" s="119"/>
      <c r="AT3550" s="119"/>
      <c r="AU3550" s="119"/>
      <c r="AV3550" s="119"/>
      <c r="AW3550" s="119"/>
      <c r="AX3550" s="120"/>
      <c r="DI3550" s="6"/>
    </row>
    <row r="3551" spans="1:251" ht="14.25">
      <c r="B3551" s="7"/>
      <c r="C3551" s="7"/>
      <c r="D3551" s="7"/>
      <c r="E3551" s="7"/>
      <c r="F3551" s="7"/>
      <c r="G3551" s="7"/>
      <c r="H3551" s="8"/>
      <c r="I3551" s="8"/>
      <c r="J3551" s="8"/>
      <c r="K3551" s="8"/>
      <c r="L3551" s="9"/>
      <c r="M3551" s="9"/>
      <c r="N3551" s="9"/>
      <c r="O3551" s="9"/>
      <c r="P3551" s="8"/>
      <c r="Q3551" s="8"/>
      <c r="R3551" s="8"/>
      <c r="S3551" s="8"/>
      <c r="T3551" s="8"/>
      <c r="U3551" s="8"/>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c r="AR3551" s="10"/>
      <c r="AS3551" s="10"/>
      <c r="AT3551" s="10"/>
      <c r="AU3551" s="10"/>
      <c r="AV3551" s="10"/>
      <c r="AW3551" s="10"/>
      <c r="AX3551" s="10"/>
      <c r="DI3551" s="6"/>
    </row>
    <row r="3552" spans="1:251" ht="15" thickBot="1">
      <c r="A3552" s="11"/>
      <c r="B3552" s="10" t="s">
        <v>2</v>
      </c>
      <c r="C3552" s="8"/>
      <c r="D3552" s="8"/>
      <c r="E3552" s="8"/>
      <c r="F3552" s="8"/>
      <c r="G3552" s="8"/>
      <c r="H3552" s="8"/>
      <c r="I3552" s="8"/>
      <c r="J3552" s="8"/>
      <c r="K3552" s="8"/>
      <c r="L3552" s="9"/>
      <c r="M3552" s="9"/>
      <c r="N3552" s="9"/>
      <c r="O3552" s="9"/>
      <c r="P3552" s="8"/>
      <c r="Q3552" s="8"/>
      <c r="R3552" s="8"/>
      <c r="S3552" s="8"/>
      <c r="T3552" s="8"/>
      <c r="U3552" s="8"/>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c r="AR3552" s="10"/>
      <c r="AS3552" s="10"/>
      <c r="AT3552" s="10"/>
      <c r="AU3552" s="10"/>
      <c r="AV3552" s="10"/>
      <c r="AW3552" s="10"/>
      <c r="AX3552" s="10"/>
      <c r="DI3552" s="6"/>
    </row>
    <row r="3553" spans="1:113" ht="14.25">
      <c r="A3553" s="8"/>
      <c r="B3553" s="12"/>
      <c r="C3553" s="7"/>
      <c r="D3553" s="7"/>
      <c r="E3553" s="7"/>
      <c r="F3553" s="7"/>
      <c r="G3553" s="7"/>
      <c r="H3553" s="7"/>
      <c r="I3553" s="7"/>
      <c r="J3553" s="7"/>
      <c r="K3553" s="7"/>
      <c r="L3553" s="13"/>
      <c r="M3553" s="13"/>
      <c r="N3553" s="13"/>
      <c r="O3553" s="13"/>
      <c r="P3553" s="7"/>
      <c r="Q3553" s="7"/>
      <c r="R3553" s="7"/>
      <c r="S3553" s="7"/>
      <c r="T3553" s="7"/>
      <c r="U3553" s="7"/>
      <c r="V3553" s="14"/>
      <c r="W3553" s="14"/>
      <c r="X3553" s="14"/>
      <c r="Y3553" s="14"/>
      <c r="Z3553" s="14"/>
      <c r="AA3553" s="14"/>
      <c r="AB3553" s="14"/>
      <c r="AC3553" s="14"/>
      <c r="AD3553" s="14"/>
      <c r="AE3553" s="14"/>
      <c r="AF3553" s="14"/>
      <c r="AG3553" s="14"/>
      <c r="AH3553" s="14"/>
      <c r="AI3553" s="14"/>
      <c r="AJ3553" s="14"/>
      <c r="AK3553" s="14"/>
      <c r="AL3553" s="14"/>
      <c r="AM3553" s="14"/>
      <c r="AN3553" s="14"/>
      <c r="AO3553" s="14"/>
      <c r="AP3553" s="14"/>
      <c r="AQ3553" s="14"/>
      <c r="AR3553" s="14"/>
      <c r="AS3553" s="14"/>
      <c r="AT3553" s="14"/>
      <c r="AU3553" s="14"/>
      <c r="AV3553" s="14"/>
      <c r="AW3553" s="14"/>
      <c r="AX3553" s="15"/>
    </row>
    <row r="3554" spans="1:113" ht="12" customHeight="1">
      <c r="A3554" s="8"/>
      <c r="B3554" s="121" t="s">
        <v>555</v>
      </c>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3"/>
    </row>
    <row r="3555" spans="1:113" ht="12" customHeight="1">
      <c r="A3555" s="8"/>
      <c r="B3555" s="121"/>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3"/>
      <c r="BC3555" s="16"/>
    </row>
    <row r="3556" spans="1:113" ht="12" customHeight="1">
      <c r="A3556" s="8"/>
      <c r="B3556" s="121"/>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3"/>
    </row>
    <row r="3557" spans="1:113" ht="12" customHeight="1">
      <c r="A3557" s="8"/>
      <c r="B3557" s="121"/>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3"/>
    </row>
    <row r="3558" spans="1:113" ht="12" customHeight="1">
      <c r="A3558" s="8"/>
      <c r="B3558" s="121"/>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3"/>
    </row>
    <row r="3559" spans="1:113" ht="15" thickBot="1">
      <c r="A3559" s="17"/>
      <c r="B3559" s="18"/>
      <c r="C3559" s="19"/>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20"/>
    </row>
    <row r="3560" spans="1:113">
      <c r="B3560" s="21"/>
    </row>
    <row r="3561" spans="1:113" ht="15" thickBot="1">
      <c r="A3561" s="11"/>
      <c r="B3561" s="10" t="s">
        <v>3</v>
      </c>
      <c r="C3561" s="8"/>
      <c r="D3561" s="8"/>
      <c r="E3561" s="8"/>
      <c r="F3561" s="8"/>
      <c r="G3561" s="8"/>
      <c r="H3561" s="8"/>
      <c r="I3561" s="8"/>
      <c r="J3561" s="8"/>
      <c r="K3561" s="8"/>
      <c r="L3561" s="9"/>
      <c r="M3561" s="9"/>
      <c r="N3561" s="9"/>
      <c r="O3561" s="9"/>
      <c r="P3561" s="8"/>
      <c r="Q3561" s="8"/>
      <c r="R3561" s="8"/>
      <c r="S3561" s="8"/>
      <c r="T3561" s="8"/>
      <c r="U3561" s="8"/>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10"/>
      <c r="DI3561" s="6"/>
    </row>
    <row r="3562" spans="1:113" ht="14.25">
      <c r="A3562" s="8"/>
      <c r="B3562" s="12"/>
      <c r="C3562" s="7"/>
      <c r="D3562" s="7"/>
      <c r="E3562" s="7"/>
      <c r="F3562" s="7"/>
      <c r="G3562" s="7"/>
      <c r="H3562" s="7"/>
      <c r="I3562" s="7"/>
      <c r="J3562" s="7"/>
      <c r="K3562" s="7"/>
      <c r="L3562" s="13"/>
      <c r="M3562" s="13"/>
      <c r="N3562" s="13"/>
      <c r="O3562" s="13"/>
      <c r="P3562" s="7"/>
      <c r="Q3562" s="7"/>
      <c r="R3562" s="7"/>
      <c r="S3562" s="7"/>
      <c r="T3562" s="7"/>
      <c r="U3562" s="7"/>
      <c r="V3562" s="14"/>
      <c r="W3562" s="14"/>
      <c r="X3562" s="14"/>
      <c r="Y3562" s="14"/>
      <c r="Z3562" s="14"/>
      <c r="AA3562" s="14"/>
      <c r="AB3562" s="14"/>
      <c r="AC3562" s="14"/>
      <c r="AD3562" s="14"/>
      <c r="AE3562" s="14"/>
      <c r="AF3562" s="14"/>
      <c r="AG3562" s="14"/>
      <c r="AH3562" s="14"/>
      <c r="AI3562" s="14"/>
      <c r="AJ3562" s="14"/>
      <c r="AK3562" s="14"/>
      <c r="AL3562" s="14"/>
      <c r="AM3562" s="14"/>
      <c r="AN3562" s="14"/>
      <c r="AO3562" s="14"/>
      <c r="AP3562" s="14"/>
      <c r="AQ3562" s="14"/>
      <c r="AR3562" s="14"/>
      <c r="AS3562" s="14"/>
      <c r="AT3562" s="14"/>
      <c r="AU3562" s="14"/>
      <c r="AV3562" s="14"/>
      <c r="AW3562" s="14"/>
      <c r="AX3562" s="15"/>
    </row>
    <row r="3563" spans="1:113" ht="12" customHeight="1">
      <c r="A3563" s="8"/>
      <c r="B3563" s="121" t="s">
        <v>556</v>
      </c>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3"/>
    </row>
    <row r="3564" spans="1:113" ht="12" customHeight="1">
      <c r="A3564" s="8"/>
      <c r="B3564" s="121"/>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3"/>
    </row>
    <row r="3565" spans="1:113" ht="12" customHeight="1">
      <c r="A3565" s="8"/>
      <c r="B3565" s="121"/>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3"/>
    </row>
    <row r="3566" spans="1:113" ht="12" customHeight="1">
      <c r="A3566" s="8"/>
      <c r="B3566" s="121"/>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3"/>
      <c r="BC3566" s="16"/>
    </row>
    <row r="3567" spans="1:113" ht="12" customHeight="1">
      <c r="A3567" s="8"/>
      <c r="B3567" s="121"/>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3"/>
    </row>
    <row r="3568" spans="1:113" ht="12" customHeight="1">
      <c r="A3568" s="8"/>
      <c r="B3568" s="121"/>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3"/>
    </row>
    <row r="3569" spans="1:251" ht="12" customHeight="1">
      <c r="A3569" s="8"/>
      <c r="B3569" s="121"/>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3"/>
    </row>
    <row r="3570" spans="1:251" ht="15" thickBot="1">
      <c r="A3570" s="17"/>
      <c r="B3570" s="18"/>
      <c r="C3570" s="19"/>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20"/>
    </row>
    <row r="3571" spans="1:251">
      <c r="B3571" s="21"/>
    </row>
    <row r="3572" spans="1:251" ht="14.25">
      <c r="B3572" s="10" t="s">
        <v>4</v>
      </c>
      <c r="C3572" s="8"/>
      <c r="D3572" s="8"/>
      <c r="E3572" s="8"/>
      <c r="F3572" s="8"/>
      <c r="G3572" s="8"/>
      <c r="H3572" s="8"/>
      <c r="I3572" s="8"/>
      <c r="J3572" s="8"/>
      <c r="K3572" s="8"/>
      <c r="L3572" s="9"/>
      <c r="M3572" s="9"/>
      <c r="N3572" s="9"/>
      <c r="O3572" s="9"/>
      <c r="P3572" s="8"/>
      <c r="Q3572" s="8"/>
      <c r="R3572" s="8"/>
      <c r="S3572" s="8"/>
      <c r="T3572" s="8"/>
      <c r="U3572" s="8"/>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c r="AR3572" s="10"/>
      <c r="AS3572" s="10"/>
      <c r="AT3572" s="10"/>
      <c r="AU3572" s="10"/>
      <c r="AV3572" s="10"/>
      <c r="AW3572" s="10"/>
      <c r="AX3572" s="10"/>
    </row>
    <row r="3573" spans="1:251" ht="15" thickBot="1">
      <c r="B3573" s="8"/>
      <c r="C3573" s="8"/>
      <c r="D3573" s="8"/>
      <c r="E3573" s="8"/>
      <c r="F3573" s="8"/>
      <c r="G3573" s="8"/>
      <c r="H3573" s="8"/>
      <c r="I3573" s="8"/>
      <c r="J3573" s="8"/>
      <c r="K3573" s="8"/>
      <c r="L3573" s="9"/>
      <c r="M3573" s="9"/>
      <c r="N3573" s="9"/>
      <c r="O3573" s="9"/>
      <c r="P3573" s="8"/>
      <c r="Q3573" s="8"/>
      <c r="R3573" s="8"/>
      <c r="S3573" s="8"/>
      <c r="T3573" s="8"/>
      <c r="U3573" s="8"/>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22" t="s">
        <v>5</v>
      </c>
    </row>
    <row r="3574" spans="1:251" s="16" customFormat="1" ht="13.5" customHeight="1">
      <c r="A3574" s="8"/>
      <c r="B3574" s="124" t="s">
        <v>6</v>
      </c>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6"/>
      <c r="AA3574" s="130" t="s">
        <v>11</v>
      </c>
      <c r="AB3574" s="125"/>
      <c r="AC3574" s="125"/>
      <c r="AD3574" s="125"/>
      <c r="AE3574" s="125"/>
      <c r="AF3574" s="125"/>
      <c r="AG3574" s="125"/>
      <c r="AH3574" s="125"/>
      <c r="AI3574" s="126"/>
      <c r="AJ3574" s="130" t="s">
        <v>12</v>
      </c>
      <c r="AK3574" s="125"/>
      <c r="AL3574" s="125"/>
      <c r="AM3574" s="125"/>
      <c r="AN3574" s="125"/>
      <c r="AO3574" s="125"/>
      <c r="AP3574" s="125"/>
      <c r="AQ3574" s="125"/>
      <c r="AR3574" s="126"/>
      <c r="AS3574" s="130" t="s">
        <v>7</v>
      </c>
      <c r="AT3574" s="125"/>
      <c r="AU3574" s="125"/>
      <c r="AV3574" s="125"/>
      <c r="AW3574" s="125"/>
      <c r="AX3574" s="13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c r="CH3574" s="2"/>
      <c r="CI3574" s="2"/>
      <c r="CJ3574" s="2"/>
      <c r="CK3574" s="2"/>
      <c r="CL3574" s="2"/>
      <c r="CM3574" s="2"/>
      <c r="CN3574" s="2"/>
      <c r="CO3574" s="2"/>
      <c r="CP3574" s="2"/>
      <c r="CQ3574" s="2"/>
      <c r="CR3574" s="2"/>
      <c r="CS3574" s="2"/>
      <c r="CT3574" s="2"/>
      <c r="CU3574" s="2"/>
      <c r="CV3574" s="2"/>
      <c r="CW3574" s="2"/>
      <c r="CX3574" s="2"/>
      <c r="CY3574" s="2"/>
      <c r="CZ3574" s="2"/>
      <c r="DA3574" s="2"/>
      <c r="DB3574" s="2"/>
      <c r="DC3574" s="2"/>
      <c r="DD3574" s="2"/>
      <c r="DE3574" s="2"/>
      <c r="DF3574" s="2"/>
      <c r="DG3574" s="2"/>
      <c r="DH3574" s="2"/>
      <c r="DI3574" s="2"/>
      <c r="DJ3574" s="2"/>
      <c r="DK3574" s="2"/>
      <c r="DL3574" s="2"/>
      <c r="DM3574" s="2"/>
      <c r="DN3574" s="2"/>
      <c r="DO3574" s="2"/>
      <c r="DP3574" s="2"/>
      <c r="DQ3574" s="2"/>
      <c r="DR3574" s="2"/>
      <c r="DS3574" s="2"/>
      <c r="DT3574" s="2"/>
      <c r="DU3574" s="2"/>
      <c r="DV3574" s="2"/>
      <c r="DW3574" s="2"/>
      <c r="DX3574" s="2"/>
      <c r="DY3574" s="2"/>
      <c r="DZ3574" s="2"/>
      <c r="EA3574" s="2"/>
      <c r="EB3574" s="2"/>
      <c r="EC3574" s="2"/>
      <c r="ED3574" s="2"/>
      <c r="EE3574" s="2"/>
      <c r="EF3574" s="2"/>
      <c r="EG3574" s="2"/>
      <c r="EH3574" s="2"/>
      <c r="EI3574" s="2"/>
      <c r="EJ3574" s="2"/>
      <c r="EK3574" s="2"/>
      <c r="EL3574" s="2"/>
      <c r="EM3574" s="2"/>
      <c r="EN3574" s="2"/>
      <c r="EO3574" s="2"/>
      <c r="EP3574" s="2"/>
      <c r="EQ3574" s="2"/>
      <c r="ER3574" s="2"/>
      <c r="ES3574" s="2"/>
      <c r="ET3574" s="2"/>
      <c r="EU3574" s="2"/>
      <c r="EV3574" s="2"/>
      <c r="EW3574" s="2"/>
      <c r="EX3574" s="2"/>
      <c r="EY3574" s="2"/>
      <c r="EZ3574" s="2"/>
      <c r="FA3574" s="2"/>
      <c r="FB3574" s="2"/>
      <c r="FC3574" s="2"/>
      <c r="FD3574" s="2"/>
      <c r="FE3574" s="2"/>
      <c r="FF3574" s="2"/>
      <c r="FG3574" s="2"/>
      <c r="FH3574" s="2"/>
      <c r="FI3574" s="2"/>
      <c r="FJ3574" s="2"/>
      <c r="FK3574" s="2"/>
      <c r="FL3574" s="2"/>
      <c r="FM3574" s="2"/>
      <c r="FN3574" s="2"/>
      <c r="FO3574" s="2"/>
      <c r="FP3574" s="2"/>
      <c r="FQ3574" s="2"/>
      <c r="FR3574" s="2"/>
      <c r="FS3574" s="2"/>
      <c r="FT3574" s="2"/>
      <c r="FU3574" s="2"/>
      <c r="FV3574" s="2"/>
      <c r="FW3574" s="2"/>
      <c r="FX3574" s="2"/>
      <c r="FY3574" s="2"/>
      <c r="FZ3574" s="2"/>
      <c r="GA3574" s="2"/>
      <c r="GB3574" s="2"/>
      <c r="GC3574" s="2"/>
      <c r="GD3574" s="2"/>
      <c r="GE3574" s="2"/>
      <c r="GF3574" s="2"/>
      <c r="GG3574" s="2"/>
      <c r="GH3574" s="2"/>
      <c r="GI3574" s="2"/>
      <c r="GJ3574" s="2"/>
      <c r="GK3574" s="2"/>
      <c r="GL3574" s="2"/>
      <c r="GM3574" s="2"/>
      <c r="GN3574" s="2"/>
      <c r="GO3574" s="2"/>
      <c r="GP3574" s="2"/>
      <c r="GQ3574" s="2"/>
      <c r="GR3574" s="2"/>
      <c r="GS3574" s="2"/>
      <c r="GT3574" s="2"/>
      <c r="GU3574" s="2"/>
      <c r="GV3574" s="2"/>
      <c r="GW3574" s="2"/>
      <c r="GX3574" s="2"/>
      <c r="GY3574" s="2"/>
      <c r="GZ3574" s="2"/>
      <c r="HA3574" s="2"/>
      <c r="HB3574" s="2"/>
      <c r="HC3574" s="2"/>
      <c r="HD3574" s="2"/>
      <c r="HE3574" s="2"/>
      <c r="HF3574" s="2"/>
      <c r="HG3574" s="2"/>
      <c r="HH3574" s="2"/>
      <c r="HI3574" s="2"/>
      <c r="HJ3574" s="2"/>
      <c r="HK3574" s="2"/>
      <c r="HL3574" s="2"/>
      <c r="HM3574" s="2"/>
      <c r="HN3574" s="2"/>
      <c r="HO3574" s="2"/>
      <c r="HP3574" s="2"/>
      <c r="HQ3574" s="2"/>
      <c r="HR3574" s="2"/>
      <c r="HS3574" s="2"/>
      <c r="HT3574" s="2"/>
      <c r="HU3574" s="2"/>
      <c r="HV3574" s="2"/>
      <c r="HW3574" s="2"/>
      <c r="HX3574" s="2"/>
      <c r="HY3574" s="2"/>
      <c r="HZ3574" s="2"/>
      <c r="IA3574" s="2"/>
      <c r="IB3574" s="2"/>
      <c r="IC3574" s="2"/>
      <c r="ID3574" s="2"/>
      <c r="IE3574" s="2"/>
      <c r="IF3574" s="2"/>
      <c r="IG3574" s="2"/>
      <c r="IH3574" s="2"/>
      <c r="II3574" s="2"/>
      <c r="IJ3574" s="2"/>
      <c r="IK3574" s="2"/>
      <c r="IL3574" s="2"/>
      <c r="IM3574" s="2"/>
      <c r="IN3574" s="2"/>
      <c r="IO3574" s="2"/>
      <c r="IP3574" s="2"/>
      <c r="IQ3574" s="2"/>
    </row>
    <row r="3575" spans="1:251" s="16" customFormat="1" ht="13.5">
      <c r="A3575" s="8"/>
      <c r="B3575" s="127"/>
      <c r="C3575" s="128"/>
      <c r="D3575" s="128"/>
      <c r="E3575" s="128"/>
      <c r="F3575" s="128"/>
      <c r="G3575" s="128"/>
      <c r="H3575" s="128"/>
      <c r="I3575" s="128"/>
      <c r="J3575" s="128"/>
      <c r="K3575" s="128"/>
      <c r="L3575" s="128"/>
      <c r="M3575" s="128"/>
      <c r="N3575" s="128"/>
      <c r="O3575" s="128"/>
      <c r="P3575" s="128"/>
      <c r="Q3575" s="128"/>
      <c r="R3575" s="128"/>
      <c r="S3575" s="128"/>
      <c r="T3575" s="128"/>
      <c r="U3575" s="128"/>
      <c r="V3575" s="128"/>
      <c r="W3575" s="128"/>
      <c r="X3575" s="128"/>
      <c r="Y3575" s="128"/>
      <c r="Z3575" s="129"/>
      <c r="AA3575" s="131"/>
      <c r="AB3575" s="128"/>
      <c r="AC3575" s="128"/>
      <c r="AD3575" s="128"/>
      <c r="AE3575" s="128"/>
      <c r="AF3575" s="128"/>
      <c r="AG3575" s="128"/>
      <c r="AH3575" s="128"/>
      <c r="AI3575" s="129"/>
      <c r="AJ3575" s="131"/>
      <c r="AK3575" s="128"/>
      <c r="AL3575" s="128"/>
      <c r="AM3575" s="128"/>
      <c r="AN3575" s="128"/>
      <c r="AO3575" s="128"/>
      <c r="AP3575" s="128"/>
      <c r="AQ3575" s="128"/>
      <c r="AR3575" s="129"/>
      <c r="AS3575" s="131"/>
      <c r="AT3575" s="128"/>
      <c r="AU3575" s="128"/>
      <c r="AV3575" s="128"/>
      <c r="AW3575" s="128"/>
      <c r="AX3575" s="133"/>
      <c r="AY3575" s="2"/>
      <c r="AZ3575" s="2"/>
      <c r="BA3575" s="2"/>
      <c r="BB3575" s="23"/>
      <c r="BC3575" s="24"/>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c r="CH3575" s="2"/>
      <c r="CI3575" s="2"/>
      <c r="CJ3575" s="2"/>
      <c r="CK3575" s="2"/>
      <c r="CL3575" s="2"/>
      <c r="CM3575" s="2"/>
      <c r="CN3575" s="2"/>
      <c r="CO3575" s="2"/>
      <c r="CP3575" s="2"/>
      <c r="CQ3575" s="2"/>
      <c r="CR3575" s="2"/>
      <c r="CS3575" s="2"/>
      <c r="CT3575" s="2"/>
      <c r="CU3575" s="2"/>
      <c r="CV3575" s="2"/>
      <c r="CW3575" s="2"/>
      <c r="CX3575" s="2"/>
      <c r="CY3575" s="2"/>
      <c r="CZ3575" s="2"/>
      <c r="DA3575" s="2"/>
      <c r="DB3575" s="2"/>
      <c r="DC3575" s="2"/>
      <c r="DD3575" s="2"/>
      <c r="DE3575" s="2"/>
      <c r="DF3575" s="2"/>
      <c r="DG3575" s="2"/>
      <c r="DH3575" s="2"/>
      <c r="DI3575" s="2"/>
      <c r="DJ3575" s="2"/>
      <c r="DK3575" s="2"/>
      <c r="DL3575" s="2"/>
      <c r="DM3575" s="2"/>
      <c r="DN3575" s="2"/>
      <c r="DO3575" s="2"/>
      <c r="DP3575" s="2"/>
      <c r="DQ3575" s="2"/>
      <c r="DR3575" s="2"/>
      <c r="DS3575" s="2"/>
      <c r="DT3575" s="2"/>
      <c r="DU3575" s="2"/>
      <c r="DV3575" s="2"/>
      <c r="DW3575" s="2"/>
      <c r="DX3575" s="2"/>
      <c r="DY3575" s="2"/>
      <c r="DZ3575" s="2"/>
      <c r="EA3575" s="2"/>
      <c r="EB3575" s="2"/>
      <c r="EC3575" s="2"/>
      <c r="ED3575" s="2"/>
      <c r="EE3575" s="2"/>
      <c r="EF3575" s="2"/>
      <c r="EG3575" s="2"/>
      <c r="EH3575" s="2"/>
      <c r="EI3575" s="2"/>
      <c r="EJ3575" s="2"/>
      <c r="EK3575" s="2"/>
      <c r="EL3575" s="2"/>
      <c r="EM3575" s="2"/>
      <c r="EN3575" s="2"/>
      <c r="EO3575" s="2"/>
      <c r="EP3575" s="2"/>
      <c r="EQ3575" s="2"/>
      <c r="ER3575" s="2"/>
      <c r="ES3575" s="2"/>
      <c r="ET3575" s="2"/>
      <c r="EU3575" s="2"/>
      <c r="EV3575" s="2"/>
      <c r="EW3575" s="2"/>
      <c r="EX3575" s="2"/>
      <c r="EY3575" s="2"/>
      <c r="EZ3575" s="2"/>
      <c r="FA3575" s="2"/>
      <c r="FB3575" s="2"/>
      <c r="FC3575" s="2"/>
      <c r="FD3575" s="2"/>
      <c r="FE3575" s="2"/>
      <c r="FF3575" s="2"/>
      <c r="FG3575" s="2"/>
      <c r="FH3575" s="2"/>
      <c r="FI3575" s="2"/>
      <c r="FJ3575" s="2"/>
      <c r="FK3575" s="2"/>
      <c r="FL3575" s="2"/>
      <c r="FM3575" s="2"/>
      <c r="FN3575" s="2"/>
      <c r="FO3575" s="2"/>
      <c r="FP3575" s="2"/>
      <c r="FQ3575" s="2"/>
      <c r="FR3575" s="2"/>
      <c r="FS3575" s="2"/>
      <c r="FT3575" s="2"/>
      <c r="FU3575" s="2"/>
      <c r="FV3575" s="2"/>
      <c r="FW3575" s="2"/>
      <c r="FX3575" s="2"/>
      <c r="FY3575" s="2"/>
      <c r="FZ3575" s="2"/>
      <c r="GA3575" s="2"/>
      <c r="GB3575" s="2"/>
      <c r="GC3575" s="2"/>
      <c r="GD3575" s="2"/>
      <c r="GE3575" s="2"/>
      <c r="GF3575" s="2"/>
      <c r="GG3575" s="2"/>
      <c r="GH3575" s="2"/>
      <c r="GI3575" s="2"/>
      <c r="GJ3575" s="2"/>
      <c r="GK3575" s="2"/>
      <c r="GL3575" s="2"/>
      <c r="GM3575" s="2"/>
      <c r="GN3575" s="2"/>
      <c r="GO3575" s="2"/>
      <c r="GP3575" s="2"/>
      <c r="GQ3575" s="2"/>
      <c r="GR3575" s="2"/>
      <c r="GS3575" s="2"/>
      <c r="GT3575" s="2"/>
      <c r="GU3575" s="2"/>
      <c r="GV3575" s="2"/>
      <c r="GW3575" s="2"/>
      <c r="GX3575" s="2"/>
      <c r="GY3575" s="2"/>
      <c r="GZ3575" s="2"/>
      <c r="HA3575" s="2"/>
      <c r="HB3575" s="2"/>
      <c r="HC3575" s="2"/>
      <c r="HD3575" s="2"/>
      <c r="HE3575" s="2"/>
      <c r="HF3575" s="2"/>
      <c r="HG3575" s="2"/>
      <c r="HH3575" s="2"/>
      <c r="HI3575" s="2"/>
      <c r="HJ3575" s="2"/>
      <c r="HK3575" s="2"/>
      <c r="HL3575" s="2"/>
      <c r="HM3575" s="2"/>
      <c r="HN3575" s="2"/>
      <c r="HO3575" s="2"/>
      <c r="HP3575" s="2"/>
      <c r="HQ3575" s="2"/>
      <c r="HR3575" s="2"/>
      <c r="HS3575" s="2"/>
      <c r="HT3575" s="2"/>
      <c r="HU3575" s="2"/>
      <c r="HV3575" s="2"/>
      <c r="HW3575" s="2"/>
      <c r="HX3575" s="2"/>
      <c r="HY3575" s="2"/>
      <c r="HZ3575" s="2"/>
      <c r="IA3575" s="2"/>
      <c r="IB3575" s="2"/>
      <c r="IC3575" s="2"/>
      <c r="ID3575" s="2"/>
      <c r="IE3575" s="2"/>
      <c r="IF3575" s="2"/>
      <c r="IG3575" s="2"/>
      <c r="IH3575" s="2"/>
      <c r="II3575" s="2"/>
      <c r="IJ3575" s="2"/>
      <c r="IK3575" s="2"/>
      <c r="IL3575" s="2"/>
      <c r="IM3575" s="2"/>
      <c r="IN3575" s="2"/>
      <c r="IO3575" s="2"/>
      <c r="IP3575" s="2"/>
      <c r="IQ3575" s="2"/>
    </row>
    <row r="3576" spans="1:251" s="16" customFormat="1" ht="18.75" customHeight="1">
      <c r="A3576" s="8"/>
      <c r="B3576" s="25"/>
      <c r="C3576" s="99" t="s">
        <v>553</v>
      </c>
      <c r="D3576" s="108"/>
      <c r="E3576" s="108"/>
      <c r="F3576" s="108"/>
      <c r="G3576" s="108"/>
      <c r="H3576" s="108"/>
      <c r="I3576" s="108"/>
      <c r="J3576" s="108"/>
      <c r="K3576" s="108"/>
      <c r="L3576" s="108"/>
      <c r="M3576" s="108"/>
      <c r="N3576" s="108"/>
      <c r="O3576" s="108"/>
      <c r="P3576" s="108"/>
      <c r="Q3576" s="108"/>
      <c r="R3576" s="108"/>
      <c r="S3576" s="108"/>
      <c r="T3576" s="108"/>
      <c r="U3576" s="108"/>
      <c r="V3576" s="108"/>
      <c r="W3576" s="108"/>
      <c r="X3576" s="108"/>
      <c r="Y3576" s="108"/>
      <c r="Z3576" s="109"/>
      <c r="AA3576" s="102">
        <v>110</v>
      </c>
      <c r="AB3576" s="110"/>
      <c r="AC3576" s="110"/>
      <c r="AD3576" s="110"/>
      <c r="AE3576" s="110"/>
      <c r="AF3576" s="110"/>
      <c r="AG3576" s="110"/>
      <c r="AH3576" s="110"/>
      <c r="AI3576" s="111"/>
      <c r="AJ3576" s="102">
        <v>167</v>
      </c>
      <c r="AK3576" s="110"/>
      <c r="AL3576" s="110"/>
      <c r="AM3576" s="110"/>
      <c r="AN3576" s="110"/>
      <c r="AO3576" s="110"/>
      <c r="AP3576" s="110"/>
      <c r="AQ3576" s="110"/>
      <c r="AR3576" s="111"/>
      <c r="AS3576" s="105"/>
      <c r="AT3576" s="112"/>
      <c r="AU3576" s="112"/>
      <c r="AV3576" s="112"/>
      <c r="AW3576" s="112"/>
      <c r="AX3576" s="113"/>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c r="HI3576" s="2"/>
      <c r="HJ3576" s="2"/>
      <c r="HK3576" s="2"/>
      <c r="HL3576" s="2"/>
      <c r="HM3576" s="2"/>
      <c r="HN3576" s="2"/>
      <c r="HO3576" s="2"/>
      <c r="HP3576" s="2"/>
      <c r="HQ3576" s="2"/>
      <c r="HR3576" s="2"/>
      <c r="HS3576" s="2"/>
      <c r="HT3576" s="2"/>
      <c r="HU3576" s="2"/>
      <c r="HV3576" s="2"/>
      <c r="HW3576" s="2"/>
      <c r="HX3576" s="2"/>
      <c r="HY3576" s="2"/>
      <c r="HZ3576" s="2"/>
      <c r="IA3576" s="2"/>
      <c r="IB3576" s="2"/>
      <c r="IC3576" s="2"/>
      <c r="ID3576" s="2"/>
      <c r="IE3576" s="2"/>
      <c r="IF3576" s="2"/>
      <c r="IG3576" s="2"/>
      <c r="IH3576" s="2"/>
      <c r="II3576" s="2"/>
      <c r="IJ3576" s="2"/>
      <c r="IK3576" s="2"/>
      <c r="IL3576" s="2"/>
      <c r="IM3576" s="2"/>
      <c r="IN3576" s="2"/>
      <c r="IO3576" s="2"/>
      <c r="IP3576" s="2"/>
      <c r="IQ3576" s="2"/>
    </row>
    <row r="3577" spans="1:251" s="16" customFormat="1" ht="18.75" customHeight="1" thickBot="1">
      <c r="A3577" s="17"/>
      <c r="B3577" s="134" t="s">
        <v>13</v>
      </c>
      <c r="C3577" s="135"/>
      <c r="D3577" s="135"/>
      <c r="E3577" s="135"/>
      <c r="F3577" s="135"/>
      <c r="G3577" s="135"/>
      <c r="H3577" s="135"/>
      <c r="I3577" s="135"/>
      <c r="J3577" s="135"/>
      <c r="K3577" s="135"/>
      <c r="L3577" s="135"/>
      <c r="M3577" s="135"/>
      <c r="N3577" s="135"/>
      <c r="O3577" s="135"/>
      <c r="P3577" s="135"/>
      <c r="Q3577" s="135"/>
      <c r="R3577" s="135"/>
      <c r="S3577" s="135"/>
      <c r="T3577" s="135"/>
      <c r="U3577" s="135"/>
      <c r="V3577" s="135"/>
      <c r="W3577" s="135"/>
      <c r="X3577" s="135"/>
      <c r="Y3577" s="135"/>
      <c r="Z3577" s="136"/>
      <c r="AA3577" s="137">
        <f>SUM($AA$3576:$AA$3576)</f>
        <v>110</v>
      </c>
      <c r="AB3577" s="138"/>
      <c r="AC3577" s="138"/>
      <c r="AD3577" s="138"/>
      <c r="AE3577" s="138"/>
      <c r="AF3577" s="138"/>
      <c r="AG3577" s="138"/>
      <c r="AH3577" s="138"/>
      <c r="AI3577" s="139"/>
      <c r="AJ3577" s="137">
        <f>SUM($AJ$3576:$AJ$3576)</f>
        <v>167</v>
      </c>
      <c r="AK3577" s="138"/>
      <c r="AL3577" s="138"/>
      <c r="AM3577" s="138"/>
      <c r="AN3577" s="138"/>
      <c r="AO3577" s="138"/>
      <c r="AP3577" s="138"/>
      <c r="AQ3577" s="138"/>
      <c r="AR3577" s="139"/>
      <c r="AS3577" s="140"/>
      <c r="AT3577" s="141"/>
      <c r="AU3577" s="141"/>
      <c r="AV3577" s="141"/>
      <c r="AW3577" s="141"/>
      <c r="AX3577" s="14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c r="HI3577" s="2"/>
      <c r="HJ3577" s="2"/>
      <c r="HK3577" s="2"/>
      <c r="HL3577" s="2"/>
      <c r="HM3577" s="2"/>
      <c r="HN3577" s="2"/>
      <c r="HO3577" s="2"/>
      <c r="HP3577" s="2"/>
      <c r="HQ3577" s="2"/>
      <c r="HR3577" s="2"/>
      <c r="HS3577" s="2"/>
      <c r="HT3577" s="2"/>
      <c r="HU3577" s="2"/>
      <c r="HV3577" s="2"/>
      <c r="HW3577" s="2"/>
      <c r="HX3577" s="2"/>
      <c r="HY3577" s="2"/>
      <c r="HZ3577" s="2"/>
      <c r="IA3577" s="2"/>
      <c r="IB3577" s="2"/>
      <c r="IC3577" s="2"/>
      <c r="ID3577" s="2"/>
      <c r="IE3577" s="2"/>
      <c r="IF3577" s="2"/>
      <c r="IG3577" s="2"/>
      <c r="IH3577" s="2"/>
      <c r="II3577" s="2"/>
      <c r="IJ3577" s="2"/>
      <c r="IK3577" s="2"/>
      <c r="IL3577" s="2"/>
      <c r="IM3577" s="2"/>
      <c r="IN3577" s="2"/>
      <c r="IO3577" s="2"/>
      <c r="IP3577" s="2"/>
      <c r="IQ3577" s="2"/>
    </row>
    <row r="3579" spans="1:251" ht="18.75">
      <c r="A3579" s="1" t="s">
        <v>0</v>
      </c>
      <c r="AW3579" s="3"/>
      <c r="AX3579" s="4"/>
      <c r="AY3579" s="3"/>
    </row>
    <row r="3581" spans="1:251" ht="18.75">
      <c r="B3581" s="114" t="s">
        <v>8</v>
      </c>
      <c r="C3581" s="115"/>
      <c r="D3581" s="115"/>
      <c r="E3581" s="115"/>
      <c r="F3581" s="115"/>
      <c r="G3581" s="115"/>
      <c r="H3581" s="115"/>
      <c r="I3581" s="115"/>
      <c r="J3581" s="115"/>
      <c r="K3581" s="115"/>
      <c r="L3581" s="115"/>
      <c r="M3581" s="115"/>
      <c r="N3581" s="115"/>
      <c r="O3581" s="115"/>
      <c r="P3581" s="115"/>
      <c r="Q3581" s="115"/>
      <c r="R3581" s="115"/>
      <c r="S3581" s="115"/>
      <c r="T3581" s="115"/>
      <c r="U3581" s="115"/>
      <c r="V3581" s="115"/>
      <c r="W3581" s="115"/>
      <c r="X3581" s="115"/>
      <c r="Y3581" s="115"/>
      <c r="Z3581" s="115"/>
      <c r="AA3581" s="115"/>
      <c r="AB3581" s="115"/>
      <c r="AC3581" s="115"/>
      <c r="AD3581" s="115"/>
      <c r="AE3581" s="115"/>
      <c r="AF3581" s="115"/>
      <c r="AG3581" s="115"/>
      <c r="AH3581" s="115"/>
      <c r="AI3581" s="115"/>
      <c r="AJ3581" s="115"/>
      <c r="AK3581" s="115"/>
      <c r="AL3581" s="115"/>
      <c r="AM3581" s="115"/>
      <c r="AN3581" s="115"/>
      <c r="AO3581" s="115"/>
      <c r="AP3581" s="115"/>
      <c r="AQ3581" s="115"/>
      <c r="AR3581" s="115"/>
      <c r="AS3581" s="115"/>
      <c r="AT3581" s="115"/>
      <c r="AU3581" s="115"/>
      <c r="AV3581" s="115"/>
      <c r="AW3581" s="115"/>
      <c r="AX3581" s="115"/>
    </row>
    <row r="3582" spans="1:251">
      <c r="Z3582" s="5"/>
      <c r="AD3582" s="5"/>
      <c r="AE3582" s="5"/>
      <c r="AF3582" s="5"/>
      <c r="AG3582" s="5"/>
      <c r="AH3582" s="5"/>
      <c r="AI3582" s="5"/>
      <c r="AO3582" s="5"/>
    </row>
    <row r="3583" spans="1:251" ht="13.5" thickBot="1">
      <c r="Z3583" s="5"/>
      <c r="AD3583" s="5"/>
      <c r="AE3583" s="5"/>
      <c r="AF3583" s="5"/>
      <c r="AG3583" s="5"/>
      <c r="AH3583" s="5"/>
      <c r="AI3583" s="5"/>
      <c r="AO3583" s="5"/>
      <c r="DI3583" s="6"/>
    </row>
    <row r="3584" spans="1:251" ht="24.75" customHeight="1" thickBot="1">
      <c r="B3584" s="116" t="s">
        <v>1</v>
      </c>
      <c r="C3584" s="117"/>
      <c r="D3584" s="117"/>
      <c r="E3584" s="117"/>
      <c r="F3584" s="117"/>
      <c r="G3584" s="117"/>
      <c r="H3584" s="118" t="s">
        <v>539</v>
      </c>
      <c r="I3584" s="119"/>
      <c r="J3584" s="119"/>
      <c r="K3584" s="119"/>
      <c r="L3584" s="119"/>
      <c r="M3584" s="119"/>
      <c r="N3584" s="119"/>
      <c r="O3584" s="119"/>
      <c r="P3584" s="119"/>
      <c r="Q3584" s="119"/>
      <c r="R3584" s="119"/>
      <c r="S3584" s="119"/>
      <c r="T3584" s="119"/>
      <c r="U3584" s="119"/>
      <c r="V3584" s="119"/>
      <c r="W3584" s="119"/>
      <c r="X3584" s="119"/>
      <c r="Y3584" s="119"/>
      <c r="Z3584" s="119"/>
      <c r="AA3584" s="119"/>
      <c r="AB3584" s="119"/>
      <c r="AC3584" s="119"/>
      <c r="AD3584" s="119"/>
      <c r="AE3584" s="119"/>
      <c r="AF3584" s="119"/>
      <c r="AG3584" s="119"/>
      <c r="AH3584" s="119"/>
      <c r="AI3584" s="119"/>
      <c r="AJ3584" s="119"/>
      <c r="AK3584" s="119"/>
      <c r="AL3584" s="119"/>
      <c r="AM3584" s="119"/>
      <c r="AN3584" s="119"/>
      <c r="AO3584" s="119"/>
      <c r="AP3584" s="119"/>
      <c r="AQ3584" s="119"/>
      <c r="AR3584" s="119"/>
      <c r="AS3584" s="119"/>
      <c r="AT3584" s="119"/>
      <c r="AU3584" s="119"/>
      <c r="AV3584" s="119"/>
      <c r="AW3584" s="119"/>
      <c r="AX3584" s="120"/>
      <c r="DI3584" s="6"/>
    </row>
    <row r="3585" spans="1:113" ht="14.25">
      <c r="B3585" s="7"/>
      <c r="C3585" s="7"/>
      <c r="D3585" s="7"/>
      <c r="E3585" s="7"/>
      <c r="F3585" s="7"/>
      <c r="G3585" s="7"/>
      <c r="H3585" s="8"/>
      <c r="I3585" s="8"/>
      <c r="J3585" s="8"/>
      <c r="K3585" s="8"/>
      <c r="L3585" s="9"/>
      <c r="M3585" s="9"/>
      <c r="N3585" s="9"/>
      <c r="O3585" s="9"/>
      <c r="P3585" s="8"/>
      <c r="Q3585" s="8"/>
      <c r="R3585" s="8"/>
      <c r="S3585" s="8"/>
      <c r="T3585" s="8"/>
      <c r="U3585" s="8"/>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c r="AR3585" s="10"/>
      <c r="AS3585" s="10"/>
      <c r="AT3585" s="10"/>
      <c r="AU3585" s="10"/>
      <c r="AV3585" s="10"/>
      <c r="AW3585" s="10"/>
      <c r="AX3585" s="10"/>
      <c r="DI3585" s="6"/>
    </row>
    <row r="3586" spans="1:113" ht="15" thickBot="1">
      <c r="A3586" s="11"/>
      <c r="B3586" s="10" t="s">
        <v>2</v>
      </c>
      <c r="C3586" s="8"/>
      <c r="D3586" s="8"/>
      <c r="E3586" s="8"/>
      <c r="F3586" s="8"/>
      <c r="G3586" s="8"/>
      <c r="H3586" s="8"/>
      <c r="I3586" s="8"/>
      <c r="J3586" s="8"/>
      <c r="K3586" s="8"/>
      <c r="L3586" s="9"/>
      <c r="M3586" s="9"/>
      <c r="N3586" s="9"/>
      <c r="O3586" s="9"/>
      <c r="P3586" s="8"/>
      <c r="Q3586" s="8"/>
      <c r="R3586" s="8"/>
      <c r="S3586" s="8"/>
      <c r="T3586" s="8"/>
      <c r="U3586" s="8"/>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c r="AR3586" s="10"/>
      <c r="AS3586" s="10"/>
      <c r="AT3586" s="10"/>
      <c r="AU3586" s="10"/>
      <c r="AV3586" s="10"/>
      <c r="AW3586" s="10"/>
      <c r="AX3586" s="10"/>
      <c r="DI3586" s="6"/>
    </row>
    <row r="3587" spans="1:113" ht="14.25">
      <c r="A3587" s="8"/>
      <c r="B3587" s="12"/>
      <c r="C3587" s="7"/>
      <c r="D3587" s="7"/>
      <c r="E3587" s="7"/>
      <c r="F3587" s="7"/>
      <c r="G3587" s="7"/>
      <c r="H3587" s="7"/>
      <c r="I3587" s="7"/>
      <c r="J3587" s="7"/>
      <c r="K3587" s="7"/>
      <c r="L3587" s="13"/>
      <c r="M3587" s="13"/>
      <c r="N3587" s="13"/>
      <c r="O3587" s="13"/>
      <c r="P3587" s="7"/>
      <c r="Q3587" s="7"/>
      <c r="R3587" s="7"/>
      <c r="S3587" s="7"/>
      <c r="T3587" s="7"/>
      <c r="U3587" s="7"/>
      <c r="V3587" s="14"/>
      <c r="W3587" s="14"/>
      <c r="X3587" s="14"/>
      <c r="Y3587" s="14"/>
      <c r="Z3587" s="14"/>
      <c r="AA3587" s="14"/>
      <c r="AB3587" s="14"/>
      <c r="AC3587" s="14"/>
      <c r="AD3587" s="14"/>
      <c r="AE3587" s="14"/>
      <c r="AF3587" s="14"/>
      <c r="AG3587" s="14"/>
      <c r="AH3587" s="14"/>
      <c r="AI3587" s="14"/>
      <c r="AJ3587" s="14"/>
      <c r="AK3587" s="14"/>
      <c r="AL3587" s="14"/>
      <c r="AM3587" s="14"/>
      <c r="AN3587" s="14"/>
      <c r="AO3587" s="14"/>
      <c r="AP3587" s="14"/>
      <c r="AQ3587" s="14"/>
      <c r="AR3587" s="14"/>
      <c r="AS3587" s="14"/>
      <c r="AT3587" s="14"/>
      <c r="AU3587" s="14"/>
      <c r="AV3587" s="14"/>
      <c r="AW3587" s="14"/>
      <c r="AX3587" s="15"/>
    </row>
    <row r="3588" spans="1:113" ht="12" customHeight="1">
      <c r="A3588" s="8"/>
      <c r="B3588" s="121" t="s">
        <v>540</v>
      </c>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3"/>
    </row>
    <row r="3589" spans="1:113" ht="12" customHeight="1">
      <c r="A3589" s="8"/>
      <c r="B3589" s="121"/>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3"/>
    </row>
    <row r="3590" spans="1:113" ht="12" customHeight="1">
      <c r="A3590" s="8"/>
      <c r="B3590" s="121"/>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3"/>
    </row>
    <row r="3591" spans="1:113" ht="12" customHeight="1">
      <c r="A3591" s="8"/>
      <c r="B3591" s="121"/>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3"/>
      <c r="BC3591" s="16"/>
    </row>
    <row r="3592" spans="1:113" ht="12" customHeight="1">
      <c r="A3592" s="8"/>
      <c r="B3592" s="121"/>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3"/>
    </row>
    <row r="3593" spans="1:113" ht="12" customHeight="1">
      <c r="A3593" s="8"/>
      <c r="B3593" s="121"/>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3"/>
    </row>
    <row r="3594" spans="1:113" ht="12" customHeight="1">
      <c r="A3594" s="8"/>
      <c r="B3594" s="121"/>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3"/>
    </row>
    <row r="3595" spans="1:113" ht="15" thickBot="1">
      <c r="A3595" s="17"/>
      <c r="B3595" s="18"/>
      <c r="C3595" s="19"/>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20"/>
    </row>
    <row r="3596" spans="1:113">
      <c r="B3596" s="21"/>
    </row>
    <row r="3597" spans="1:113" ht="15" thickBot="1">
      <c r="A3597" s="11"/>
      <c r="B3597" s="10" t="s">
        <v>3</v>
      </c>
      <c r="C3597" s="8"/>
      <c r="D3597" s="8"/>
      <c r="E3597" s="8"/>
      <c r="F3597" s="8"/>
      <c r="G3597" s="8"/>
      <c r="H3597" s="8"/>
      <c r="I3597" s="8"/>
      <c r="J3597" s="8"/>
      <c r="K3597" s="8"/>
      <c r="L3597" s="9"/>
      <c r="M3597" s="9"/>
      <c r="N3597" s="9"/>
      <c r="O3597" s="9"/>
      <c r="P3597" s="8"/>
      <c r="Q3597" s="8"/>
      <c r="R3597" s="8"/>
      <c r="S3597" s="8"/>
      <c r="T3597" s="8"/>
      <c r="U3597" s="8"/>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DI3597" s="6"/>
    </row>
    <row r="3598" spans="1:113" ht="14.25">
      <c r="A3598" s="8"/>
      <c r="B3598" s="12"/>
      <c r="C3598" s="7"/>
      <c r="D3598" s="7"/>
      <c r="E3598" s="7"/>
      <c r="F3598" s="7"/>
      <c r="G3598" s="7"/>
      <c r="H3598" s="7"/>
      <c r="I3598" s="7"/>
      <c r="J3598" s="7"/>
      <c r="K3598" s="7"/>
      <c r="L3598" s="13"/>
      <c r="M3598" s="13"/>
      <c r="N3598" s="13"/>
      <c r="O3598" s="13"/>
      <c r="P3598" s="7"/>
      <c r="Q3598" s="7"/>
      <c r="R3598" s="7"/>
      <c r="S3598" s="7"/>
      <c r="T3598" s="7"/>
      <c r="U3598" s="7"/>
      <c r="V3598" s="14"/>
      <c r="W3598" s="14"/>
      <c r="X3598" s="14"/>
      <c r="Y3598" s="14"/>
      <c r="Z3598" s="14"/>
      <c r="AA3598" s="14"/>
      <c r="AB3598" s="14"/>
      <c r="AC3598" s="14"/>
      <c r="AD3598" s="14"/>
      <c r="AE3598" s="14"/>
      <c r="AF3598" s="14"/>
      <c r="AG3598" s="14"/>
      <c r="AH3598" s="14"/>
      <c r="AI3598" s="14"/>
      <c r="AJ3598" s="14"/>
      <c r="AK3598" s="14"/>
      <c r="AL3598" s="14"/>
      <c r="AM3598" s="14"/>
      <c r="AN3598" s="14"/>
      <c r="AO3598" s="14"/>
      <c r="AP3598" s="14"/>
      <c r="AQ3598" s="14"/>
      <c r="AR3598" s="14"/>
      <c r="AS3598" s="14"/>
      <c r="AT3598" s="14"/>
      <c r="AU3598" s="14"/>
      <c r="AV3598" s="14"/>
      <c r="AW3598" s="14"/>
      <c r="AX3598" s="15"/>
    </row>
    <row r="3599" spans="1:113" ht="12" customHeight="1">
      <c r="A3599" s="8"/>
      <c r="B3599" s="121" t="s">
        <v>541</v>
      </c>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3"/>
    </row>
    <row r="3600" spans="1:113" ht="12" customHeight="1">
      <c r="A3600" s="8"/>
      <c r="B3600" s="121"/>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3"/>
    </row>
    <row r="3601" spans="1:251" ht="12" customHeight="1">
      <c r="A3601" s="8"/>
      <c r="B3601" s="121"/>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3"/>
    </row>
    <row r="3602" spans="1:251" ht="12" customHeight="1">
      <c r="A3602" s="8"/>
      <c r="B3602" s="121"/>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3"/>
    </row>
    <row r="3603" spans="1:251" ht="12" customHeight="1">
      <c r="A3603" s="8"/>
      <c r="B3603" s="121"/>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3"/>
    </row>
    <row r="3604" spans="1:251" ht="12" customHeight="1">
      <c r="A3604" s="8"/>
      <c r="B3604" s="121"/>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3"/>
    </row>
    <row r="3605" spans="1:251" ht="12" customHeight="1">
      <c r="A3605" s="8"/>
      <c r="B3605" s="121"/>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3"/>
      <c r="BC3605" s="16"/>
    </row>
    <row r="3606" spans="1:251" ht="12" customHeight="1">
      <c r="A3606" s="8"/>
      <c r="B3606" s="121"/>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3"/>
    </row>
    <row r="3607" spans="1:251" ht="12" customHeight="1">
      <c r="A3607" s="8"/>
      <c r="B3607" s="121"/>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3"/>
    </row>
    <row r="3608" spans="1:251" ht="12" customHeight="1">
      <c r="A3608" s="8"/>
      <c r="B3608" s="121"/>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3"/>
    </row>
    <row r="3609" spans="1:251" ht="15" thickBot="1">
      <c r="A3609" s="17"/>
      <c r="B3609" s="18"/>
      <c r="C3609" s="19"/>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c r="AD3609" s="19"/>
      <c r="AE3609" s="19"/>
      <c r="AF3609" s="19"/>
      <c r="AG3609" s="19"/>
      <c r="AH3609" s="19"/>
      <c r="AI3609" s="19"/>
      <c r="AJ3609" s="19"/>
      <c r="AK3609" s="19"/>
      <c r="AL3609" s="19"/>
      <c r="AM3609" s="19"/>
      <c r="AN3609" s="19"/>
      <c r="AO3609" s="19"/>
      <c r="AP3609" s="19"/>
      <c r="AQ3609" s="19"/>
      <c r="AR3609" s="19"/>
      <c r="AS3609" s="19"/>
      <c r="AT3609" s="19"/>
      <c r="AU3609" s="19"/>
      <c r="AV3609" s="19"/>
      <c r="AW3609" s="19"/>
      <c r="AX3609" s="20"/>
    </row>
    <row r="3610" spans="1:251">
      <c r="B3610" s="21"/>
    </row>
    <row r="3611" spans="1:251" ht="14.25">
      <c r="B3611" s="10" t="s">
        <v>4</v>
      </c>
      <c r="C3611" s="8"/>
      <c r="D3611" s="8"/>
      <c r="E3611" s="8"/>
      <c r="F3611" s="8"/>
      <c r="G3611" s="8"/>
      <c r="H3611" s="8"/>
      <c r="I3611" s="8"/>
      <c r="J3611" s="8"/>
      <c r="K3611" s="8"/>
      <c r="L3611" s="9"/>
      <c r="M3611" s="9"/>
      <c r="N3611" s="9"/>
      <c r="O3611" s="9"/>
      <c r="P3611" s="8"/>
      <c r="Q3611" s="8"/>
      <c r="R3611" s="8"/>
      <c r="S3611" s="8"/>
      <c r="T3611" s="8"/>
      <c r="U3611" s="8"/>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row>
    <row r="3612" spans="1:251" ht="15" thickBot="1">
      <c r="B3612" s="8"/>
      <c r="C3612" s="8"/>
      <c r="D3612" s="8"/>
      <c r="E3612" s="8"/>
      <c r="F3612" s="8"/>
      <c r="G3612" s="8"/>
      <c r="H3612" s="8"/>
      <c r="I3612" s="8"/>
      <c r="J3612" s="8"/>
      <c r="K3612" s="8"/>
      <c r="L3612" s="9"/>
      <c r="M3612" s="9"/>
      <c r="N3612" s="9"/>
      <c r="O3612" s="9"/>
      <c r="P3612" s="8"/>
      <c r="Q3612" s="8"/>
      <c r="R3612" s="8"/>
      <c r="S3612" s="8"/>
      <c r="T3612" s="8"/>
      <c r="U3612" s="8"/>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22" t="s">
        <v>5</v>
      </c>
    </row>
    <row r="3613" spans="1:251" s="16" customFormat="1" ht="13.5" customHeight="1">
      <c r="A3613" s="8"/>
      <c r="B3613" s="124" t="s">
        <v>6</v>
      </c>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6"/>
      <c r="AA3613" s="130" t="s">
        <v>11</v>
      </c>
      <c r="AB3613" s="125"/>
      <c r="AC3613" s="125"/>
      <c r="AD3613" s="125"/>
      <c r="AE3613" s="125"/>
      <c r="AF3613" s="125"/>
      <c r="AG3613" s="125"/>
      <c r="AH3613" s="125"/>
      <c r="AI3613" s="126"/>
      <c r="AJ3613" s="130" t="s">
        <v>12</v>
      </c>
      <c r="AK3613" s="125"/>
      <c r="AL3613" s="125"/>
      <c r="AM3613" s="125"/>
      <c r="AN3613" s="125"/>
      <c r="AO3613" s="125"/>
      <c r="AP3613" s="125"/>
      <c r="AQ3613" s="125"/>
      <c r="AR3613" s="126"/>
      <c r="AS3613" s="130" t="s">
        <v>7</v>
      </c>
      <c r="AT3613" s="125"/>
      <c r="AU3613" s="125"/>
      <c r="AV3613" s="125"/>
      <c r="AW3613" s="125"/>
      <c r="AX3613" s="13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c r="CH3613" s="2"/>
      <c r="CI3613" s="2"/>
      <c r="CJ3613" s="2"/>
      <c r="CK3613" s="2"/>
      <c r="CL3613" s="2"/>
      <c r="CM3613" s="2"/>
      <c r="CN3613" s="2"/>
      <c r="CO3613" s="2"/>
      <c r="CP3613" s="2"/>
      <c r="CQ3613" s="2"/>
      <c r="CR3613" s="2"/>
      <c r="CS3613" s="2"/>
      <c r="CT3613" s="2"/>
      <c r="CU3613" s="2"/>
      <c r="CV3613" s="2"/>
      <c r="CW3613" s="2"/>
      <c r="CX3613" s="2"/>
      <c r="CY3613" s="2"/>
      <c r="CZ3613" s="2"/>
      <c r="DA3613" s="2"/>
      <c r="DB3613" s="2"/>
      <c r="DC3613" s="2"/>
      <c r="DD3613" s="2"/>
      <c r="DE3613" s="2"/>
      <c r="DF3613" s="2"/>
      <c r="DG3613" s="2"/>
      <c r="DH3613" s="2"/>
      <c r="DI3613" s="2"/>
      <c r="DJ3613" s="2"/>
      <c r="DK3613" s="2"/>
      <c r="DL3613" s="2"/>
      <c r="DM3613" s="2"/>
      <c r="DN3613" s="2"/>
      <c r="DO3613" s="2"/>
      <c r="DP3613" s="2"/>
      <c r="DQ3613" s="2"/>
      <c r="DR3613" s="2"/>
      <c r="DS3613" s="2"/>
      <c r="DT3613" s="2"/>
      <c r="DU3613" s="2"/>
      <c r="DV3613" s="2"/>
      <c r="DW3613" s="2"/>
      <c r="DX3613" s="2"/>
      <c r="DY3613" s="2"/>
      <c r="DZ3613" s="2"/>
      <c r="EA3613" s="2"/>
      <c r="EB3613" s="2"/>
      <c r="EC3613" s="2"/>
      <c r="ED3613" s="2"/>
      <c r="EE3613" s="2"/>
      <c r="EF3613" s="2"/>
      <c r="EG3613" s="2"/>
      <c r="EH3613" s="2"/>
      <c r="EI3613" s="2"/>
      <c r="EJ3613" s="2"/>
      <c r="EK3613" s="2"/>
      <c r="EL3613" s="2"/>
      <c r="EM3613" s="2"/>
      <c r="EN3613" s="2"/>
      <c r="EO3613" s="2"/>
      <c r="EP3613" s="2"/>
      <c r="EQ3613" s="2"/>
      <c r="ER3613" s="2"/>
      <c r="ES3613" s="2"/>
      <c r="ET3613" s="2"/>
      <c r="EU3613" s="2"/>
      <c r="EV3613" s="2"/>
      <c r="EW3613" s="2"/>
      <c r="EX3613" s="2"/>
      <c r="EY3613" s="2"/>
      <c r="EZ3613" s="2"/>
      <c r="FA3613" s="2"/>
      <c r="FB3613" s="2"/>
      <c r="FC3613" s="2"/>
      <c r="FD3613" s="2"/>
      <c r="FE3613" s="2"/>
      <c r="FF3613" s="2"/>
      <c r="FG3613" s="2"/>
      <c r="FH3613" s="2"/>
      <c r="FI3613" s="2"/>
      <c r="FJ3613" s="2"/>
      <c r="FK3613" s="2"/>
      <c r="FL3613" s="2"/>
      <c r="FM3613" s="2"/>
      <c r="FN3613" s="2"/>
      <c r="FO3613" s="2"/>
      <c r="FP3613" s="2"/>
      <c r="FQ3613" s="2"/>
      <c r="FR3613" s="2"/>
      <c r="FS3613" s="2"/>
      <c r="FT3613" s="2"/>
      <c r="FU3613" s="2"/>
      <c r="FV3613" s="2"/>
      <c r="FW3613" s="2"/>
      <c r="FX3613" s="2"/>
      <c r="FY3613" s="2"/>
      <c r="FZ3613" s="2"/>
      <c r="GA3613" s="2"/>
      <c r="GB3613" s="2"/>
      <c r="GC3613" s="2"/>
      <c r="GD3613" s="2"/>
      <c r="GE3613" s="2"/>
      <c r="GF3613" s="2"/>
      <c r="GG3613" s="2"/>
      <c r="GH3613" s="2"/>
      <c r="GI3613" s="2"/>
      <c r="GJ3613" s="2"/>
      <c r="GK3613" s="2"/>
      <c r="GL3613" s="2"/>
      <c r="GM3613" s="2"/>
      <c r="GN3613" s="2"/>
      <c r="GO3613" s="2"/>
      <c r="GP3613" s="2"/>
      <c r="GQ3613" s="2"/>
      <c r="GR3613" s="2"/>
      <c r="GS3613" s="2"/>
      <c r="GT3613" s="2"/>
      <c r="GU3613" s="2"/>
      <c r="GV3613" s="2"/>
      <c r="GW3613" s="2"/>
      <c r="GX3613" s="2"/>
      <c r="GY3613" s="2"/>
      <c r="GZ3613" s="2"/>
      <c r="HA3613" s="2"/>
      <c r="HB3613" s="2"/>
      <c r="HC3613" s="2"/>
      <c r="HD3613" s="2"/>
      <c r="HE3613" s="2"/>
      <c r="HF3613" s="2"/>
      <c r="HG3613" s="2"/>
      <c r="HH3613" s="2"/>
      <c r="HI3613" s="2"/>
      <c r="HJ3613" s="2"/>
      <c r="HK3613" s="2"/>
      <c r="HL3613" s="2"/>
      <c r="HM3613" s="2"/>
      <c r="HN3613" s="2"/>
      <c r="HO3613" s="2"/>
      <c r="HP3613" s="2"/>
      <c r="HQ3613" s="2"/>
      <c r="HR3613" s="2"/>
      <c r="HS3613" s="2"/>
      <c r="HT3613" s="2"/>
      <c r="HU3613" s="2"/>
      <c r="HV3613" s="2"/>
      <c r="HW3613" s="2"/>
      <c r="HX3613" s="2"/>
      <c r="HY3613" s="2"/>
      <c r="HZ3613" s="2"/>
      <c r="IA3613" s="2"/>
      <c r="IB3613" s="2"/>
      <c r="IC3613" s="2"/>
      <c r="ID3613" s="2"/>
      <c r="IE3613" s="2"/>
      <c r="IF3613" s="2"/>
      <c r="IG3613" s="2"/>
      <c r="IH3613" s="2"/>
      <c r="II3613" s="2"/>
      <c r="IJ3613" s="2"/>
      <c r="IK3613" s="2"/>
      <c r="IL3613" s="2"/>
      <c r="IM3613" s="2"/>
      <c r="IN3613" s="2"/>
      <c r="IO3613" s="2"/>
      <c r="IP3613" s="2"/>
      <c r="IQ3613" s="2"/>
    </row>
    <row r="3614" spans="1:251" s="16" customFormat="1" ht="13.5">
      <c r="A3614" s="8"/>
      <c r="B3614" s="127"/>
      <c r="C3614" s="128"/>
      <c r="D3614" s="128"/>
      <c r="E3614" s="128"/>
      <c r="F3614" s="128"/>
      <c r="G3614" s="128"/>
      <c r="H3614" s="128"/>
      <c r="I3614" s="128"/>
      <c r="J3614" s="128"/>
      <c r="K3614" s="128"/>
      <c r="L3614" s="128"/>
      <c r="M3614" s="128"/>
      <c r="N3614" s="128"/>
      <c r="O3614" s="128"/>
      <c r="P3614" s="128"/>
      <c r="Q3614" s="128"/>
      <c r="R3614" s="128"/>
      <c r="S3614" s="128"/>
      <c r="T3614" s="128"/>
      <c r="U3614" s="128"/>
      <c r="V3614" s="128"/>
      <c r="W3614" s="128"/>
      <c r="X3614" s="128"/>
      <c r="Y3614" s="128"/>
      <c r="Z3614" s="129"/>
      <c r="AA3614" s="131"/>
      <c r="AB3614" s="128"/>
      <c r="AC3614" s="128"/>
      <c r="AD3614" s="128"/>
      <c r="AE3614" s="128"/>
      <c r="AF3614" s="128"/>
      <c r="AG3614" s="128"/>
      <c r="AH3614" s="128"/>
      <c r="AI3614" s="129"/>
      <c r="AJ3614" s="131"/>
      <c r="AK3614" s="128"/>
      <c r="AL3614" s="128"/>
      <c r="AM3614" s="128"/>
      <c r="AN3614" s="128"/>
      <c r="AO3614" s="128"/>
      <c r="AP3614" s="128"/>
      <c r="AQ3614" s="128"/>
      <c r="AR3614" s="129"/>
      <c r="AS3614" s="131"/>
      <c r="AT3614" s="128"/>
      <c r="AU3614" s="128"/>
      <c r="AV3614" s="128"/>
      <c r="AW3614" s="128"/>
      <c r="AX3614" s="133"/>
      <c r="AY3614" s="2"/>
      <c r="AZ3614" s="2"/>
      <c r="BA3614" s="2"/>
      <c r="BB3614" s="23"/>
      <c r="BC3614" s="24"/>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c r="CH3614" s="2"/>
      <c r="CI3614" s="2"/>
      <c r="CJ3614" s="2"/>
      <c r="CK3614" s="2"/>
      <c r="CL3614" s="2"/>
      <c r="CM3614" s="2"/>
      <c r="CN3614" s="2"/>
      <c r="CO3614" s="2"/>
      <c r="CP3614" s="2"/>
      <c r="CQ3614" s="2"/>
      <c r="CR3614" s="2"/>
      <c r="CS3614" s="2"/>
      <c r="CT3614" s="2"/>
      <c r="CU3614" s="2"/>
      <c r="CV3614" s="2"/>
      <c r="CW3614" s="2"/>
      <c r="CX3614" s="2"/>
      <c r="CY3614" s="2"/>
      <c r="CZ3614" s="2"/>
      <c r="DA3614" s="2"/>
      <c r="DB3614" s="2"/>
      <c r="DC3614" s="2"/>
      <c r="DD3614" s="2"/>
      <c r="DE3614" s="2"/>
      <c r="DF3614" s="2"/>
      <c r="DG3614" s="2"/>
      <c r="DH3614" s="2"/>
      <c r="DI3614" s="2"/>
      <c r="DJ3614" s="2"/>
      <c r="DK3614" s="2"/>
      <c r="DL3614" s="2"/>
      <c r="DM3614" s="2"/>
      <c r="DN3614" s="2"/>
      <c r="DO3614" s="2"/>
      <c r="DP3614" s="2"/>
      <c r="DQ3614" s="2"/>
      <c r="DR3614" s="2"/>
      <c r="DS3614" s="2"/>
      <c r="DT3614" s="2"/>
      <c r="DU3614" s="2"/>
      <c r="DV3614" s="2"/>
      <c r="DW3614" s="2"/>
      <c r="DX3614" s="2"/>
      <c r="DY3614" s="2"/>
      <c r="DZ3614" s="2"/>
      <c r="EA3614" s="2"/>
      <c r="EB3614" s="2"/>
      <c r="EC3614" s="2"/>
      <c r="ED3614" s="2"/>
      <c r="EE3614" s="2"/>
      <c r="EF3614" s="2"/>
      <c r="EG3614" s="2"/>
      <c r="EH3614" s="2"/>
      <c r="EI3614" s="2"/>
      <c r="EJ3614" s="2"/>
      <c r="EK3614" s="2"/>
      <c r="EL3614" s="2"/>
      <c r="EM3614" s="2"/>
      <c r="EN3614" s="2"/>
      <c r="EO3614" s="2"/>
      <c r="EP3614" s="2"/>
      <c r="EQ3614" s="2"/>
      <c r="ER3614" s="2"/>
      <c r="ES3614" s="2"/>
      <c r="ET3614" s="2"/>
      <c r="EU3614" s="2"/>
      <c r="EV3614" s="2"/>
      <c r="EW3614" s="2"/>
      <c r="EX3614" s="2"/>
      <c r="EY3614" s="2"/>
      <c r="EZ3614" s="2"/>
      <c r="FA3614" s="2"/>
      <c r="FB3614" s="2"/>
      <c r="FC3614" s="2"/>
      <c r="FD3614" s="2"/>
      <c r="FE3614" s="2"/>
      <c r="FF3614" s="2"/>
      <c r="FG3614" s="2"/>
      <c r="FH3614" s="2"/>
      <c r="FI3614" s="2"/>
      <c r="FJ3614" s="2"/>
      <c r="FK3614" s="2"/>
      <c r="FL3614" s="2"/>
      <c r="FM3614" s="2"/>
      <c r="FN3614" s="2"/>
      <c r="FO3614" s="2"/>
      <c r="FP3614" s="2"/>
      <c r="FQ3614" s="2"/>
      <c r="FR3614" s="2"/>
      <c r="FS3614" s="2"/>
      <c r="FT3614" s="2"/>
      <c r="FU3614" s="2"/>
      <c r="FV3614" s="2"/>
      <c r="FW3614" s="2"/>
      <c r="FX3614" s="2"/>
      <c r="FY3614" s="2"/>
      <c r="FZ3614" s="2"/>
      <c r="GA3614" s="2"/>
      <c r="GB3614" s="2"/>
      <c r="GC3614" s="2"/>
      <c r="GD3614" s="2"/>
      <c r="GE3614" s="2"/>
      <c r="GF3614" s="2"/>
      <c r="GG3614" s="2"/>
      <c r="GH3614" s="2"/>
      <c r="GI3614" s="2"/>
      <c r="GJ3614" s="2"/>
      <c r="GK3614" s="2"/>
      <c r="GL3614" s="2"/>
      <c r="GM3614" s="2"/>
      <c r="GN3614" s="2"/>
      <c r="GO3614" s="2"/>
      <c r="GP3614" s="2"/>
      <c r="GQ3614" s="2"/>
      <c r="GR3614" s="2"/>
      <c r="GS3614" s="2"/>
      <c r="GT3614" s="2"/>
      <c r="GU3614" s="2"/>
      <c r="GV3614" s="2"/>
      <c r="GW3614" s="2"/>
      <c r="GX3614" s="2"/>
      <c r="GY3614" s="2"/>
      <c r="GZ3614" s="2"/>
      <c r="HA3614" s="2"/>
      <c r="HB3614" s="2"/>
      <c r="HC3614" s="2"/>
      <c r="HD3614" s="2"/>
      <c r="HE3614" s="2"/>
      <c r="HF3614" s="2"/>
      <c r="HG3614" s="2"/>
      <c r="HH3614" s="2"/>
      <c r="HI3614" s="2"/>
      <c r="HJ3614" s="2"/>
      <c r="HK3614" s="2"/>
      <c r="HL3614" s="2"/>
      <c r="HM3614" s="2"/>
      <c r="HN3614" s="2"/>
      <c r="HO3614" s="2"/>
      <c r="HP3614" s="2"/>
      <c r="HQ3614" s="2"/>
      <c r="HR3614" s="2"/>
      <c r="HS3614" s="2"/>
      <c r="HT3614" s="2"/>
      <c r="HU3614" s="2"/>
      <c r="HV3614" s="2"/>
      <c r="HW3614" s="2"/>
      <c r="HX3614" s="2"/>
      <c r="HY3614" s="2"/>
      <c r="HZ3614" s="2"/>
      <c r="IA3614" s="2"/>
      <c r="IB3614" s="2"/>
      <c r="IC3614" s="2"/>
      <c r="ID3614" s="2"/>
      <c r="IE3614" s="2"/>
      <c r="IF3614" s="2"/>
      <c r="IG3614" s="2"/>
      <c r="IH3614" s="2"/>
      <c r="II3614" s="2"/>
      <c r="IJ3614" s="2"/>
      <c r="IK3614" s="2"/>
      <c r="IL3614" s="2"/>
      <c r="IM3614" s="2"/>
      <c r="IN3614" s="2"/>
      <c r="IO3614" s="2"/>
      <c r="IP3614" s="2"/>
      <c r="IQ3614" s="2"/>
    </row>
    <row r="3615" spans="1:251" s="16" customFormat="1" ht="18.75" customHeight="1">
      <c r="A3615" s="8"/>
      <c r="B3615" s="25"/>
      <c r="C3615" s="99" t="s">
        <v>542</v>
      </c>
      <c r="D3615" s="108"/>
      <c r="E3615" s="108"/>
      <c r="F3615" s="108"/>
      <c r="G3615" s="108"/>
      <c r="H3615" s="108"/>
      <c r="I3615" s="108"/>
      <c r="J3615" s="108"/>
      <c r="K3615" s="108"/>
      <c r="L3615" s="108"/>
      <c r="M3615" s="108"/>
      <c r="N3615" s="108"/>
      <c r="O3615" s="108"/>
      <c r="P3615" s="108"/>
      <c r="Q3615" s="108"/>
      <c r="R3615" s="108"/>
      <c r="S3615" s="108"/>
      <c r="T3615" s="108"/>
      <c r="U3615" s="108"/>
      <c r="V3615" s="108"/>
      <c r="W3615" s="108"/>
      <c r="X3615" s="108"/>
      <c r="Y3615" s="108"/>
      <c r="Z3615" s="109"/>
      <c r="AA3615" s="102">
        <v>1710</v>
      </c>
      <c r="AB3615" s="110"/>
      <c r="AC3615" s="110"/>
      <c r="AD3615" s="110"/>
      <c r="AE3615" s="110"/>
      <c r="AF3615" s="110"/>
      <c r="AG3615" s="110"/>
      <c r="AH3615" s="110"/>
      <c r="AI3615" s="111"/>
      <c r="AJ3615" s="102">
        <v>1895</v>
      </c>
      <c r="AK3615" s="110"/>
      <c r="AL3615" s="110"/>
      <c r="AM3615" s="110"/>
      <c r="AN3615" s="110"/>
      <c r="AO3615" s="110"/>
      <c r="AP3615" s="110"/>
      <c r="AQ3615" s="110"/>
      <c r="AR3615" s="111"/>
      <c r="AS3615" s="105"/>
      <c r="AT3615" s="112"/>
      <c r="AU3615" s="112"/>
      <c r="AV3615" s="112"/>
      <c r="AW3615" s="112"/>
      <c r="AX3615" s="113"/>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c r="CC3615" s="2"/>
      <c r="CD3615" s="2"/>
      <c r="CE3615" s="2"/>
      <c r="CF3615" s="2"/>
      <c r="CG3615" s="2"/>
      <c r="CH3615" s="2"/>
      <c r="CI3615" s="2"/>
      <c r="CJ3615" s="2"/>
      <c r="CK3615" s="2"/>
      <c r="CL3615" s="2"/>
      <c r="CM3615" s="2"/>
      <c r="CN3615" s="2"/>
      <c r="CO3615" s="2"/>
      <c r="CP3615" s="2"/>
      <c r="CQ3615" s="2"/>
      <c r="CR3615" s="2"/>
      <c r="CS3615" s="2"/>
      <c r="CT3615" s="2"/>
      <c r="CU3615" s="2"/>
      <c r="CV3615" s="2"/>
      <c r="CW3615" s="2"/>
      <c r="CX3615" s="2"/>
      <c r="CY3615" s="2"/>
      <c r="CZ3615" s="2"/>
      <c r="DA3615" s="2"/>
      <c r="DB3615" s="2"/>
      <c r="DC3615" s="2"/>
      <c r="DD3615" s="2"/>
      <c r="DE3615" s="2"/>
      <c r="DF3615" s="2"/>
      <c r="DG3615" s="2"/>
      <c r="DH3615" s="2"/>
      <c r="DI3615" s="2"/>
      <c r="DJ3615" s="2"/>
      <c r="DK3615" s="2"/>
      <c r="DL3615" s="2"/>
      <c r="DM3615" s="2"/>
      <c r="DN3615" s="2"/>
      <c r="DO3615" s="2"/>
      <c r="DP3615" s="2"/>
      <c r="DQ3615" s="2"/>
      <c r="DR3615" s="2"/>
      <c r="DS3615" s="2"/>
      <c r="DT3615" s="2"/>
      <c r="DU3615" s="2"/>
      <c r="DV3615" s="2"/>
      <c r="DW3615" s="2"/>
      <c r="DX3615" s="2"/>
      <c r="DY3615" s="2"/>
      <c r="DZ3615" s="2"/>
      <c r="EA3615" s="2"/>
      <c r="EB3615" s="2"/>
      <c r="EC3615" s="2"/>
      <c r="ED3615" s="2"/>
      <c r="EE3615" s="2"/>
      <c r="EF3615" s="2"/>
      <c r="EG3615" s="2"/>
      <c r="EH3615" s="2"/>
      <c r="EI3615" s="2"/>
      <c r="EJ3615" s="2"/>
      <c r="EK3615" s="2"/>
      <c r="EL3615" s="2"/>
      <c r="EM3615" s="2"/>
      <c r="EN3615" s="2"/>
      <c r="EO3615" s="2"/>
      <c r="EP3615" s="2"/>
      <c r="EQ3615" s="2"/>
      <c r="ER3615" s="2"/>
      <c r="ES3615" s="2"/>
      <c r="ET3615" s="2"/>
      <c r="EU3615" s="2"/>
      <c r="EV3615" s="2"/>
      <c r="EW3615" s="2"/>
      <c r="EX3615" s="2"/>
      <c r="EY3615" s="2"/>
      <c r="EZ3615" s="2"/>
      <c r="FA3615" s="2"/>
      <c r="FB3615" s="2"/>
      <c r="FC3615" s="2"/>
      <c r="FD3615" s="2"/>
      <c r="FE3615" s="2"/>
      <c r="FF3615" s="2"/>
      <c r="FG3615" s="2"/>
      <c r="FH3615" s="2"/>
      <c r="FI3615" s="2"/>
      <c r="FJ3615" s="2"/>
      <c r="FK3615" s="2"/>
      <c r="FL3615" s="2"/>
      <c r="FM3615" s="2"/>
      <c r="FN3615" s="2"/>
      <c r="FO3615" s="2"/>
      <c r="FP3615" s="2"/>
      <c r="FQ3615" s="2"/>
      <c r="FR3615" s="2"/>
      <c r="FS3615" s="2"/>
      <c r="FT3615" s="2"/>
      <c r="FU3615" s="2"/>
      <c r="FV3615" s="2"/>
      <c r="FW3615" s="2"/>
      <c r="FX3615" s="2"/>
      <c r="FY3615" s="2"/>
      <c r="FZ3615" s="2"/>
      <c r="GA3615" s="2"/>
      <c r="GB3615" s="2"/>
      <c r="GC3615" s="2"/>
      <c r="GD3615" s="2"/>
      <c r="GE3615" s="2"/>
      <c r="GF3615" s="2"/>
      <c r="GG3615" s="2"/>
      <c r="GH3615" s="2"/>
      <c r="GI3615" s="2"/>
      <c r="GJ3615" s="2"/>
      <c r="GK3615" s="2"/>
      <c r="GL3615" s="2"/>
      <c r="GM3615" s="2"/>
      <c r="GN3615" s="2"/>
      <c r="GO3615" s="2"/>
      <c r="GP3615" s="2"/>
      <c r="GQ3615" s="2"/>
      <c r="GR3615" s="2"/>
      <c r="GS3615" s="2"/>
      <c r="GT3615" s="2"/>
      <c r="GU3615" s="2"/>
      <c r="GV3615" s="2"/>
      <c r="GW3615" s="2"/>
      <c r="GX3615" s="2"/>
      <c r="GY3615" s="2"/>
      <c r="GZ3615" s="2"/>
      <c r="HA3615" s="2"/>
      <c r="HB3615" s="2"/>
      <c r="HC3615" s="2"/>
      <c r="HD3615" s="2"/>
      <c r="HE3615" s="2"/>
      <c r="HF3615" s="2"/>
      <c r="HG3615" s="2"/>
      <c r="HH3615" s="2"/>
      <c r="HI3615" s="2"/>
      <c r="HJ3615" s="2"/>
      <c r="HK3615" s="2"/>
      <c r="HL3615" s="2"/>
      <c r="HM3615" s="2"/>
      <c r="HN3615" s="2"/>
      <c r="HO3615" s="2"/>
      <c r="HP3615" s="2"/>
      <c r="HQ3615" s="2"/>
      <c r="HR3615" s="2"/>
      <c r="HS3615" s="2"/>
      <c r="HT3615" s="2"/>
      <c r="HU3615" s="2"/>
      <c r="HV3615" s="2"/>
      <c r="HW3615" s="2"/>
      <c r="HX3615" s="2"/>
      <c r="HY3615" s="2"/>
      <c r="HZ3615" s="2"/>
      <c r="IA3615" s="2"/>
      <c r="IB3615" s="2"/>
      <c r="IC3615" s="2"/>
      <c r="ID3615" s="2"/>
      <c r="IE3615" s="2"/>
      <c r="IF3615" s="2"/>
      <c r="IG3615" s="2"/>
      <c r="IH3615" s="2"/>
      <c r="II3615" s="2"/>
      <c r="IJ3615" s="2"/>
      <c r="IK3615" s="2"/>
      <c r="IL3615" s="2"/>
      <c r="IM3615" s="2"/>
      <c r="IN3615" s="2"/>
      <c r="IO3615" s="2"/>
      <c r="IP3615" s="2"/>
      <c r="IQ3615" s="2"/>
    </row>
    <row r="3616" spans="1:251" s="16" customFormat="1" ht="18.75" customHeight="1">
      <c r="A3616" s="8"/>
      <c r="B3616" s="25"/>
      <c r="C3616" s="99" t="s">
        <v>543</v>
      </c>
      <c r="D3616" s="108"/>
      <c r="E3616" s="108"/>
      <c r="F3616" s="108"/>
      <c r="G3616" s="108"/>
      <c r="H3616" s="108"/>
      <c r="I3616" s="108"/>
      <c r="J3616" s="108"/>
      <c r="K3616" s="108"/>
      <c r="L3616" s="108"/>
      <c r="M3616" s="108"/>
      <c r="N3616" s="108"/>
      <c r="O3616" s="108"/>
      <c r="P3616" s="108"/>
      <c r="Q3616" s="108"/>
      <c r="R3616" s="108"/>
      <c r="S3616" s="108"/>
      <c r="T3616" s="108"/>
      <c r="U3616" s="108"/>
      <c r="V3616" s="108"/>
      <c r="W3616" s="108"/>
      <c r="X3616" s="108"/>
      <c r="Y3616" s="108"/>
      <c r="Z3616" s="109"/>
      <c r="AA3616" s="102">
        <v>299</v>
      </c>
      <c r="AB3616" s="110"/>
      <c r="AC3616" s="110"/>
      <c r="AD3616" s="110"/>
      <c r="AE3616" s="110"/>
      <c r="AF3616" s="110"/>
      <c r="AG3616" s="110"/>
      <c r="AH3616" s="110"/>
      <c r="AI3616" s="111"/>
      <c r="AJ3616" s="102">
        <v>328</v>
      </c>
      <c r="AK3616" s="110"/>
      <c r="AL3616" s="110"/>
      <c r="AM3616" s="110"/>
      <c r="AN3616" s="110"/>
      <c r="AO3616" s="110"/>
      <c r="AP3616" s="110"/>
      <c r="AQ3616" s="110"/>
      <c r="AR3616" s="111"/>
      <c r="AS3616" s="105"/>
      <c r="AT3616" s="112"/>
      <c r="AU3616" s="112"/>
      <c r="AV3616" s="112"/>
      <c r="AW3616" s="112"/>
      <c r="AX3616" s="113"/>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c r="CC3616" s="2"/>
      <c r="CD3616" s="2"/>
      <c r="CE3616" s="2"/>
      <c r="CF3616" s="2"/>
      <c r="CG3616" s="2"/>
      <c r="CH3616" s="2"/>
      <c r="CI3616" s="2"/>
      <c r="CJ3616" s="2"/>
      <c r="CK3616" s="2"/>
      <c r="CL3616" s="2"/>
      <c r="CM3616" s="2"/>
      <c r="CN3616" s="2"/>
      <c r="CO3616" s="2"/>
      <c r="CP3616" s="2"/>
      <c r="CQ3616" s="2"/>
      <c r="CR3616" s="2"/>
      <c r="CS3616" s="2"/>
      <c r="CT3616" s="2"/>
      <c r="CU3616" s="2"/>
      <c r="CV3616" s="2"/>
      <c r="CW3616" s="2"/>
      <c r="CX3616" s="2"/>
      <c r="CY3616" s="2"/>
      <c r="CZ3616" s="2"/>
      <c r="DA3616" s="2"/>
      <c r="DB3616" s="2"/>
      <c r="DC3616" s="2"/>
      <c r="DD3616" s="2"/>
      <c r="DE3616" s="2"/>
      <c r="DF3616" s="2"/>
      <c r="DG3616" s="2"/>
      <c r="DH3616" s="2"/>
      <c r="DI3616" s="2"/>
      <c r="DJ3616" s="2"/>
      <c r="DK3616" s="2"/>
      <c r="DL3616" s="2"/>
      <c r="DM3616" s="2"/>
      <c r="DN3616" s="2"/>
      <c r="DO3616" s="2"/>
      <c r="DP3616" s="2"/>
      <c r="DQ3616" s="2"/>
      <c r="DR3616" s="2"/>
      <c r="DS3616" s="2"/>
      <c r="DT3616" s="2"/>
      <c r="DU3616" s="2"/>
      <c r="DV3616" s="2"/>
      <c r="DW3616" s="2"/>
      <c r="DX3616" s="2"/>
      <c r="DY3616" s="2"/>
      <c r="DZ3616" s="2"/>
      <c r="EA3616" s="2"/>
      <c r="EB3616" s="2"/>
      <c r="EC3616" s="2"/>
      <c r="ED3616" s="2"/>
      <c r="EE3616" s="2"/>
      <c r="EF3616" s="2"/>
      <c r="EG3616" s="2"/>
      <c r="EH3616" s="2"/>
      <c r="EI3616" s="2"/>
      <c r="EJ3616" s="2"/>
      <c r="EK3616" s="2"/>
      <c r="EL3616" s="2"/>
      <c r="EM3616" s="2"/>
      <c r="EN3616" s="2"/>
      <c r="EO3616" s="2"/>
      <c r="EP3616" s="2"/>
      <c r="EQ3616" s="2"/>
      <c r="ER3616" s="2"/>
      <c r="ES3616" s="2"/>
      <c r="ET3616" s="2"/>
      <c r="EU3616" s="2"/>
      <c r="EV3616" s="2"/>
      <c r="EW3616" s="2"/>
      <c r="EX3616" s="2"/>
      <c r="EY3616" s="2"/>
      <c r="EZ3616" s="2"/>
      <c r="FA3616" s="2"/>
      <c r="FB3616" s="2"/>
      <c r="FC3616" s="2"/>
      <c r="FD3616" s="2"/>
      <c r="FE3616" s="2"/>
      <c r="FF3616" s="2"/>
      <c r="FG3616" s="2"/>
      <c r="FH3616" s="2"/>
      <c r="FI3616" s="2"/>
      <c r="FJ3616" s="2"/>
      <c r="FK3616" s="2"/>
      <c r="FL3616" s="2"/>
      <c r="FM3616" s="2"/>
      <c r="FN3616" s="2"/>
      <c r="FO3616" s="2"/>
      <c r="FP3616" s="2"/>
      <c r="FQ3616" s="2"/>
      <c r="FR3616" s="2"/>
      <c r="FS3616" s="2"/>
      <c r="FT3616" s="2"/>
      <c r="FU3616" s="2"/>
      <c r="FV3616" s="2"/>
      <c r="FW3616" s="2"/>
      <c r="FX3616" s="2"/>
      <c r="FY3616" s="2"/>
      <c r="FZ3616" s="2"/>
      <c r="GA3616" s="2"/>
      <c r="GB3616" s="2"/>
      <c r="GC3616" s="2"/>
      <c r="GD3616" s="2"/>
      <c r="GE3616" s="2"/>
      <c r="GF3616" s="2"/>
      <c r="GG3616" s="2"/>
      <c r="GH3616" s="2"/>
      <c r="GI3616" s="2"/>
      <c r="GJ3616" s="2"/>
      <c r="GK3616" s="2"/>
      <c r="GL3616" s="2"/>
      <c r="GM3616" s="2"/>
      <c r="GN3616" s="2"/>
      <c r="GO3616" s="2"/>
      <c r="GP3616" s="2"/>
      <c r="GQ3616" s="2"/>
      <c r="GR3616" s="2"/>
      <c r="GS3616" s="2"/>
      <c r="GT3616" s="2"/>
      <c r="GU3616" s="2"/>
      <c r="GV3616" s="2"/>
      <c r="GW3616" s="2"/>
      <c r="GX3616" s="2"/>
      <c r="GY3616" s="2"/>
      <c r="GZ3616" s="2"/>
      <c r="HA3616" s="2"/>
      <c r="HB3616" s="2"/>
      <c r="HC3616" s="2"/>
      <c r="HD3616" s="2"/>
      <c r="HE3616" s="2"/>
      <c r="HF3616" s="2"/>
      <c r="HG3616" s="2"/>
      <c r="HH3616" s="2"/>
      <c r="HI3616" s="2"/>
      <c r="HJ3616" s="2"/>
      <c r="HK3616" s="2"/>
      <c r="HL3616" s="2"/>
      <c r="HM3616" s="2"/>
      <c r="HN3616" s="2"/>
      <c r="HO3616" s="2"/>
      <c r="HP3616" s="2"/>
      <c r="HQ3616" s="2"/>
      <c r="HR3616" s="2"/>
      <c r="HS3616" s="2"/>
      <c r="HT3616" s="2"/>
      <c r="HU3616" s="2"/>
      <c r="HV3616" s="2"/>
      <c r="HW3616" s="2"/>
      <c r="HX3616" s="2"/>
      <c r="HY3616" s="2"/>
      <c r="HZ3616" s="2"/>
      <c r="IA3616" s="2"/>
      <c r="IB3616" s="2"/>
      <c r="IC3616" s="2"/>
      <c r="ID3616" s="2"/>
      <c r="IE3616" s="2"/>
      <c r="IF3616" s="2"/>
      <c r="IG3616" s="2"/>
      <c r="IH3616" s="2"/>
      <c r="II3616" s="2"/>
      <c r="IJ3616" s="2"/>
      <c r="IK3616" s="2"/>
      <c r="IL3616" s="2"/>
      <c r="IM3616" s="2"/>
      <c r="IN3616" s="2"/>
      <c r="IO3616" s="2"/>
      <c r="IP3616" s="2"/>
      <c r="IQ3616" s="2"/>
    </row>
    <row r="3617" spans="1:251" s="16" customFormat="1" ht="18.75" customHeight="1">
      <c r="A3617" s="8"/>
      <c r="B3617" s="25"/>
      <c r="C3617" s="99" t="s">
        <v>544</v>
      </c>
      <c r="D3617" s="108"/>
      <c r="E3617" s="108"/>
      <c r="F3617" s="108"/>
      <c r="G3617" s="108"/>
      <c r="H3617" s="108"/>
      <c r="I3617" s="108"/>
      <c r="J3617" s="108"/>
      <c r="K3617" s="108"/>
      <c r="L3617" s="108"/>
      <c r="M3617" s="108"/>
      <c r="N3617" s="108"/>
      <c r="O3617" s="108"/>
      <c r="P3617" s="108"/>
      <c r="Q3617" s="108"/>
      <c r="R3617" s="108"/>
      <c r="S3617" s="108"/>
      <c r="T3617" s="108"/>
      <c r="U3617" s="108"/>
      <c r="V3617" s="108"/>
      <c r="W3617" s="108"/>
      <c r="X3617" s="108"/>
      <c r="Y3617" s="108"/>
      <c r="Z3617" s="109"/>
      <c r="AA3617" s="102">
        <v>39</v>
      </c>
      <c r="AB3617" s="110"/>
      <c r="AC3617" s="110"/>
      <c r="AD3617" s="110"/>
      <c r="AE3617" s="110"/>
      <c r="AF3617" s="110"/>
      <c r="AG3617" s="110"/>
      <c r="AH3617" s="110"/>
      <c r="AI3617" s="111"/>
      <c r="AJ3617" s="102">
        <v>39</v>
      </c>
      <c r="AK3617" s="110"/>
      <c r="AL3617" s="110"/>
      <c r="AM3617" s="110"/>
      <c r="AN3617" s="110"/>
      <c r="AO3617" s="110"/>
      <c r="AP3617" s="110"/>
      <c r="AQ3617" s="110"/>
      <c r="AR3617" s="111"/>
      <c r="AS3617" s="105"/>
      <c r="AT3617" s="112"/>
      <c r="AU3617" s="112"/>
      <c r="AV3617" s="112"/>
      <c r="AW3617" s="112"/>
      <c r="AX3617" s="113"/>
      <c r="AY3617" s="2"/>
      <c r="AZ3617" s="2"/>
      <c r="BA3617" s="2"/>
      <c r="BB3617" s="2"/>
      <c r="BC3617" s="2"/>
      <c r="BD3617" s="2"/>
      <c r="BE3617" s="2"/>
      <c r="BF3617" s="2"/>
      <c r="BG3617" s="2"/>
      <c r="BH3617" s="2"/>
      <c r="BI3617" s="2"/>
      <c r="BJ3617" s="2"/>
      <c r="BK3617" s="2"/>
      <c r="BL3617" s="2"/>
      <c r="BM3617" s="2"/>
      <c r="BN3617" s="2"/>
      <c r="BO3617" s="2"/>
      <c r="BP3617" s="2"/>
      <c r="BQ3617" s="2"/>
      <c r="BR3617" s="2"/>
      <c r="BS3617" s="2"/>
      <c r="BT3617" s="2"/>
      <c r="BU3617" s="2"/>
      <c r="BV3617" s="2"/>
      <c r="BW3617" s="2"/>
      <c r="BX3617" s="2"/>
      <c r="BY3617" s="2"/>
      <c r="BZ3617" s="2"/>
      <c r="CA3617" s="2"/>
      <c r="CB3617" s="2"/>
      <c r="CC3617" s="2"/>
      <c r="CD3617" s="2"/>
      <c r="CE3617" s="2"/>
      <c r="CF3617" s="2"/>
      <c r="CG3617" s="2"/>
      <c r="CH3617" s="2"/>
      <c r="CI3617" s="2"/>
      <c r="CJ3617" s="2"/>
      <c r="CK3617" s="2"/>
      <c r="CL3617" s="2"/>
      <c r="CM3617" s="2"/>
      <c r="CN3617" s="2"/>
      <c r="CO3617" s="2"/>
      <c r="CP3617" s="2"/>
      <c r="CQ3617" s="2"/>
      <c r="CR3617" s="2"/>
      <c r="CS3617" s="2"/>
      <c r="CT3617" s="2"/>
      <c r="CU3617" s="2"/>
      <c r="CV3617" s="2"/>
      <c r="CW3617" s="2"/>
      <c r="CX3617" s="2"/>
      <c r="CY3617" s="2"/>
      <c r="CZ3617" s="2"/>
      <c r="DA3617" s="2"/>
      <c r="DB3617" s="2"/>
      <c r="DC3617" s="2"/>
      <c r="DD3617" s="2"/>
      <c r="DE3617" s="2"/>
      <c r="DF3617" s="2"/>
      <c r="DG3617" s="2"/>
      <c r="DH3617" s="2"/>
      <c r="DI3617" s="2"/>
      <c r="DJ3617" s="2"/>
      <c r="DK3617" s="2"/>
      <c r="DL3617" s="2"/>
      <c r="DM3617" s="2"/>
      <c r="DN3617" s="2"/>
      <c r="DO3617" s="2"/>
      <c r="DP3617" s="2"/>
      <c r="DQ3617" s="2"/>
      <c r="DR3617" s="2"/>
      <c r="DS3617" s="2"/>
      <c r="DT3617" s="2"/>
      <c r="DU3617" s="2"/>
      <c r="DV3617" s="2"/>
      <c r="DW3617" s="2"/>
      <c r="DX3617" s="2"/>
      <c r="DY3617" s="2"/>
      <c r="DZ3617" s="2"/>
      <c r="EA3617" s="2"/>
      <c r="EB3617" s="2"/>
      <c r="EC3617" s="2"/>
      <c r="ED3617" s="2"/>
      <c r="EE3617" s="2"/>
      <c r="EF3617" s="2"/>
      <c r="EG3617" s="2"/>
      <c r="EH3617" s="2"/>
      <c r="EI3617" s="2"/>
      <c r="EJ3617" s="2"/>
      <c r="EK3617" s="2"/>
      <c r="EL3617" s="2"/>
      <c r="EM3617" s="2"/>
      <c r="EN3617" s="2"/>
      <c r="EO3617" s="2"/>
      <c r="EP3617" s="2"/>
      <c r="EQ3617" s="2"/>
      <c r="ER3617" s="2"/>
      <c r="ES3617" s="2"/>
      <c r="ET3617" s="2"/>
      <c r="EU3617" s="2"/>
      <c r="EV3617" s="2"/>
      <c r="EW3617" s="2"/>
      <c r="EX3617" s="2"/>
      <c r="EY3617" s="2"/>
      <c r="EZ3617" s="2"/>
      <c r="FA3617" s="2"/>
      <c r="FB3617" s="2"/>
      <c r="FC3617" s="2"/>
      <c r="FD3617" s="2"/>
      <c r="FE3617" s="2"/>
      <c r="FF3617" s="2"/>
      <c r="FG3617" s="2"/>
      <c r="FH3617" s="2"/>
      <c r="FI3617" s="2"/>
      <c r="FJ3617" s="2"/>
      <c r="FK3617" s="2"/>
      <c r="FL3617" s="2"/>
      <c r="FM3617" s="2"/>
      <c r="FN3617" s="2"/>
      <c r="FO3617" s="2"/>
      <c r="FP3617" s="2"/>
      <c r="FQ3617" s="2"/>
      <c r="FR3617" s="2"/>
      <c r="FS3617" s="2"/>
      <c r="FT3617" s="2"/>
      <c r="FU3617" s="2"/>
      <c r="FV3617" s="2"/>
      <c r="FW3617" s="2"/>
      <c r="FX3617" s="2"/>
      <c r="FY3617" s="2"/>
      <c r="FZ3617" s="2"/>
      <c r="GA3617" s="2"/>
      <c r="GB3617" s="2"/>
      <c r="GC3617" s="2"/>
      <c r="GD3617" s="2"/>
      <c r="GE3617" s="2"/>
      <c r="GF3617" s="2"/>
      <c r="GG3617" s="2"/>
      <c r="GH3617" s="2"/>
      <c r="GI3617" s="2"/>
      <c r="GJ3617" s="2"/>
      <c r="GK3617" s="2"/>
      <c r="GL3617" s="2"/>
      <c r="GM3617" s="2"/>
      <c r="GN3617" s="2"/>
      <c r="GO3617" s="2"/>
      <c r="GP3617" s="2"/>
      <c r="GQ3617" s="2"/>
      <c r="GR3617" s="2"/>
      <c r="GS3617" s="2"/>
      <c r="GT3617" s="2"/>
      <c r="GU3617" s="2"/>
      <c r="GV3617" s="2"/>
      <c r="GW3617" s="2"/>
      <c r="GX3617" s="2"/>
      <c r="GY3617" s="2"/>
      <c r="GZ3617" s="2"/>
      <c r="HA3617" s="2"/>
      <c r="HB3617" s="2"/>
      <c r="HC3617" s="2"/>
      <c r="HD3617" s="2"/>
      <c r="HE3617" s="2"/>
      <c r="HF3617" s="2"/>
      <c r="HG3617" s="2"/>
      <c r="HH3617" s="2"/>
      <c r="HI3617" s="2"/>
      <c r="HJ3617" s="2"/>
      <c r="HK3617" s="2"/>
      <c r="HL3617" s="2"/>
      <c r="HM3617" s="2"/>
      <c r="HN3617" s="2"/>
      <c r="HO3617" s="2"/>
      <c r="HP3617" s="2"/>
      <c r="HQ3617" s="2"/>
      <c r="HR3617" s="2"/>
      <c r="HS3617" s="2"/>
      <c r="HT3617" s="2"/>
      <c r="HU3617" s="2"/>
      <c r="HV3617" s="2"/>
      <c r="HW3617" s="2"/>
      <c r="HX3617" s="2"/>
      <c r="HY3617" s="2"/>
      <c r="HZ3617" s="2"/>
      <c r="IA3617" s="2"/>
      <c r="IB3617" s="2"/>
      <c r="IC3617" s="2"/>
      <c r="ID3617" s="2"/>
      <c r="IE3617" s="2"/>
      <c r="IF3617" s="2"/>
      <c r="IG3617" s="2"/>
      <c r="IH3617" s="2"/>
      <c r="II3617" s="2"/>
      <c r="IJ3617" s="2"/>
      <c r="IK3617" s="2"/>
      <c r="IL3617" s="2"/>
      <c r="IM3617" s="2"/>
      <c r="IN3617" s="2"/>
      <c r="IO3617" s="2"/>
      <c r="IP3617" s="2"/>
      <c r="IQ3617" s="2"/>
    </row>
    <row r="3618" spans="1:251" s="16" customFormat="1" ht="18.75" customHeight="1" thickBot="1">
      <c r="A3618" s="17"/>
      <c r="B3618" s="134" t="s">
        <v>13</v>
      </c>
      <c r="C3618" s="135"/>
      <c r="D3618" s="135"/>
      <c r="E3618" s="135"/>
      <c r="F3618" s="135"/>
      <c r="G3618" s="135"/>
      <c r="H3618" s="135"/>
      <c r="I3618" s="135"/>
      <c r="J3618" s="135"/>
      <c r="K3618" s="135"/>
      <c r="L3618" s="135"/>
      <c r="M3618" s="135"/>
      <c r="N3618" s="135"/>
      <c r="O3618" s="135"/>
      <c r="P3618" s="135"/>
      <c r="Q3618" s="135"/>
      <c r="R3618" s="135"/>
      <c r="S3618" s="135"/>
      <c r="T3618" s="135"/>
      <c r="U3618" s="135"/>
      <c r="V3618" s="135"/>
      <c r="W3618" s="135"/>
      <c r="X3618" s="135"/>
      <c r="Y3618" s="135"/>
      <c r="Z3618" s="136"/>
      <c r="AA3618" s="137">
        <f>SUM($AA$3615:$AA$3617)</f>
        <v>2048</v>
      </c>
      <c r="AB3618" s="138"/>
      <c r="AC3618" s="138"/>
      <c r="AD3618" s="138"/>
      <c r="AE3618" s="138"/>
      <c r="AF3618" s="138"/>
      <c r="AG3618" s="138"/>
      <c r="AH3618" s="138"/>
      <c r="AI3618" s="139"/>
      <c r="AJ3618" s="137">
        <f>SUM($AJ$3615:$AJ$3617)</f>
        <v>2262</v>
      </c>
      <c r="AK3618" s="138"/>
      <c r="AL3618" s="138"/>
      <c r="AM3618" s="138"/>
      <c r="AN3618" s="138"/>
      <c r="AO3618" s="138"/>
      <c r="AP3618" s="138"/>
      <c r="AQ3618" s="138"/>
      <c r="AR3618" s="139"/>
      <c r="AS3618" s="140"/>
      <c r="AT3618" s="141"/>
      <c r="AU3618" s="141"/>
      <c r="AV3618" s="141"/>
      <c r="AW3618" s="141"/>
      <c r="AX3618" s="142"/>
      <c r="AY3618" s="2"/>
      <c r="AZ3618" s="2"/>
      <c r="BA3618" s="2"/>
      <c r="BB3618" s="2"/>
      <c r="BC3618" s="2"/>
      <c r="BD3618" s="2"/>
      <c r="BE3618" s="2"/>
      <c r="BF3618" s="2"/>
      <c r="BG3618" s="2"/>
      <c r="BH3618" s="2"/>
      <c r="BI3618" s="2"/>
      <c r="BJ3618" s="2"/>
      <c r="BK3618" s="2"/>
      <c r="BL3618" s="2"/>
      <c r="BM3618" s="2"/>
      <c r="BN3618" s="2"/>
      <c r="BO3618" s="2"/>
      <c r="BP3618" s="2"/>
      <c r="BQ3618" s="2"/>
      <c r="BR3618" s="2"/>
      <c r="BS3618" s="2"/>
      <c r="BT3618" s="2"/>
      <c r="BU3618" s="2"/>
      <c r="BV3618" s="2"/>
      <c r="BW3618" s="2"/>
      <c r="BX3618" s="2"/>
      <c r="BY3618" s="2"/>
      <c r="BZ3618" s="2"/>
      <c r="CA3618" s="2"/>
      <c r="CB3618" s="2"/>
      <c r="CC3618" s="2"/>
      <c r="CD3618" s="2"/>
      <c r="CE3618" s="2"/>
      <c r="CF3618" s="2"/>
      <c r="CG3618" s="2"/>
      <c r="CH3618" s="2"/>
      <c r="CI3618" s="2"/>
      <c r="CJ3618" s="2"/>
      <c r="CK3618" s="2"/>
      <c r="CL3618" s="2"/>
      <c r="CM3618" s="2"/>
      <c r="CN3618" s="2"/>
      <c r="CO3618" s="2"/>
      <c r="CP3618" s="2"/>
      <c r="CQ3618" s="2"/>
      <c r="CR3618" s="2"/>
      <c r="CS3618" s="2"/>
      <c r="CT3618" s="2"/>
      <c r="CU3618" s="2"/>
      <c r="CV3618" s="2"/>
      <c r="CW3618" s="2"/>
      <c r="CX3618" s="2"/>
      <c r="CY3618" s="2"/>
      <c r="CZ3618" s="2"/>
      <c r="DA3618" s="2"/>
      <c r="DB3618" s="2"/>
      <c r="DC3618" s="2"/>
      <c r="DD3618" s="2"/>
      <c r="DE3618" s="2"/>
      <c r="DF3618" s="2"/>
      <c r="DG3618" s="2"/>
      <c r="DH3618" s="2"/>
      <c r="DI3618" s="2"/>
      <c r="DJ3618" s="2"/>
      <c r="DK3618" s="2"/>
      <c r="DL3618" s="2"/>
      <c r="DM3618" s="2"/>
      <c r="DN3618" s="2"/>
      <c r="DO3618" s="2"/>
      <c r="DP3618" s="2"/>
      <c r="DQ3618" s="2"/>
      <c r="DR3618" s="2"/>
      <c r="DS3618" s="2"/>
      <c r="DT3618" s="2"/>
      <c r="DU3618" s="2"/>
      <c r="DV3618" s="2"/>
      <c r="DW3618" s="2"/>
      <c r="DX3618" s="2"/>
      <c r="DY3618" s="2"/>
      <c r="DZ3618" s="2"/>
      <c r="EA3618" s="2"/>
      <c r="EB3618" s="2"/>
      <c r="EC3618" s="2"/>
      <c r="ED3618" s="2"/>
      <c r="EE3618" s="2"/>
      <c r="EF3618" s="2"/>
      <c r="EG3618" s="2"/>
      <c r="EH3618" s="2"/>
      <c r="EI3618" s="2"/>
      <c r="EJ3618" s="2"/>
      <c r="EK3618" s="2"/>
      <c r="EL3618" s="2"/>
      <c r="EM3618" s="2"/>
      <c r="EN3618" s="2"/>
      <c r="EO3618" s="2"/>
      <c r="EP3618" s="2"/>
      <c r="EQ3618" s="2"/>
      <c r="ER3618" s="2"/>
      <c r="ES3618" s="2"/>
      <c r="ET3618" s="2"/>
      <c r="EU3618" s="2"/>
      <c r="EV3618" s="2"/>
      <c r="EW3618" s="2"/>
      <c r="EX3618" s="2"/>
      <c r="EY3618" s="2"/>
      <c r="EZ3618" s="2"/>
      <c r="FA3618" s="2"/>
      <c r="FB3618" s="2"/>
      <c r="FC3618" s="2"/>
      <c r="FD3618" s="2"/>
      <c r="FE3618" s="2"/>
      <c r="FF3618" s="2"/>
      <c r="FG3618" s="2"/>
      <c r="FH3618" s="2"/>
      <c r="FI3618" s="2"/>
      <c r="FJ3618" s="2"/>
      <c r="FK3618" s="2"/>
      <c r="FL3618" s="2"/>
      <c r="FM3618" s="2"/>
      <c r="FN3618" s="2"/>
      <c r="FO3618" s="2"/>
      <c r="FP3618" s="2"/>
      <c r="FQ3618" s="2"/>
      <c r="FR3618" s="2"/>
      <c r="FS3618" s="2"/>
      <c r="FT3618" s="2"/>
      <c r="FU3618" s="2"/>
      <c r="FV3618" s="2"/>
      <c r="FW3618" s="2"/>
      <c r="FX3618" s="2"/>
      <c r="FY3618" s="2"/>
      <c r="FZ3618" s="2"/>
      <c r="GA3618" s="2"/>
      <c r="GB3618" s="2"/>
      <c r="GC3618" s="2"/>
      <c r="GD3618" s="2"/>
      <c r="GE3618" s="2"/>
      <c r="GF3618" s="2"/>
      <c r="GG3618" s="2"/>
      <c r="GH3618" s="2"/>
      <c r="GI3618" s="2"/>
      <c r="GJ3618" s="2"/>
      <c r="GK3618" s="2"/>
      <c r="GL3618" s="2"/>
      <c r="GM3618" s="2"/>
      <c r="GN3618" s="2"/>
      <c r="GO3618" s="2"/>
      <c r="GP3618" s="2"/>
      <c r="GQ3618" s="2"/>
      <c r="GR3618" s="2"/>
      <c r="GS3618" s="2"/>
      <c r="GT3618" s="2"/>
      <c r="GU3618" s="2"/>
      <c r="GV3618" s="2"/>
      <c r="GW3618" s="2"/>
      <c r="GX3618" s="2"/>
      <c r="GY3618" s="2"/>
      <c r="GZ3618" s="2"/>
      <c r="HA3618" s="2"/>
      <c r="HB3618" s="2"/>
      <c r="HC3618" s="2"/>
      <c r="HD3618" s="2"/>
      <c r="HE3618" s="2"/>
      <c r="HF3618" s="2"/>
      <c r="HG3618" s="2"/>
      <c r="HH3618" s="2"/>
      <c r="HI3618" s="2"/>
      <c r="HJ3618" s="2"/>
      <c r="HK3618" s="2"/>
      <c r="HL3618" s="2"/>
      <c r="HM3618" s="2"/>
      <c r="HN3618" s="2"/>
      <c r="HO3618" s="2"/>
      <c r="HP3618" s="2"/>
      <c r="HQ3618" s="2"/>
      <c r="HR3618" s="2"/>
      <c r="HS3618" s="2"/>
      <c r="HT3618" s="2"/>
      <c r="HU3618" s="2"/>
      <c r="HV3618" s="2"/>
      <c r="HW3618" s="2"/>
      <c r="HX3618" s="2"/>
      <c r="HY3618" s="2"/>
      <c r="HZ3618" s="2"/>
      <c r="IA3618" s="2"/>
      <c r="IB3618" s="2"/>
      <c r="IC3618" s="2"/>
      <c r="ID3618" s="2"/>
      <c r="IE3618" s="2"/>
      <c r="IF3618" s="2"/>
      <c r="IG3618" s="2"/>
      <c r="IH3618" s="2"/>
      <c r="II3618" s="2"/>
      <c r="IJ3618" s="2"/>
      <c r="IK3618" s="2"/>
      <c r="IL3618" s="2"/>
      <c r="IM3618" s="2"/>
      <c r="IN3618" s="2"/>
      <c r="IO3618" s="2"/>
      <c r="IP3618" s="2"/>
      <c r="IQ3618" s="2"/>
    </row>
    <row r="3620" spans="1:251" ht="18.75">
      <c r="A3620" s="1" t="s">
        <v>0</v>
      </c>
      <c r="AW3620" s="3"/>
      <c r="AX3620" s="4"/>
      <c r="AY3620" s="3"/>
    </row>
    <row r="3622" spans="1:251" ht="18.75">
      <c r="B3622" s="114" t="s">
        <v>8</v>
      </c>
      <c r="C3622" s="115"/>
      <c r="D3622" s="115"/>
      <c r="E3622" s="115"/>
      <c r="F3622" s="115"/>
      <c r="G3622" s="115"/>
      <c r="H3622" s="115"/>
      <c r="I3622" s="115"/>
      <c r="J3622" s="115"/>
      <c r="K3622" s="115"/>
      <c r="L3622" s="115"/>
      <c r="M3622" s="115"/>
      <c r="N3622" s="115"/>
      <c r="O3622" s="115"/>
      <c r="P3622" s="115"/>
      <c r="Q3622" s="115"/>
      <c r="R3622" s="115"/>
      <c r="S3622" s="115"/>
      <c r="T3622" s="115"/>
      <c r="U3622" s="115"/>
      <c r="V3622" s="115"/>
      <c r="W3622" s="115"/>
      <c r="X3622" s="115"/>
      <c r="Y3622" s="115"/>
      <c r="Z3622" s="115"/>
      <c r="AA3622" s="115"/>
      <c r="AB3622" s="115"/>
      <c r="AC3622" s="115"/>
      <c r="AD3622" s="115"/>
      <c r="AE3622" s="115"/>
      <c r="AF3622" s="115"/>
      <c r="AG3622" s="115"/>
      <c r="AH3622" s="115"/>
      <c r="AI3622" s="115"/>
      <c r="AJ3622" s="115"/>
      <c r="AK3622" s="115"/>
      <c r="AL3622" s="115"/>
      <c r="AM3622" s="115"/>
      <c r="AN3622" s="115"/>
      <c r="AO3622" s="115"/>
      <c r="AP3622" s="115"/>
      <c r="AQ3622" s="115"/>
      <c r="AR3622" s="115"/>
      <c r="AS3622" s="115"/>
      <c r="AT3622" s="115"/>
      <c r="AU3622" s="115"/>
      <c r="AV3622" s="115"/>
      <c r="AW3622" s="115"/>
      <c r="AX3622" s="115"/>
    </row>
    <row r="3623" spans="1:251">
      <c r="Z3623" s="5"/>
      <c r="AD3623" s="5"/>
      <c r="AE3623" s="5"/>
      <c r="AF3623" s="5"/>
      <c r="AG3623" s="5"/>
      <c r="AH3623" s="5"/>
      <c r="AI3623" s="5"/>
      <c r="AO3623" s="5"/>
    </row>
    <row r="3624" spans="1:251" ht="13.5" thickBot="1">
      <c r="Z3624" s="5"/>
      <c r="AD3624" s="5"/>
      <c r="AE3624" s="5"/>
      <c r="AF3624" s="5"/>
      <c r="AG3624" s="5"/>
      <c r="AH3624" s="5"/>
      <c r="AI3624" s="5"/>
      <c r="AO3624" s="5"/>
      <c r="DI3624" s="6"/>
    </row>
    <row r="3625" spans="1:251" ht="24.75" customHeight="1" thickBot="1">
      <c r="B3625" s="116" t="s">
        <v>1</v>
      </c>
      <c r="C3625" s="117"/>
      <c r="D3625" s="117"/>
      <c r="E3625" s="117"/>
      <c r="F3625" s="117"/>
      <c r="G3625" s="117"/>
      <c r="H3625" s="118" t="s">
        <v>465</v>
      </c>
      <c r="I3625" s="119"/>
      <c r="J3625" s="119"/>
      <c r="K3625" s="119"/>
      <c r="L3625" s="119"/>
      <c r="M3625" s="119"/>
      <c r="N3625" s="119"/>
      <c r="O3625" s="119"/>
      <c r="P3625" s="119"/>
      <c r="Q3625" s="119"/>
      <c r="R3625" s="119"/>
      <c r="S3625" s="119"/>
      <c r="T3625" s="119"/>
      <c r="U3625" s="119"/>
      <c r="V3625" s="119"/>
      <c r="W3625" s="119"/>
      <c r="X3625" s="119"/>
      <c r="Y3625" s="119"/>
      <c r="Z3625" s="119"/>
      <c r="AA3625" s="119"/>
      <c r="AB3625" s="119"/>
      <c r="AC3625" s="119"/>
      <c r="AD3625" s="119"/>
      <c r="AE3625" s="119"/>
      <c r="AF3625" s="119"/>
      <c r="AG3625" s="119"/>
      <c r="AH3625" s="119"/>
      <c r="AI3625" s="119"/>
      <c r="AJ3625" s="119"/>
      <c r="AK3625" s="119"/>
      <c r="AL3625" s="119"/>
      <c r="AM3625" s="119"/>
      <c r="AN3625" s="119"/>
      <c r="AO3625" s="119"/>
      <c r="AP3625" s="119"/>
      <c r="AQ3625" s="119"/>
      <c r="AR3625" s="119"/>
      <c r="AS3625" s="119"/>
      <c r="AT3625" s="119"/>
      <c r="AU3625" s="119"/>
      <c r="AV3625" s="119"/>
      <c r="AW3625" s="119"/>
      <c r="AX3625" s="120"/>
      <c r="DI3625" s="6"/>
    </row>
    <row r="3626" spans="1:251" ht="14.25">
      <c r="B3626" s="7"/>
      <c r="C3626" s="7"/>
      <c r="D3626" s="7"/>
      <c r="E3626" s="7"/>
      <c r="F3626" s="7"/>
      <c r="G3626" s="7"/>
      <c r="H3626" s="8"/>
      <c r="I3626" s="8"/>
      <c r="J3626" s="8"/>
      <c r="K3626" s="8"/>
      <c r="L3626" s="9"/>
      <c r="M3626" s="9"/>
      <c r="N3626" s="9"/>
      <c r="O3626" s="9"/>
      <c r="P3626" s="8"/>
      <c r="Q3626" s="8"/>
      <c r="R3626" s="8"/>
      <c r="S3626" s="8"/>
      <c r="T3626" s="8"/>
      <c r="U3626" s="8"/>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c r="AQ3626" s="10"/>
      <c r="AR3626" s="10"/>
      <c r="AS3626" s="10"/>
      <c r="AT3626" s="10"/>
      <c r="AU3626" s="10"/>
      <c r="AV3626" s="10"/>
      <c r="AW3626" s="10"/>
      <c r="AX3626" s="10"/>
      <c r="DI3626" s="6"/>
    </row>
    <row r="3627" spans="1:251" ht="15" thickBot="1">
      <c r="A3627" s="11"/>
      <c r="B3627" s="10" t="s">
        <v>2</v>
      </c>
      <c r="C3627" s="8"/>
      <c r="D3627" s="8"/>
      <c r="E3627" s="8"/>
      <c r="F3627" s="8"/>
      <c r="G3627" s="8"/>
      <c r="H3627" s="8"/>
      <c r="I3627" s="8"/>
      <c r="J3627" s="8"/>
      <c r="K3627" s="8"/>
      <c r="L3627" s="9"/>
      <c r="M3627" s="9"/>
      <c r="N3627" s="9"/>
      <c r="O3627" s="9"/>
      <c r="P3627" s="8"/>
      <c r="Q3627" s="8"/>
      <c r="R3627" s="8"/>
      <c r="S3627" s="8"/>
      <c r="T3627" s="8"/>
      <c r="U3627" s="8"/>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DI3627" s="6"/>
    </row>
    <row r="3628" spans="1:251" ht="14.25">
      <c r="A3628" s="8"/>
      <c r="B3628" s="12"/>
      <c r="C3628" s="7"/>
      <c r="D3628" s="7"/>
      <c r="E3628" s="7"/>
      <c r="F3628" s="7"/>
      <c r="G3628" s="7"/>
      <c r="H3628" s="7"/>
      <c r="I3628" s="7"/>
      <c r="J3628" s="7"/>
      <c r="K3628" s="7"/>
      <c r="L3628" s="13"/>
      <c r="M3628" s="13"/>
      <c r="N3628" s="13"/>
      <c r="O3628" s="13"/>
      <c r="P3628" s="7"/>
      <c r="Q3628" s="7"/>
      <c r="R3628" s="7"/>
      <c r="S3628" s="7"/>
      <c r="T3628" s="7"/>
      <c r="U3628" s="7"/>
      <c r="V3628" s="14"/>
      <c r="W3628" s="14"/>
      <c r="X3628" s="14"/>
      <c r="Y3628" s="14"/>
      <c r="Z3628" s="14"/>
      <c r="AA3628" s="14"/>
      <c r="AB3628" s="14"/>
      <c r="AC3628" s="14"/>
      <c r="AD3628" s="14"/>
      <c r="AE3628" s="14"/>
      <c r="AF3628" s="14"/>
      <c r="AG3628" s="14"/>
      <c r="AH3628" s="14"/>
      <c r="AI3628" s="14"/>
      <c r="AJ3628" s="14"/>
      <c r="AK3628" s="14"/>
      <c r="AL3628" s="14"/>
      <c r="AM3628" s="14"/>
      <c r="AN3628" s="14"/>
      <c r="AO3628" s="14"/>
      <c r="AP3628" s="14"/>
      <c r="AQ3628" s="14"/>
      <c r="AR3628" s="14"/>
      <c r="AS3628" s="14"/>
      <c r="AT3628" s="14"/>
      <c r="AU3628" s="14"/>
      <c r="AV3628" s="14"/>
      <c r="AW3628" s="14"/>
      <c r="AX3628" s="15"/>
    </row>
    <row r="3629" spans="1:251" ht="12" customHeight="1">
      <c r="A3629" s="8"/>
      <c r="B3629" s="121" t="s">
        <v>466</v>
      </c>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3"/>
    </row>
    <row r="3630" spans="1:251" ht="12" customHeight="1">
      <c r="A3630" s="8"/>
      <c r="B3630" s="121"/>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3"/>
    </row>
    <row r="3631" spans="1:251" ht="12" customHeight="1">
      <c r="A3631" s="8"/>
      <c r="B3631" s="121"/>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3"/>
    </row>
    <row r="3632" spans="1:251" ht="12" customHeight="1">
      <c r="A3632" s="8"/>
      <c r="B3632" s="121"/>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3"/>
    </row>
    <row r="3633" spans="1:113" ht="12" customHeight="1">
      <c r="A3633" s="8"/>
      <c r="B3633" s="121"/>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3"/>
    </row>
    <row r="3634" spans="1:113" ht="12" customHeight="1">
      <c r="A3634" s="8"/>
      <c r="B3634" s="121"/>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3"/>
    </row>
    <row r="3635" spans="1:113" ht="12" customHeight="1">
      <c r="A3635" s="8"/>
      <c r="B3635" s="121"/>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3"/>
    </row>
    <row r="3636" spans="1:113" ht="12" customHeight="1">
      <c r="A3636" s="8"/>
      <c r="B3636" s="121"/>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3"/>
      <c r="BC3636" s="16"/>
    </row>
    <row r="3637" spans="1:113" ht="12" customHeight="1">
      <c r="A3637" s="8"/>
      <c r="B3637" s="121"/>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3"/>
    </row>
    <row r="3638" spans="1:113" ht="12" customHeight="1">
      <c r="A3638" s="8"/>
      <c r="B3638" s="121"/>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3"/>
    </row>
    <row r="3639" spans="1:113" ht="12" customHeight="1">
      <c r="A3639" s="8"/>
      <c r="B3639" s="121"/>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3"/>
    </row>
    <row r="3640" spans="1:113" ht="15" thickBot="1">
      <c r="A3640" s="17"/>
      <c r="B3640" s="18"/>
      <c r="C3640" s="19"/>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19"/>
      <c r="AT3640" s="19"/>
      <c r="AU3640" s="19"/>
      <c r="AV3640" s="19"/>
      <c r="AW3640" s="19"/>
      <c r="AX3640" s="20"/>
    </row>
    <row r="3641" spans="1:113">
      <c r="B3641" s="21"/>
    </row>
    <row r="3642" spans="1:113" ht="15" thickBot="1">
      <c r="A3642" s="11"/>
      <c r="B3642" s="10" t="s">
        <v>3</v>
      </c>
      <c r="C3642" s="8"/>
      <c r="D3642" s="8"/>
      <c r="E3642" s="8"/>
      <c r="F3642" s="8"/>
      <c r="G3642" s="8"/>
      <c r="H3642" s="8"/>
      <c r="I3642" s="8"/>
      <c r="J3642" s="8"/>
      <c r="K3642" s="8"/>
      <c r="L3642" s="9"/>
      <c r="M3642" s="9"/>
      <c r="N3642" s="9"/>
      <c r="O3642" s="9"/>
      <c r="P3642" s="8"/>
      <c r="Q3642" s="8"/>
      <c r="R3642" s="8"/>
      <c r="S3642" s="8"/>
      <c r="T3642" s="8"/>
      <c r="U3642" s="8"/>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c r="AR3642" s="10"/>
      <c r="AS3642" s="10"/>
      <c r="AT3642" s="10"/>
      <c r="AU3642" s="10"/>
      <c r="AV3642" s="10"/>
      <c r="AW3642" s="10"/>
      <c r="AX3642" s="10"/>
      <c r="DI3642" s="6"/>
    </row>
    <row r="3643" spans="1:113" ht="14.25">
      <c r="A3643" s="8"/>
      <c r="B3643" s="12"/>
      <c r="C3643" s="7"/>
      <c r="D3643" s="7"/>
      <c r="E3643" s="7"/>
      <c r="F3643" s="7"/>
      <c r="G3643" s="7"/>
      <c r="H3643" s="7"/>
      <c r="I3643" s="7"/>
      <c r="J3643" s="7"/>
      <c r="K3643" s="7"/>
      <c r="L3643" s="13"/>
      <c r="M3643" s="13"/>
      <c r="N3643" s="13"/>
      <c r="O3643" s="13"/>
      <c r="P3643" s="7"/>
      <c r="Q3643" s="7"/>
      <c r="R3643" s="7"/>
      <c r="S3643" s="7"/>
      <c r="T3643" s="7"/>
      <c r="U3643" s="7"/>
      <c r="V3643" s="14"/>
      <c r="W3643" s="14"/>
      <c r="X3643" s="14"/>
      <c r="Y3643" s="14"/>
      <c r="Z3643" s="14"/>
      <c r="AA3643" s="14"/>
      <c r="AB3643" s="14"/>
      <c r="AC3643" s="14"/>
      <c r="AD3643" s="14"/>
      <c r="AE3643" s="14"/>
      <c r="AF3643" s="14"/>
      <c r="AG3643" s="14"/>
      <c r="AH3643" s="14"/>
      <c r="AI3643" s="14"/>
      <c r="AJ3643" s="14"/>
      <c r="AK3643" s="14"/>
      <c r="AL3643" s="14"/>
      <c r="AM3643" s="14"/>
      <c r="AN3643" s="14"/>
      <c r="AO3643" s="14"/>
      <c r="AP3643" s="14"/>
      <c r="AQ3643" s="14"/>
      <c r="AR3643" s="14"/>
      <c r="AS3643" s="14"/>
      <c r="AT3643" s="14"/>
      <c r="AU3643" s="14"/>
      <c r="AV3643" s="14"/>
      <c r="AW3643" s="14"/>
      <c r="AX3643" s="15"/>
    </row>
    <row r="3644" spans="1:113" ht="12" customHeight="1">
      <c r="A3644" s="8"/>
      <c r="B3644" s="121" t="s">
        <v>467</v>
      </c>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3"/>
    </row>
    <row r="3645" spans="1:113" ht="12" customHeight="1">
      <c r="A3645" s="8"/>
      <c r="B3645" s="121"/>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3"/>
    </row>
    <row r="3646" spans="1:113" ht="12" customHeight="1">
      <c r="A3646" s="8"/>
      <c r="B3646" s="121"/>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3"/>
    </row>
    <row r="3647" spans="1:113" ht="12" customHeight="1">
      <c r="A3647" s="8"/>
      <c r="B3647" s="121"/>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3"/>
    </row>
    <row r="3648" spans="1:113" ht="12" customHeight="1">
      <c r="A3648" s="8"/>
      <c r="B3648" s="121"/>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3"/>
      <c r="BC3648" s="16"/>
    </row>
    <row r="3649" spans="1:251" ht="12" customHeight="1">
      <c r="A3649" s="8"/>
      <c r="B3649" s="121"/>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3"/>
    </row>
    <row r="3650" spans="1:251" ht="12" customHeight="1">
      <c r="A3650" s="8"/>
      <c r="B3650" s="121"/>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3"/>
    </row>
    <row r="3651" spans="1:251" ht="12" customHeight="1">
      <c r="A3651" s="8"/>
      <c r="B3651" s="121"/>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3"/>
    </row>
    <row r="3652" spans="1:251" ht="15" thickBot="1">
      <c r="A3652" s="17"/>
      <c r="B3652" s="18"/>
      <c r="C3652" s="19"/>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c r="AD3652" s="19"/>
      <c r="AE3652" s="19"/>
      <c r="AF3652" s="19"/>
      <c r="AG3652" s="19"/>
      <c r="AH3652" s="19"/>
      <c r="AI3652" s="19"/>
      <c r="AJ3652" s="19"/>
      <c r="AK3652" s="19"/>
      <c r="AL3652" s="19"/>
      <c r="AM3652" s="19"/>
      <c r="AN3652" s="19"/>
      <c r="AO3652" s="19"/>
      <c r="AP3652" s="19"/>
      <c r="AQ3652" s="19"/>
      <c r="AR3652" s="19"/>
      <c r="AS3652" s="19"/>
      <c r="AT3652" s="19"/>
      <c r="AU3652" s="19"/>
      <c r="AV3652" s="19"/>
      <c r="AW3652" s="19"/>
      <c r="AX3652" s="20"/>
    </row>
    <row r="3653" spans="1:251">
      <c r="B3653" s="21"/>
    </row>
    <row r="3654" spans="1:251" ht="14.25">
      <c r="B3654" s="10" t="s">
        <v>4</v>
      </c>
      <c r="C3654" s="8"/>
      <c r="D3654" s="8"/>
      <c r="E3654" s="8"/>
      <c r="F3654" s="8"/>
      <c r="G3654" s="8"/>
      <c r="H3654" s="8"/>
      <c r="I3654" s="8"/>
      <c r="J3654" s="8"/>
      <c r="K3654" s="8"/>
      <c r="L3654" s="9"/>
      <c r="M3654" s="9"/>
      <c r="N3654" s="9"/>
      <c r="O3654" s="9"/>
      <c r="P3654" s="8"/>
      <c r="Q3654" s="8"/>
      <c r="R3654" s="8"/>
      <c r="S3654" s="8"/>
      <c r="T3654" s="8"/>
      <c r="U3654" s="8"/>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c r="AQ3654" s="10"/>
      <c r="AR3654" s="10"/>
      <c r="AS3654" s="10"/>
      <c r="AT3654" s="10"/>
      <c r="AU3654" s="10"/>
      <c r="AV3654" s="10"/>
      <c r="AW3654" s="10"/>
      <c r="AX3654" s="10"/>
    </row>
    <row r="3655" spans="1:251" ht="15" thickBot="1">
      <c r="B3655" s="8"/>
      <c r="C3655" s="8"/>
      <c r="D3655" s="8"/>
      <c r="E3655" s="8"/>
      <c r="F3655" s="8"/>
      <c r="G3655" s="8"/>
      <c r="H3655" s="8"/>
      <c r="I3655" s="8"/>
      <c r="J3655" s="8"/>
      <c r="K3655" s="8"/>
      <c r="L3655" s="9"/>
      <c r="M3655" s="9"/>
      <c r="N3655" s="9"/>
      <c r="O3655" s="9"/>
      <c r="P3655" s="8"/>
      <c r="Q3655" s="8"/>
      <c r="R3655" s="8"/>
      <c r="S3655" s="8"/>
      <c r="T3655" s="8"/>
      <c r="U3655" s="8"/>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c r="AR3655" s="10"/>
      <c r="AS3655" s="10"/>
      <c r="AT3655" s="10"/>
      <c r="AU3655" s="10"/>
      <c r="AV3655" s="10"/>
      <c r="AW3655" s="10"/>
      <c r="AX3655" s="22" t="s">
        <v>5</v>
      </c>
    </row>
    <row r="3656" spans="1:251" s="16" customFormat="1" ht="13.5" customHeight="1">
      <c r="A3656" s="8"/>
      <c r="B3656" s="124" t="s">
        <v>6</v>
      </c>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6"/>
      <c r="AA3656" s="130" t="s">
        <v>11</v>
      </c>
      <c r="AB3656" s="125"/>
      <c r="AC3656" s="125"/>
      <c r="AD3656" s="125"/>
      <c r="AE3656" s="125"/>
      <c r="AF3656" s="125"/>
      <c r="AG3656" s="125"/>
      <c r="AH3656" s="125"/>
      <c r="AI3656" s="126"/>
      <c r="AJ3656" s="130" t="s">
        <v>12</v>
      </c>
      <c r="AK3656" s="125"/>
      <c r="AL3656" s="125"/>
      <c r="AM3656" s="125"/>
      <c r="AN3656" s="125"/>
      <c r="AO3656" s="125"/>
      <c r="AP3656" s="125"/>
      <c r="AQ3656" s="125"/>
      <c r="AR3656" s="126"/>
      <c r="AS3656" s="130" t="s">
        <v>7</v>
      </c>
      <c r="AT3656" s="125"/>
      <c r="AU3656" s="125"/>
      <c r="AV3656" s="125"/>
      <c r="AW3656" s="125"/>
      <c r="AX3656" s="13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c r="CH3656" s="2"/>
      <c r="CI3656" s="2"/>
      <c r="CJ3656" s="2"/>
      <c r="CK3656" s="2"/>
      <c r="CL3656" s="2"/>
      <c r="CM3656" s="2"/>
      <c r="CN3656" s="2"/>
      <c r="CO3656" s="2"/>
      <c r="CP3656" s="2"/>
      <c r="CQ3656" s="2"/>
      <c r="CR3656" s="2"/>
      <c r="CS3656" s="2"/>
      <c r="CT3656" s="2"/>
      <c r="CU3656" s="2"/>
      <c r="CV3656" s="2"/>
      <c r="CW3656" s="2"/>
      <c r="CX3656" s="2"/>
      <c r="CY3656" s="2"/>
      <c r="CZ3656" s="2"/>
      <c r="DA3656" s="2"/>
      <c r="DB3656" s="2"/>
      <c r="DC3656" s="2"/>
      <c r="DD3656" s="2"/>
      <c r="DE3656" s="2"/>
      <c r="DF3656" s="2"/>
      <c r="DG3656" s="2"/>
      <c r="DH3656" s="2"/>
      <c r="DI3656" s="2"/>
      <c r="DJ3656" s="2"/>
      <c r="DK3656" s="2"/>
      <c r="DL3656" s="2"/>
      <c r="DM3656" s="2"/>
      <c r="DN3656" s="2"/>
      <c r="DO3656" s="2"/>
      <c r="DP3656" s="2"/>
      <c r="DQ3656" s="2"/>
      <c r="DR3656" s="2"/>
      <c r="DS3656" s="2"/>
      <c r="DT3656" s="2"/>
      <c r="DU3656" s="2"/>
      <c r="DV3656" s="2"/>
      <c r="DW3656" s="2"/>
      <c r="DX3656" s="2"/>
      <c r="DY3656" s="2"/>
      <c r="DZ3656" s="2"/>
      <c r="EA3656" s="2"/>
      <c r="EB3656" s="2"/>
      <c r="EC3656" s="2"/>
      <c r="ED3656" s="2"/>
      <c r="EE3656" s="2"/>
      <c r="EF3656" s="2"/>
      <c r="EG3656" s="2"/>
      <c r="EH3656" s="2"/>
      <c r="EI3656" s="2"/>
      <c r="EJ3656" s="2"/>
      <c r="EK3656" s="2"/>
      <c r="EL3656" s="2"/>
      <c r="EM3656" s="2"/>
      <c r="EN3656" s="2"/>
      <c r="EO3656" s="2"/>
      <c r="EP3656" s="2"/>
      <c r="EQ3656" s="2"/>
      <c r="ER3656" s="2"/>
      <c r="ES3656" s="2"/>
      <c r="ET3656" s="2"/>
      <c r="EU3656" s="2"/>
      <c r="EV3656" s="2"/>
      <c r="EW3656" s="2"/>
      <c r="EX3656" s="2"/>
      <c r="EY3656" s="2"/>
      <c r="EZ3656" s="2"/>
      <c r="FA3656" s="2"/>
      <c r="FB3656" s="2"/>
      <c r="FC3656" s="2"/>
      <c r="FD3656" s="2"/>
      <c r="FE3656" s="2"/>
      <c r="FF3656" s="2"/>
      <c r="FG3656" s="2"/>
      <c r="FH3656" s="2"/>
      <c r="FI3656" s="2"/>
      <c r="FJ3656" s="2"/>
      <c r="FK3656" s="2"/>
      <c r="FL3656" s="2"/>
      <c r="FM3656" s="2"/>
      <c r="FN3656" s="2"/>
      <c r="FO3656" s="2"/>
      <c r="FP3656" s="2"/>
      <c r="FQ3656" s="2"/>
      <c r="FR3656" s="2"/>
      <c r="FS3656" s="2"/>
      <c r="FT3656" s="2"/>
      <c r="FU3656" s="2"/>
      <c r="FV3656" s="2"/>
      <c r="FW3656" s="2"/>
      <c r="FX3656" s="2"/>
      <c r="FY3656" s="2"/>
      <c r="FZ3656" s="2"/>
      <c r="GA3656" s="2"/>
      <c r="GB3656" s="2"/>
      <c r="GC3656" s="2"/>
      <c r="GD3656" s="2"/>
      <c r="GE3656" s="2"/>
      <c r="GF3656" s="2"/>
      <c r="GG3656" s="2"/>
      <c r="GH3656" s="2"/>
      <c r="GI3656" s="2"/>
      <c r="GJ3656" s="2"/>
      <c r="GK3656" s="2"/>
      <c r="GL3656" s="2"/>
      <c r="GM3656" s="2"/>
      <c r="GN3656" s="2"/>
      <c r="GO3656" s="2"/>
      <c r="GP3656" s="2"/>
      <c r="GQ3656" s="2"/>
      <c r="GR3656" s="2"/>
      <c r="GS3656" s="2"/>
      <c r="GT3656" s="2"/>
      <c r="GU3656" s="2"/>
      <c r="GV3656" s="2"/>
      <c r="GW3656" s="2"/>
      <c r="GX3656" s="2"/>
      <c r="GY3656" s="2"/>
      <c r="GZ3656" s="2"/>
      <c r="HA3656" s="2"/>
      <c r="HB3656" s="2"/>
      <c r="HC3656" s="2"/>
      <c r="HD3656" s="2"/>
      <c r="HE3656" s="2"/>
      <c r="HF3656" s="2"/>
      <c r="HG3656" s="2"/>
      <c r="HH3656" s="2"/>
      <c r="HI3656" s="2"/>
      <c r="HJ3656" s="2"/>
      <c r="HK3656" s="2"/>
      <c r="HL3656" s="2"/>
      <c r="HM3656" s="2"/>
      <c r="HN3656" s="2"/>
      <c r="HO3656" s="2"/>
      <c r="HP3656" s="2"/>
      <c r="HQ3656" s="2"/>
      <c r="HR3656" s="2"/>
      <c r="HS3656" s="2"/>
      <c r="HT3656" s="2"/>
      <c r="HU3656" s="2"/>
      <c r="HV3656" s="2"/>
      <c r="HW3656" s="2"/>
      <c r="HX3656" s="2"/>
      <c r="HY3656" s="2"/>
      <c r="HZ3656" s="2"/>
      <c r="IA3656" s="2"/>
      <c r="IB3656" s="2"/>
      <c r="IC3656" s="2"/>
      <c r="ID3656" s="2"/>
      <c r="IE3656" s="2"/>
      <c r="IF3656" s="2"/>
      <c r="IG3656" s="2"/>
      <c r="IH3656" s="2"/>
      <c r="II3656" s="2"/>
      <c r="IJ3656" s="2"/>
      <c r="IK3656" s="2"/>
      <c r="IL3656" s="2"/>
      <c r="IM3656" s="2"/>
      <c r="IN3656" s="2"/>
      <c r="IO3656" s="2"/>
      <c r="IP3656" s="2"/>
      <c r="IQ3656" s="2"/>
    </row>
    <row r="3657" spans="1:251" s="16" customFormat="1" ht="13.5">
      <c r="A3657" s="8"/>
      <c r="B3657" s="127"/>
      <c r="C3657" s="128"/>
      <c r="D3657" s="128"/>
      <c r="E3657" s="128"/>
      <c r="F3657" s="128"/>
      <c r="G3657" s="128"/>
      <c r="H3657" s="128"/>
      <c r="I3657" s="128"/>
      <c r="J3657" s="128"/>
      <c r="K3657" s="128"/>
      <c r="L3657" s="128"/>
      <c r="M3657" s="128"/>
      <c r="N3657" s="128"/>
      <c r="O3657" s="128"/>
      <c r="P3657" s="128"/>
      <c r="Q3657" s="128"/>
      <c r="R3657" s="128"/>
      <c r="S3657" s="128"/>
      <c r="T3657" s="128"/>
      <c r="U3657" s="128"/>
      <c r="V3657" s="128"/>
      <c r="W3657" s="128"/>
      <c r="X3657" s="128"/>
      <c r="Y3657" s="128"/>
      <c r="Z3657" s="129"/>
      <c r="AA3657" s="131"/>
      <c r="AB3657" s="128"/>
      <c r="AC3657" s="128"/>
      <c r="AD3657" s="128"/>
      <c r="AE3657" s="128"/>
      <c r="AF3657" s="128"/>
      <c r="AG3657" s="128"/>
      <c r="AH3657" s="128"/>
      <c r="AI3657" s="129"/>
      <c r="AJ3657" s="131"/>
      <c r="AK3657" s="128"/>
      <c r="AL3657" s="128"/>
      <c r="AM3657" s="128"/>
      <c r="AN3657" s="128"/>
      <c r="AO3657" s="128"/>
      <c r="AP3657" s="128"/>
      <c r="AQ3657" s="128"/>
      <c r="AR3657" s="129"/>
      <c r="AS3657" s="131"/>
      <c r="AT3657" s="128"/>
      <c r="AU3657" s="128"/>
      <c r="AV3657" s="128"/>
      <c r="AW3657" s="128"/>
      <c r="AX3657" s="133"/>
      <c r="AY3657" s="2"/>
      <c r="AZ3657" s="2"/>
      <c r="BA3657" s="2"/>
      <c r="BB3657" s="23"/>
      <c r="BC3657" s="24"/>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2"/>
      <c r="CI3657" s="2"/>
      <c r="CJ3657" s="2"/>
      <c r="CK3657" s="2"/>
      <c r="CL3657" s="2"/>
      <c r="CM3657" s="2"/>
      <c r="CN3657" s="2"/>
      <c r="CO3657" s="2"/>
      <c r="CP3657" s="2"/>
      <c r="CQ3657" s="2"/>
      <c r="CR3657" s="2"/>
      <c r="CS3657" s="2"/>
      <c r="CT3657" s="2"/>
      <c r="CU3657" s="2"/>
      <c r="CV3657" s="2"/>
      <c r="CW3657" s="2"/>
      <c r="CX3657" s="2"/>
      <c r="CY3657" s="2"/>
      <c r="CZ3657" s="2"/>
      <c r="DA3657" s="2"/>
      <c r="DB3657" s="2"/>
      <c r="DC3657" s="2"/>
      <c r="DD3657" s="2"/>
      <c r="DE3657" s="2"/>
      <c r="DF3657" s="2"/>
      <c r="DG3657" s="2"/>
      <c r="DH3657" s="2"/>
      <c r="DI3657" s="2"/>
      <c r="DJ3657" s="2"/>
      <c r="DK3657" s="2"/>
      <c r="DL3657" s="2"/>
      <c r="DM3657" s="2"/>
      <c r="DN3657" s="2"/>
      <c r="DO3657" s="2"/>
      <c r="DP3657" s="2"/>
      <c r="DQ3657" s="2"/>
      <c r="DR3657" s="2"/>
      <c r="DS3657" s="2"/>
      <c r="DT3657" s="2"/>
      <c r="DU3657" s="2"/>
      <c r="DV3657" s="2"/>
      <c r="DW3657" s="2"/>
      <c r="DX3657" s="2"/>
      <c r="DY3657" s="2"/>
      <c r="DZ3657" s="2"/>
      <c r="EA3657" s="2"/>
      <c r="EB3657" s="2"/>
      <c r="EC3657" s="2"/>
      <c r="ED3657" s="2"/>
      <c r="EE3657" s="2"/>
      <c r="EF3657" s="2"/>
      <c r="EG3657" s="2"/>
      <c r="EH3657" s="2"/>
      <c r="EI3657" s="2"/>
      <c r="EJ3657" s="2"/>
      <c r="EK3657" s="2"/>
      <c r="EL3657" s="2"/>
      <c r="EM3657" s="2"/>
      <c r="EN3657" s="2"/>
      <c r="EO3657" s="2"/>
      <c r="EP3657" s="2"/>
      <c r="EQ3657" s="2"/>
      <c r="ER3657" s="2"/>
      <c r="ES3657" s="2"/>
      <c r="ET3657" s="2"/>
      <c r="EU3657" s="2"/>
      <c r="EV3657" s="2"/>
      <c r="EW3657" s="2"/>
      <c r="EX3657" s="2"/>
      <c r="EY3657" s="2"/>
      <c r="EZ3657" s="2"/>
      <c r="FA3657" s="2"/>
      <c r="FB3657" s="2"/>
      <c r="FC3657" s="2"/>
      <c r="FD3657" s="2"/>
      <c r="FE3657" s="2"/>
      <c r="FF3657" s="2"/>
      <c r="FG3657" s="2"/>
      <c r="FH3657" s="2"/>
      <c r="FI3657" s="2"/>
      <c r="FJ3657" s="2"/>
      <c r="FK3657" s="2"/>
      <c r="FL3657" s="2"/>
      <c r="FM3657" s="2"/>
      <c r="FN3657" s="2"/>
      <c r="FO3657" s="2"/>
      <c r="FP3657" s="2"/>
      <c r="FQ3657" s="2"/>
      <c r="FR3657" s="2"/>
      <c r="FS3657" s="2"/>
      <c r="FT3657" s="2"/>
      <c r="FU3657" s="2"/>
      <c r="FV3657" s="2"/>
      <c r="FW3657" s="2"/>
      <c r="FX3657" s="2"/>
      <c r="FY3657" s="2"/>
      <c r="FZ3657" s="2"/>
      <c r="GA3657" s="2"/>
      <c r="GB3657" s="2"/>
      <c r="GC3657" s="2"/>
      <c r="GD3657" s="2"/>
      <c r="GE3657" s="2"/>
      <c r="GF3657" s="2"/>
      <c r="GG3657" s="2"/>
      <c r="GH3657" s="2"/>
      <c r="GI3657" s="2"/>
      <c r="GJ3657" s="2"/>
      <c r="GK3657" s="2"/>
      <c r="GL3657" s="2"/>
      <c r="GM3657" s="2"/>
      <c r="GN3657" s="2"/>
      <c r="GO3657" s="2"/>
      <c r="GP3657" s="2"/>
      <c r="GQ3657" s="2"/>
      <c r="GR3657" s="2"/>
      <c r="GS3657" s="2"/>
      <c r="GT3657" s="2"/>
      <c r="GU3657" s="2"/>
      <c r="GV3657" s="2"/>
      <c r="GW3657" s="2"/>
      <c r="GX3657" s="2"/>
      <c r="GY3657" s="2"/>
      <c r="GZ3657" s="2"/>
      <c r="HA3657" s="2"/>
      <c r="HB3657" s="2"/>
      <c r="HC3657" s="2"/>
      <c r="HD3657" s="2"/>
      <c r="HE3657" s="2"/>
      <c r="HF3657" s="2"/>
      <c r="HG3657" s="2"/>
      <c r="HH3657" s="2"/>
      <c r="HI3657" s="2"/>
      <c r="HJ3657" s="2"/>
      <c r="HK3657" s="2"/>
      <c r="HL3657" s="2"/>
      <c r="HM3657" s="2"/>
      <c r="HN3657" s="2"/>
      <c r="HO3657" s="2"/>
      <c r="HP3657" s="2"/>
      <c r="HQ3657" s="2"/>
      <c r="HR3657" s="2"/>
      <c r="HS3657" s="2"/>
      <c r="HT3657" s="2"/>
      <c r="HU3657" s="2"/>
      <c r="HV3657" s="2"/>
      <c r="HW3657" s="2"/>
      <c r="HX3657" s="2"/>
      <c r="HY3657" s="2"/>
      <c r="HZ3657" s="2"/>
      <c r="IA3657" s="2"/>
      <c r="IB3657" s="2"/>
      <c r="IC3657" s="2"/>
      <c r="ID3657" s="2"/>
      <c r="IE3657" s="2"/>
      <c r="IF3657" s="2"/>
      <c r="IG3657" s="2"/>
      <c r="IH3657" s="2"/>
      <c r="II3657" s="2"/>
      <c r="IJ3657" s="2"/>
      <c r="IK3657" s="2"/>
      <c r="IL3657" s="2"/>
      <c r="IM3657" s="2"/>
      <c r="IN3657" s="2"/>
      <c r="IO3657" s="2"/>
      <c r="IP3657" s="2"/>
      <c r="IQ3657" s="2"/>
    </row>
    <row r="3658" spans="1:251" s="16" customFormat="1" ht="18.75" customHeight="1">
      <c r="A3658" s="8"/>
      <c r="B3658" s="25"/>
      <c r="C3658" s="99" t="s">
        <v>468</v>
      </c>
      <c r="D3658" s="108"/>
      <c r="E3658" s="108"/>
      <c r="F3658" s="108"/>
      <c r="G3658" s="108"/>
      <c r="H3658" s="108"/>
      <c r="I3658" s="108"/>
      <c r="J3658" s="108"/>
      <c r="K3658" s="108"/>
      <c r="L3658" s="108"/>
      <c r="M3658" s="108"/>
      <c r="N3658" s="108"/>
      <c r="O3658" s="108"/>
      <c r="P3658" s="108"/>
      <c r="Q3658" s="108"/>
      <c r="R3658" s="108"/>
      <c r="S3658" s="108"/>
      <c r="T3658" s="108"/>
      <c r="U3658" s="108"/>
      <c r="V3658" s="108"/>
      <c r="W3658" s="108"/>
      <c r="X3658" s="108"/>
      <c r="Y3658" s="108"/>
      <c r="Z3658" s="109"/>
      <c r="AA3658" s="102">
        <v>76765</v>
      </c>
      <c r="AB3658" s="110"/>
      <c r="AC3658" s="110"/>
      <c r="AD3658" s="110"/>
      <c r="AE3658" s="110"/>
      <c r="AF3658" s="110"/>
      <c r="AG3658" s="110"/>
      <c r="AH3658" s="110"/>
      <c r="AI3658" s="111"/>
      <c r="AJ3658" s="102">
        <v>76054</v>
      </c>
      <c r="AK3658" s="110"/>
      <c r="AL3658" s="110"/>
      <c r="AM3658" s="110"/>
      <c r="AN3658" s="110"/>
      <c r="AO3658" s="110"/>
      <c r="AP3658" s="110"/>
      <c r="AQ3658" s="110"/>
      <c r="AR3658" s="111"/>
      <c r="AS3658" s="105"/>
      <c r="AT3658" s="112"/>
      <c r="AU3658" s="112"/>
      <c r="AV3658" s="112"/>
      <c r="AW3658" s="112"/>
      <c r="AX3658" s="113"/>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c r="GL3658" s="2"/>
      <c r="GM3658" s="2"/>
      <c r="GN3658" s="2"/>
      <c r="GO3658" s="2"/>
      <c r="GP3658" s="2"/>
      <c r="GQ3658" s="2"/>
      <c r="GR3658" s="2"/>
      <c r="GS3658" s="2"/>
      <c r="GT3658" s="2"/>
      <c r="GU3658" s="2"/>
      <c r="GV3658" s="2"/>
      <c r="GW3658" s="2"/>
      <c r="GX3658" s="2"/>
      <c r="GY3658" s="2"/>
      <c r="GZ3658" s="2"/>
      <c r="HA3658" s="2"/>
      <c r="HB3658" s="2"/>
      <c r="HC3658" s="2"/>
      <c r="HD3658" s="2"/>
      <c r="HE3658" s="2"/>
      <c r="HF3658" s="2"/>
      <c r="HG3658" s="2"/>
      <c r="HH3658" s="2"/>
      <c r="HI3658" s="2"/>
      <c r="HJ3658" s="2"/>
      <c r="HK3658" s="2"/>
      <c r="HL3658" s="2"/>
      <c r="HM3658" s="2"/>
      <c r="HN3658" s="2"/>
      <c r="HO3658" s="2"/>
      <c r="HP3658" s="2"/>
      <c r="HQ3658" s="2"/>
      <c r="HR3658" s="2"/>
      <c r="HS3658" s="2"/>
      <c r="HT3658" s="2"/>
      <c r="HU3658" s="2"/>
      <c r="HV3658" s="2"/>
      <c r="HW3658" s="2"/>
      <c r="HX3658" s="2"/>
      <c r="HY3658" s="2"/>
      <c r="HZ3658" s="2"/>
      <c r="IA3658" s="2"/>
      <c r="IB3658" s="2"/>
      <c r="IC3658" s="2"/>
      <c r="ID3658" s="2"/>
      <c r="IE3658" s="2"/>
      <c r="IF3658" s="2"/>
      <c r="IG3658" s="2"/>
      <c r="IH3658" s="2"/>
      <c r="II3658" s="2"/>
      <c r="IJ3658" s="2"/>
      <c r="IK3658" s="2"/>
      <c r="IL3658" s="2"/>
      <c r="IM3658" s="2"/>
      <c r="IN3658" s="2"/>
      <c r="IO3658" s="2"/>
      <c r="IP3658" s="2"/>
      <c r="IQ3658" s="2"/>
    </row>
    <row r="3659" spans="1:251" s="16" customFormat="1" ht="18.75" customHeight="1">
      <c r="A3659" s="8"/>
      <c r="B3659" s="25"/>
      <c r="C3659" s="99" t="s">
        <v>469</v>
      </c>
      <c r="D3659" s="108"/>
      <c r="E3659" s="108"/>
      <c r="F3659" s="108"/>
      <c r="G3659" s="108"/>
      <c r="H3659" s="108"/>
      <c r="I3659" s="108"/>
      <c r="J3659" s="108"/>
      <c r="K3659" s="108"/>
      <c r="L3659" s="108"/>
      <c r="M3659" s="108"/>
      <c r="N3659" s="108"/>
      <c r="O3659" s="108"/>
      <c r="P3659" s="108"/>
      <c r="Q3659" s="108"/>
      <c r="R3659" s="108"/>
      <c r="S3659" s="108"/>
      <c r="T3659" s="108"/>
      <c r="U3659" s="108"/>
      <c r="V3659" s="108"/>
      <c r="W3659" s="108"/>
      <c r="X3659" s="108"/>
      <c r="Y3659" s="108"/>
      <c r="Z3659" s="109"/>
      <c r="AA3659" s="102">
        <v>3030</v>
      </c>
      <c r="AB3659" s="110"/>
      <c r="AC3659" s="110"/>
      <c r="AD3659" s="110"/>
      <c r="AE3659" s="110"/>
      <c r="AF3659" s="110"/>
      <c r="AG3659" s="110"/>
      <c r="AH3659" s="110"/>
      <c r="AI3659" s="111"/>
      <c r="AJ3659" s="102">
        <v>3140</v>
      </c>
      <c r="AK3659" s="110"/>
      <c r="AL3659" s="110"/>
      <c r="AM3659" s="110"/>
      <c r="AN3659" s="110"/>
      <c r="AO3659" s="110"/>
      <c r="AP3659" s="110"/>
      <c r="AQ3659" s="110"/>
      <c r="AR3659" s="111"/>
      <c r="AS3659" s="105"/>
      <c r="AT3659" s="112"/>
      <c r="AU3659" s="112"/>
      <c r="AV3659" s="112"/>
      <c r="AW3659" s="112"/>
      <c r="AX3659" s="113"/>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c r="CH3659" s="2"/>
      <c r="CI3659" s="2"/>
      <c r="CJ3659" s="2"/>
      <c r="CK3659" s="2"/>
      <c r="CL3659" s="2"/>
      <c r="CM3659" s="2"/>
      <c r="CN3659" s="2"/>
      <c r="CO3659" s="2"/>
      <c r="CP3659" s="2"/>
      <c r="CQ3659" s="2"/>
      <c r="CR3659" s="2"/>
      <c r="CS3659" s="2"/>
      <c r="CT3659" s="2"/>
      <c r="CU3659" s="2"/>
      <c r="CV3659" s="2"/>
      <c r="CW3659" s="2"/>
      <c r="CX3659" s="2"/>
      <c r="CY3659" s="2"/>
      <c r="CZ3659" s="2"/>
      <c r="DA3659" s="2"/>
      <c r="DB3659" s="2"/>
      <c r="DC3659" s="2"/>
      <c r="DD3659" s="2"/>
      <c r="DE3659" s="2"/>
      <c r="DF3659" s="2"/>
      <c r="DG3659" s="2"/>
      <c r="DH3659" s="2"/>
      <c r="DI3659" s="2"/>
      <c r="DJ3659" s="2"/>
      <c r="DK3659" s="2"/>
      <c r="DL3659" s="2"/>
      <c r="DM3659" s="2"/>
      <c r="DN3659" s="2"/>
      <c r="DO3659" s="2"/>
      <c r="DP3659" s="2"/>
      <c r="DQ3659" s="2"/>
      <c r="DR3659" s="2"/>
      <c r="DS3659" s="2"/>
      <c r="DT3659" s="2"/>
      <c r="DU3659" s="2"/>
      <c r="DV3659" s="2"/>
      <c r="DW3659" s="2"/>
      <c r="DX3659" s="2"/>
      <c r="DY3659" s="2"/>
      <c r="DZ3659" s="2"/>
      <c r="EA3659" s="2"/>
      <c r="EB3659" s="2"/>
      <c r="EC3659" s="2"/>
      <c r="ED3659" s="2"/>
      <c r="EE3659" s="2"/>
      <c r="EF3659" s="2"/>
      <c r="EG3659" s="2"/>
      <c r="EH3659" s="2"/>
      <c r="EI3659" s="2"/>
      <c r="EJ3659" s="2"/>
      <c r="EK3659" s="2"/>
      <c r="EL3659" s="2"/>
      <c r="EM3659" s="2"/>
      <c r="EN3659" s="2"/>
      <c r="EO3659" s="2"/>
      <c r="EP3659" s="2"/>
      <c r="EQ3659" s="2"/>
      <c r="ER3659" s="2"/>
      <c r="ES3659" s="2"/>
      <c r="ET3659" s="2"/>
      <c r="EU3659" s="2"/>
      <c r="EV3659" s="2"/>
      <c r="EW3659" s="2"/>
      <c r="EX3659" s="2"/>
      <c r="EY3659" s="2"/>
      <c r="EZ3659" s="2"/>
      <c r="FA3659" s="2"/>
      <c r="FB3659" s="2"/>
      <c r="FC3659" s="2"/>
      <c r="FD3659" s="2"/>
      <c r="FE3659" s="2"/>
      <c r="FF3659" s="2"/>
      <c r="FG3659" s="2"/>
      <c r="FH3659" s="2"/>
      <c r="FI3659" s="2"/>
      <c r="FJ3659" s="2"/>
      <c r="FK3659" s="2"/>
      <c r="FL3659" s="2"/>
      <c r="FM3659" s="2"/>
      <c r="FN3659" s="2"/>
      <c r="FO3659" s="2"/>
      <c r="FP3659" s="2"/>
      <c r="FQ3659" s="2"/>
      <c r="FR3659" s="2"/>
      <c r="FS3659" s="2"/>
      <c r="FT3659" s="2"/>
      <c r="FU3659" s="2"/>
      <c r="FV3659" s="2"/>
      <c r="FW3659" s="2"/>
      <c r="FX3659" s="2"/>
      <c r="FY3659" s="2"/>
      <c r="FZ3659" s="2"/>
      <c r="GA3659" s="2"/>
      <c r="GB3659" s="2"/>
      <c r="GC3659" s="2"/>
      <c r="GD3659" s="2"/>
      <c r="GE3659" s="2"/>
      <c r="GF3659" s="2"/>
      <c r="GG3659" s="2"/>
      <c r="GH3659" s="2"/>
      <c r="GI3659" s="2"/>
      <c r="GJ3659" s="2"/>
      <c r="GK3659" s="2"/>
      <c r="GL3659" s="2"/>
      <c r="GM3659" s="2"/>
      <c r="GN3659" s="2"/>
      <c r="GO3659" s="2"/>
      <c r="GP3659" s="2"/>
      <c r="GQ3659" s="2"/>
      <c r="GR3659" s="2"/>
      <c r="GS3659" s="2"/>
      <c r="GT3659" s="2"/>
      <c r="GU3659" s="2"/>
      <c r="GV3659" s="2"/>
      <c r="GW3659" s="2"/>
      <c r="GX3659" s="2"/>
      <c r="GY3659" s="2"/>
      <c r="GZ3659" s="2"/>
      <c r="HA3659" s="2"/>
      <c r="HB3659" s="2"/>
      <c r="HC3659" s="2"/>
      <c r="HD3659" s="2"/>
      <c r="HE3659" s="2"/>
      <c r="HF3659" s="2"/>
      <c r="HG3659" s="2"/>
      <c r="HH3659" s="2"/>
      <c r="HI3659" s="2"/>
      <c r="HJ3659" s="2"/>
      <c r="HK3659" s="2"/>
      <c r="HL3659" s="2"/>
      <c r="HM3659" s="2"/>
      <c r="HN3659" s="2"/>
      <c r="HO3659" s="2"/>
      <c r="HP3659" s="2"/>
      <c r="HQ3659" s="2"/>
      <c r="HR3659" s="2"/>
      <c r="HS3659" s="2"/>
      <c r="HT3659" s="2"/>
      <c r="HU3659" s="2"/>
      <c r="HV3659" s="2"/>
      <c r="HW3659" s="2"/>
      <c r="HX3659" s="2"/>
      <c r="HY3659" s="2"/>
      <c r="HZ3659" s="2"/>
      <c r="IA3659" s="2"/>
      <c r="IB3659" s="2"/>
      <c r="IC3659" s="2"/>
      <c r="ID3659" s="2"/>
      <c r="IE3659" s="2"/>
      <c r="IF3659" s="2"/>
      <c r="IG3659" s="2"/>
      <c r="IH3659" s="2"/>
      <c r="II3659" s="2"/>
      <c r="IJ3659" s="2"/>
      <c r="IK3659" s="2"/>
      <c r="IL3659" s="2"/>
      <c r="IM3659" s="2"/>
      <c r="IN3659" s="2"/>
      <c r="IO3659" s="2"/>
      <c r="IP3659" s="2"/>
      <c r="IQ3659" s="2"/>
    </row>
    <row r="3660" spans="1:251" s="16" customFormat="1" ht="18.75" customHeight="1">
      <c r="A3660" s="8"/>
      <c r="B3660" s="25"/>
      <c r="C3660" s="99" t="s">
        <v>470</v>
      </c>
      <c r="D3660" s="108"/>
      <c r="E3660" s="108"/>
      <c r="F3660" s="108"/>
      <c r="G3660" s="108"/>
      <c r="H3660" s="108"/>
      <c r="I3660" s="108"/>
      <c r="J3660" s="108"/>
      <c r="K3660" s="108"/>
      <c r="L3660" s="108"/>
      <c r="M3660" s="108"/>
      <c r="N3660" s="108"/>
      <c r="O3660" s="108"/>
      <c r="P3660" s="108"/>
      <c r="Q3660" s="108"/>
      <c r="R3660" s="108"/>
      <c r="S3660" s="108"/>
      <c r="T3660" s="108"/>
      <c r="U3660" s="108"/>
      <c r="V3660" s="108"/>
      <c r="W3660" s="108"/>
      <c r="X3660" s="108"/>
      <c r="Y3660" s="108"/>
      <c r="Z3660" s="109"/>
      <c r="AA3660" s="102">
        <v>2200</v>
      </c>
      <c r="AB3660" s="110"/>
      <c r="AC3660" s="110"/>
      <c r="AD3660" s="110"/>
      <c r="AE3660" s="110"/>
      <c r="AF3660" s="110"/>
      <c r="AG3660" s="110"/>
      <c r="AH3660" s="110"/>
      <c r="AI3660" s="111"/>
      <c r="AJ3660" s="102">
        <v>2108</v>
      </c>
      <c r="AK3660" s="110"/>
      <c r="AL3660" s="110"/>
      <c r="AM3660" s="110"/>
      <c r="AN3660" s="110"/>
      <c r="AO3660" s="110"/>
      <c r="AP3660" s="110"/>
      <c r="AQ3660" s="110"/>
      <c r="AR3660" s="111"/>
      <c r="AS3660" s="105"/>
      <c r="AT3660" s="112"/>
      <c r="AU3660" s="112"/>
      <c r="AV3660" s="112"/>
      <c r="AW3660" s="112"/>
      <c r="AX3660" s="113"/>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c r="GL3660" s="2"/>
      <c r="GM3660" s="2"/>
      <c r="GN3660" s="2"/>
      <c r="GO3660" s="2"/>
      <c r="GP3660" s="2"/>
      <c r="GQ3660" s="2"/>
      <c r="GR3660" s="2"/>
      <c r="GS3660" s="2"/>
      <c r="GT3660" s="2"/>
      <c r="GU3660" s="2"/>
      <c r="GV3660" s="2"/>
      <c r="GW3660" s="2"/>
      <c r="GX3660" s="2"/>
      <c r="GY3660" s="2"/>
      <c r="GZ3660" s="2"/>
      <c r="HA3660" s="2"/>
      <c r="HB3660" s="2"/>
      <c r="HC3660" s="2"/>
      <c r="HD3660" s="2"/>
      <c r="HE3660" s="2"/>
      <c r="HF3660" s="2"/>
      <c r="HG3660" s="2"/>
      <c r="HH3660" s="2"/>
      <c r="HI3660" s="2"/>
      <c r="HJ3660" s="2"/>
      <c r="HK3660" s="2"/>
      <c r="HL3660" s="2"/>
      <c r="HM3660" s="2"/>
      <c r="HN3660" s="2"/>
      <c r="HO3660" s="2"/>
      <c r="HP3660" s="2"/>
      <c r="HQ3660" s="2"/>
      <c r="HR3660" s="2"/>
      <c r="HS3660" s="2"/>
      <c r="HT3660" s="2"/>
      <c r="HU3660" s="2"/>
      <c r="HV3660" s="2"/>
      <c r="HW3660" s="2"/>
      <c r="HX3660" s="2"/>
      <c r="HY3660" s="2"/>
      <c r="HZ3660" s="2"/>
      <c r="IA3660" s="2"/>
      <c r="IB3660" s="2"/>
      <c r="IC3660" s="2"/>
      <c r="ID3660" s="2"/>
      <c r="IE3660" s="2"/>
      <c r="IF3660" s="2"/>
      <c r="IG3660" s="2"/>
      <c r="IH3660" s="2"/>
      <c r="II3660" s="2"/>
      <c r="IJ3660" s="2"/>
      <c r="IK3660" s="2"/>
      <c r="IL3660" s="2"/>
      <c r="IM3660" s="2"/>
      <c r="IN3660" s="2"/>
      <c r="IO3660" s="2"/>
      <c r="IP3660" s="2"/>
      <c r="IQ3660" s="2"/>
    </row>
    <row r="3661" spans="1:251" s="16" customFormat="1" ht="18.75" customHeight="1">
      <c r="A3661" s="8"/>
      <c r="B3661" s="25"/>
      <c r="C3661" s="99" t="s">
        <v>471</v>
      </c>
      <c r="D3661" s="108"/>
      <c r="E3661" s="108"/>
      <c r="F3661" s="108"/>
      <c r="G3661" s="108"/>
      <c r="H3661" s="108"/>
      <c r="I3661" s="108"/>
      <c r="J3661" s="108"/>
      <c r="K3661" s="108"/>
      <c r="L3661" s="108"/>
      <c r="M3661" s="108"/>
      <c r="N3661" s="108"/>
      <c r="O3661" s="108"/>
      <c r="P3661" s="108"/>
      <c r="Q3661" s="108"/>
      <c r="R3661" s="108"/>
      <c r="S3661" s="108"/>
      <c r="T3661" s="108"/>
      <c r="U3661" s="108"/>
      <c r="V3661" s="108"/>
      <c r="W3661" s="108"/>
      <c r="X3661" s="108"/>
      <c r="Y3661" s="108"/>
      <c r="Z3661" s="109"/>
      <c r="AA3661" s="102">
        <v>272</v>
      </c>
      <c r="AB3661" s="110"/>
      <c r="AC3661" s="110"/>
      <c r="AD3661" s="110"/>
      <c r="AE3661" s="110"/>
      <c r="AF3661" s="110"/>
      <c r="AG3661" s="110"/>
      <c r="AH3661" s="110"/>
      <c r="AI3661" s="111"/>
      <c r="AJ3661" s="102">
        <v>248</v>
      </c>
      <c r="AK3661" s="110"/>
      <c r="AL3661" s="110"/>
      <c r="AM3661" s="110"/>
      <c r="AN3661" s="110"/>
      <c r="AO3661" s="110"/>
      <c r="AP3661" s="110"/>
      <c r="AQ3661" s="110"/>
      <c r="AR3661" s="111"/>
      <c r="AS3661" s="105"/>
      <c r="AT3661" s="112"/>
      <c r="AU3661" s="112"/>
      <c r="AV3661" s="112"/>
      <c r="AW3661" s="112"/>
      <c r="AX3661" s="113"/>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row>
    <row r="3662" spans="1:251" s="16" customFormat="1" ht="18.75" customHeight="1" thickBot="1">
      <c r="A3662" s="17"/>
      <c r="B3662" s="134" t="s">
        <v>13</v>
      </c>
      <c r="C3662" s="135"/>
      <c r="D3662" s="135"/>
      <c r="E3662" s="135"/>
      <c r="F3662" s="135"/>
      <c r="G3662" s="135"/>
      <c r="H3662" s="135"/>
      <c r="I3662" s="135"/>
      <c r="J3662" s="135"/>
      <c r="K3662" s="135"/>
      <c r="L3662" s="135"/>
      <c r="M3662" s="135"/>
      <c r="N3662" s="135"/>
      <c r="O3662" s="135"/>
      <c r="P3662" s="135"/>
      <c r="Q3662" s="135"/>
      <c r="R3662" s="135"/>
      <c r="S3662" s="135"/>
      <c r="T3662" s="135"/>
      <c r="U3662" s="135"/>
      <c r="V3662" s="135"/>
      <c r="W3662" s="135"/>
      <c r="X3662" s="135"/>
      <c r="Y3662" s="135"/>
      <c r="Z3662" s="136"/>
      <c r="AA3662" s="137">
        <f>SUM($AA$3658:$AA$3661)</f>
        <v>82267</v>
      </c>
      <c r="AB3662" s="138"/>
      <c r="AC3662" s="138"/>
      <c r="AD3662" s="138"/>
      <c r="AE3662" s="138"/>
      <c r="AF3662" s="138"/>
      <c r="AG3662" s="138"/>
      <c r="AH3662" s="138"/>
      <c r="AI3662" s="139"/>
      <c r="AJ3662" s="137">
        <f>SUM($AJ$3658:$AJ$3661)</f>
        <v>81550</v>
      </c>
      <c r="AK3662" s="138"/>
      <c r="AL3662" s="138"/>
      <c r="AM3662" s="138"/>
      <c r="AN3662" s="138"/>
      <c r="AO3662" s="138"/>
      <c r="AP3662" s="138"/>
      <c r="AQ3662" s="138"/>
      <c r="AR3662" s="139"/>
      <c r="AS3662" s="140"/>
      <c r="AT3662" s="141"/>
      <c r="AU3662" s="141"/>
      <c r="AV3662" s="141"/>
      <c r="AW3662" s="141"/>
      <c r="AX3662" s="14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row>
    <row r="3664" spans="1:251" ht="18.75">
      <c r="A3664" s="1" t="s">
        <v>0</v>
      </c>
      <c r="AW3664" s="3"/>
      <c r="AX3664" s="4"/>
      <c r="AY3664" s="3"/>
    </row>
    <row r="3666" spans="1:113" ht="18.75">
      <c r="B3666" s="114" t="s">
        <v>8</v>
      </c>
      <c r="C3666" s="115"/>
      <c r="D3666" s="115"/>
      <c r="E3666" s="115"/>
      <c r="F3666" s="115"/>
      <c r="G3666" s="115"/>
      <c r="H3666" s="115"/>
      <c r="I3666" s="115"/>
      <c r="J3666" s="115"/>
      <c r="K3666" s="115"/>
      <c r="L3666" s="115"/>
      <c r="M3666" s="115"/>
      <c r="N3666" s="115"/>
      <c r="O3666" s="115"/>
      <c r="P3666" s="115"/>
      <c r="Q3666" s="115"/>
      <c r="R3666" s="115"/>
      <c r="S3666" s="115"/>
      <c r="T3666" s="115"/>
      <c r="U3666" s="115"/>
      <c r="V3666" s="115"/>
      <c r="W3666" s="115"/>
      <c r="X3666" s="115"/>
      <c r="Y3666" s="115"/>
      <c r="Z3666" s="115"/>
      <c r="AA3666" s="115"/>
      <c r="AB3666" s="115"/>
      <c r="AC3666" s="115"/>
      <c r="AD3666" s="115"/>
      <c r="AE3666" s="115"/>
      <c r="AF3666" s="115"/>
      <c r="AG3666" s="115"/>
      <c r="AH3666" s="115"/>
      <c r="AI3666" s="115"/>
      <c r="AJ3666" s="115"/>
      <c r="AK3666" s="115"/>
      <c r="AL3666" s="115"/>
      <c r="AM3666" s="115"/>
      <c r="AN3666" s="115"/>
      <c r="AO3666" s="115"/>
      <c r="AP3666" s="115"/>
      <c r="AQ3666" s="115"/>
      <c r="AR3666" s="115"/>
      <c r="AS3666" s="115"/>
      <c r="AT3666" s="115"/>
      <c r="AU3666" s="115"/>
      <c r="AV3666" s="115"/>
      <c r="AW3666" s="115"/>
      <c r="AX3666" s="115"/>
    </row>
    <row r="3667" spans="1:113">
      <c r="Z3667" s="5"/>
      <c r="AD3667" s="5"/>
      <c r="AE3667" s="5"/>
      <c r="AF3667" s="5"/>
      <c r="AG3667" s="5"/>
      <c r="AH3667" s="5"/>
      <c r="AI3667" s="5"/>
      <c r="AO3667" s="5"/>
    </row>
    <row r="3668" spans="1:113" ht="13.5" thickBot="1">
      <c r="Z3668" s="5"/>
      <c r="AD3668" s="5"/>
      <c r="AE3668" s="5"/>
      <c r="AF3668" s="5"/>
      <c r="AG3668" s="5"/>
      <c r="AH3668" s="5"/>
      <c r="AI3668" s="5"/>
      <c r="AO3668" s="5"/>
      <c r="DI3668" s="6"/>
    </row>
    <row r="3669" spans="1:113" ht="24.75" customHeight="1" thickBot="1">
      <c r="B3669" s="116" t="s">
        <v>1</v>
      </c>
      <c r="C3669" s="117"/>
      <c r="D3669" s="117"/>
      <c r="E3669" s="117"/>
      <c r="F3669" s="117"/>
      <c r="G3669" s="117"/>
      <c r="H3669" s="118" t="s">
        <v>498</v>
      </c>
      <c r="I3669" s="119"/>
      <c r="J3669" s="119"/>
      <c r="K3669" s="119"/>
      <c r="L3669" s="119"/>
      <c r="M3669" s="119"/>
      <c r="N3669" s="119"/>
      <c r="O3669" s="119"/>
      <c r="P3669" s="119"/>
      <c r="Q3669" s="119"/>
      <c r="R3669" s="119"/>
      <c r="S3669" s="119"/>
      <c r="T3669" s="119"/>
      <c r="U3669" s="119"/>
      <c r="V3669" s="119"/>
      <c r="W3669" s="119"/>
      <c r="X3669" s="119"/>
      <c r="Y3669" s="119"/>
      <c r="Z3669" s="119"/>
      <c r="AA3669" s="119"/>
      <c r="AB3669" s="119"/>
      <c r="AC3669" s="119"/>
      <c r="AD3669" s="119"/>
      <c r="AE3669" s="119"/>
      <c r="AF3669" s="119"/>
      <c r="AG3669" s="119"/>
      <c r="AH3669" s="119"/>
      <c r="AI3669" s="119"/>
      <c r="AJ3669" s="119"/>
      <c r="AK3669" s="119"/>
      <c r="AL3669" s="119"/>
      <c r="AM3669" s="119"/>
      <c r="AN3669" s="119"/>
      <c r="AO3669" s="119"/>
      <c r="AP3669" s="119"/>
      <c r="AQ3669" s="119"/>
      <c r="AR3669" s="119"/>
      <c r="AS3669" s="119"/>
      <c r="AT3669" s="119"/>
      <c r="AU3669" s="119"/>
      <c r="AV3669" s="119"/>
      <c r="AW3669" s="119"/>
      <c r="AX3669" s="120"/>
      <c r="DI3669" s="6"/>
    </row>
    <row r="3670" spans="1:113" ht="14.25">
      <c r="B3670" s="7"/>
      <c r="C3670" s="7"/>
      <c r="D3670" s="7"/>
      <c r="E3670" s="7"/>
      <c r="F3670" s="7"/>
      <c r="G3670" s="7"/>
      <c r="H3670" s="8"/>
      <c r="I3670" s="8"/>
      <c r="J3670" s="8"/>
      <c r="K3670" s="8"/>
      <c r="L3670" s="9"/>
      <c r="M3670" s="9"/>
      <c r="N3670" s="9"/>
      <c r="O3670" s="9"/>
      <c r="P3670" s="8"/>
      <c r="Q3670" s="8"/>
      <c r="R3670" s="8"/>
      <c r="S3670" s="8"/>
      <c r="T3670" s="8"/>
      <c r="U3670" s="8"/>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DI3670" s="6"/>
    </row>
    <row r="3671" spans="1:113" ht="15" thickBot="1">
      <c r="A3671" s="11"/>
      <c r="B3671" s="10" t="s">
        <v>2</v>
      </c>
      <c r="C3671" s="8"/>
      <c r="D3671" s="8"/>
      <c r="E3671" s="8"/>
      <c r="F3671" s="8"/>
      <c r="G3671" s="8"/>
      <c r="H3671" s="8"/>
      <c r="I3671" s="8"/>
      <c r="J3671" s="8"/>
      <c r="K3671" s="8"/>
      <c r="L3671" s="9"/>
      <c r="M3671" s="9"/>
      <c r="N3671" s="9"/>
      <c r="O3671" s="9"/>
      <c r="P3671" s="8"/>
      <c r="Q3671" s="8"/>
      <c r="R3671" s="8"/>
      <c r="S3671" s="8"/>
      <c r="T3671" s="8"/>
      <c r="U3671" s="8"/>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DI3671" s="6"/>
    </row>
    <row r="3672" spans="1:113" ht="14.25">
      <c r="A3672" s="8"/>
      <c r="B3672" s="12"/>
      <c r="C3672" s="7"/>
      <c r="D3672" s="7"/>
      <c r="E3672" s="7"/>
      <c r="F3672" s="7"/>
      <c r="G3672" s="7"/>
      <c r="H3672" s="7"/>
      <c r="I3672" s="7"/>
      <c r="J3672" s="7"/>
      <c r="K3672" s="7"/>
      <c r="L3672" s="13"/>
      <c r="M3672" s="13"/>
      <c r="N3672" s="13"/>
      <c r="O3672" s="13"/>
      <c r="P3672" s="7"/>
      <c r="Q3672" s="7"/>
      <c r="R3672" s="7"/>
      <c r="S3672" s="7"/>
      <c r="T3672" s="7"/>
      <c r="U3672" s="7"/>
      <c r="V3672" s="14"/>
      <c r="W3672" s="14"/>
      <c r="X3672" s="14"/>
      <c r="Y3672" s="14"/>
      <c r="Z3672" s="14"/>
      <c r="AA3672" s="14"/>
      <c r="AB3672" s="14"/>
      <c r="AC3672" s="14"/>
      <c r="AD3672" s="14"/>
      <c r="AE3672" s="14"/>
      <c r="AF3672" s="14"/>
      <c r="AG3672" s="14"/>
      <c r="AH3672" s="14"/>
      <c r="AI3672" s="14"/>
      <c r="AJ3672" s="14"/>
      <c r="AK3672" s="14"/>
      <c r="AL3672" s="14"/>
      <c r="AM3672" s="14"/>
      <c r="AN3672" s="14"/>
      <c r="AO3672" s="14"/>
      <c r="AP3672" s="14"/>
      <c r="AQ3672" s="14"/>
      <c r="AR3672" s="14"/>
      <c r="AS3672" s="14"/>
      <c r="AT3672" s="14"/>
      <c r="AU3672" s="14"/>
      <c r="AV3672" s="14"/>
      <c r="AW3672" s="14"/>
      <c r="AX3672" s="15"/>
    </row>
    <row r="3673" spans="1:113" ht="12" customHeight="1">
      <c r="A3673" s="8"/>
      <c r="B3673" s="121" t="s">
        <v>499</v>
      </c>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3"/>
    </row>
    <row r="3674" spans="1:113" ht="12" customHeight="1">
      <c r="A3674" s="8"/>
      <c r="B3674" s="121"/>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3"/>
      <c r="BC3674" s="16"/>
    </row>
    <row r="3675" spans="1:113" ht="12" customHeight="1">
      <c r="A3675" s="8"/>
      <c r="B3675" s="121"/>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3"/>
    </row>
    <row r="3676" spans="1:113" ht="12" customHeight="1">
      <c r="A3676" s="8"/>
      <c r="B3676" s="121"/>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3"/>
    </row>
    <row r="3677" spans="1:113" ht="12" customHeight="1">
      <c r="A3677" s="8"/>
      <c r="B3677" s="121"/>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3"/>
    </row>
    <row r="3678" spans="1:113" ht="15" thickBot="1">
      <c r="A3678" s="17"/>
      <c r="B3678" s="18"/>
      <c r="C3678" s="19"/>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c r="AD3678" s="19"/>
      <c r="AE3678" s="19"/>
      <c r="AF3678" s="19"/>
      <c r="AG3678" s="19"/>
      <c r="AH3678" s="19"/>
      <c r="AI3678" s="19"/>
      <c r="AJ3678" s="19"/>
      <c r="AK3678" s="19"/>
      <c r="AL3678" s="19"/>
      <c r="AM3678" s="19"/>
      <c r="AN3678" s="19"/>
      <c r="AO3678" s="19"/>
      <c r="AP3678" s="19"/>
      <c r="AQ3678" s="19"/>
      <c r="AR3678" s="19"/>
      <c r="AS3678" s="19"/>
      <c r="AT3678" s="19"/>
      <c r="AU3678" s="19"/>
      <c r="AV3678" s="19"/>
      <c r="AW3678" s="19"/>
      <c r="AX3678" s="20"/>
    </row>
    <row r="3679" spans="1:113">
      <c r="B3679" s="21"/>
    </row>
    <row r="3680" spans="1:113" ht="15" thickBot="1">
      <c r="A3680" s="11"/>
      <c r="B3680" s="10" t="s">
        <v>3</v>
      </c>
      <c r="C3680" s="8"/>
      <c r="D3680" s="8"/>
      <c r="E3680" s="8"/>
      <c r="F3680" s="8"/>
      <c r="G3680" s="8"/>
      <c r="H3680" s="8"/>
      <c r="I3680" s="8"/>
      <c r="J3680" s="8"/>
      <c r="K3680" s="8"/>
      <c r="L3680" s="9"/>
      <c r="M3680" s="9"/>
      <c r="N3680" s="9"/>
      <c r="O3680" s="9"/>
      <c r="P3680" s="8"/>
      <c r="Q3680" s="8"/>
      <c r="R3680" s="8"/>
      <c r="S3680" s="8"/>
      <c r="T3680" s="8"/>
      <c r="U3680" s="8"/>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DI3680" s="6"/>
    </row>
    <row r="3681" spans="1:55" ht="14.25">
      <c r="A3681" s="8"/>
      <c r="B3681" s="12"/>
      <c r="C3681" s="7"/>
      <c r="D3681" s="7"/>
      <c r="E3681" s="7"/>
      <c r="F3681" s="7"/>
      <c r="G3681" s="7"/>
      <c r="H3681" s="7"/>
      <c r="I3681" s="7"/>
      <c r="J3681" s="7"/>
      <c r="K3681" s="7"/>
      <c r="L3681" s="13"/>
      <c r="M3681" s="13"/>
      <c r="N3681" s="13"/>
      <c r="O3681" s="13"/>
      <c r="P3681" s="7"/>
      <c r="Q3681" s="7"/>
      <c r="R3681" s="7"/>
      <c r="S3681" s="7"/>
      <c r="T3681" s="7"/>
      <c r="U3681" s="7"/>
      <c r="V3681" s="14"/>
      <c r="W3681" s="14"/>
      <c r="X3681" s="14"/>
      <c r="Y3681" s="14"/>
      <c r="Z3681" s="14"/>
      <c r="AA3681" s="14"/>
      <c r="AB3681" s="14"/>
      <c r="AC3681" s="14"/>
      <c r="AD3681" s="14"/>
      <c r="AE3681" s="14"/>
      <c r="AF3681" s="14"/>
      <c r="AG3681" s="14"/>
      <c r="AH3681" s="14"/>
      <c r="AI3681" s="14"/>
      <c r="AJ3681" s="14"/>
      <c r="AK3681" s="14"/>
      <c r="AL3681" s="14"/>
      <c r="AM3681" s="14"/>
      <c r="AN3681" s="14"/>
      <c r="AO3681" s="14"/>
      <c r="AP3681" s="14"/>
      <c r="AQ3681" s="14"/>
      <c r="AR3681" s="14"/>
      <c r="AS3681" s="14"/>
      <c r="AT3681" s="14"/>
      <c r="AU3681" s="14"/>
      <c r="AV3681" s="14"/>
      <c r="AW3681" s="14"/>
      <c r="AX3681" s="15"/>
    </row>
    <row r="3682" spans="1:55" ht="12" customHeight="1">
      <c r="A3682" s="8"/>
      <c r="B3682" s="121" t="s">
        <v>500</v>
      </c>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3"/>
    </row>
    <row r="3683" spans="1:55" ht="12" customHeight="1">
      <c r="A3683" s="8"/>
      <c r="B3683" s="121"/>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3"/>
    </row>
    <row r="3684" spans="1:55" ht="12" customHeight="1">
      <c r="A3684" s="8"/>
      <c r="B3684" s="121"/>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3"/>
    </row>
    <row r="3685" spans="1:55" ht="12" customHeight="1">
      <c r="A3685" s="8"/>
      <c r="B3685" s="121"/>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3"/>
    </row>
    <row r="3686" spans="1:55" ht="12" customHeight="1">
      <c r="A3686" s="8"/>
      <c r="B3686" s="121"/>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3"/>
    </row>
    <row r="3687" spans="1:55" ht="12" customHeight="1">
      <c r="A3687" s="8"/>
      <c r="B3687" s="121"/>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3"/>
    </row>
    <row r="3688" spans="1:55" ht="12" customHeight="1">
      <c r="A3688" s="8"/>
      <c r="B3688" s="121"/>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3"/>
    </row>
    <row r="3689" spans="1:55" ht="12" customHeight="1">
      <c r="A3689" s="8"/>
      <c r="B3689" s="121"/>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3"/>
      <c r="BC3689" s="16"/>
    </row>
    <row r="3690" spans="1:55" ht="12" customHeight="1">
      <c r="A3690" s="8"/>
      <c r="B3690" s="121"/>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3"/>
    </row>
    <row r="3691" spans="1:55" ht="12" customHeight="1">
      <c r="A3691" s="8"/>
      <c r="B3691" s="121"/>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3"/>
    </row>
    <row r="3692" spans="1:55" ht="12" customHeight="1">
      <c r="A3692" s="8"/>
      <c r="B3692" s="121"/>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3"/>
    </row>
    <row r="3693" spans="1:55" ht="15" thickBot="1">
      <c r="A3693" s="17"/>
      <c r="B3693" s="18"/>
      <c r="C3693" s="19"/>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c r="AD3693" s="19"/>
      <c r="AE3693" s="19"/>
      <c r="AF3693" s="19"/>
      <c r="AG3693" s="19"/>
      <c r="AH3693" s="19"/>
      <c r="AI3693" s="19"/>
      <c r="AJ3693" s="19"/>
      <c r="AK3693" s="19"/>
      <c r="AL3693" s="19"/>
      <c r="AM3693" s="19"/>
      <c r="AN3693" s="19"/>
      <c r="AO3693" s="19"/>
      <c r="AP3693" s="19"/>
      <c r="AQ3693" s="19"/>
      <c r="AR3693" s="19"/>
      <c r="AS3693" s="19"/>
      <c r="AT3693" s="19"/>
      <c r="AU3693" s="19"/>
      <c r="AV3693" s="19"/>
      <c r="AW3693" s="19"/>
      <c r="AX3693" s="20"/>
    </row>
    <row r="3694" spans="1:55">
      <c r="B3694" s="21"/>
    </row>
    <row r="3695" spans="1:55" ht="14.25">
      <c r="B3695" s="10" t="s">
        <v>4</v>
      </c>
      <c r="C3695" s="8"/>
      <c r="D3695" s="8"/>
      <c r="E3695" s="8"/>
      <c r="F3695" s="8"/>
      <c r="G3695" s="8"/>
      <c r="H3695" s="8"/>
      <c r="I3695" s="8"/>
      <c r="J3695" s="8"/>
      <c r="K3695" s="8"/>
      <c r="L3695" s="9"/>
      <c r="M3695" s="9"/>
      <c r="N3695" s="9"/>
      <c r="O3695" s="9"/>
      <c r="P3695" s="8"/>
      <c r="Q3695" s="8"/>
      <c r="R3695" s="8"/>
      <c r="S3695" s="8"/>
      <c r="T3695" s="8"/>
      <c r="U3695" s="8"/>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row>
    <row r="3696" spans="1:55" ht="15" thickBot="1">
      <c r="B3696" s="8"/>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22" t="s">
        <v>5</v>
      </c>
    </row>
    <row r="3697" spans="1:251" s="16" customFormat="1" ht="13.5" customHeight="1">
      <c r="A3697" s="8"/>
      <c r="B3697" s="124" t="s">
        <v>6</v>
      </c>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6"/>
      <c r="AA3697" s="130" t="s">
        <v>11</v>
      </c>
      <c r="AB3697" s="125"/>
      <c r="AC3697" s="125"/>
      <c r="AD3697" s="125"/>
      <c r="AE3697" s="125"/>
      <c r="AF3697" s="125"/>
      <c r="AG3697" s="125"/>
      <c r="AH3697" s="125"/>
      <c r="AI3697" s="126"/>
      <c r="AJ3697" s="130" t="s">
        <v>12</v>
      </c>
      <c r="AK3697" s="125"/>
      <c r="AL3697" s="125"/>
      <c r="AM3697" s="125"/>
      <c r="AN3697" s="125"/>
      <c r="AO3697" s="125"/>
      <c r="AP3697" s="125"/>
      <c r="AQ3697" s="125"/>
      <c r="AR3697" s="126"/>
      <c r="AS3697" s="130" t="s">
        <v>7</v>
      </c>
      <c r="AT3697" s="125"/>
      <c r="AU3697" s="125"/>
      <c r="AV3697" s="125"/>
      <c r="AW3697" s="125"/>
      <c r="AX3697" s="13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c r="CH3697" s="2"/>
      <c r="CI3697" s="2"/>
      <c r="CJ3697" s="2"/>
      <c r="CK3697" s="2"/>
      <c r="CL3697" s="2"/>
      <c r="CM3697" s="2"/>
      <c r="CN3697" s="2"/>
      <c r="CO3697" s="2"/>
      <c r="CP3697" s="2"/>
      <c r="CQ3697" s="2"/>
      <c r="CR3697" s="2"/>
      <c r="CS3697" s="2"/>
      <c r="CT3697" s="2"/>
      <c r="CU3697" s="2"/>
      <c r="CV3697" s="2"/>
      <c r="CW3697" s="2"/>
      <c r="CX3697" s="2"/>
      <c r="CY3697" s="2"/>
      <c r="CZ3697" s="2"/>
      <c r="DA3697" s="2"/>
      <c r="DB3697" s="2"/>
      <c r="DC3697" s="2"/>
      <c r="DD3697" s="2"/>
      <c r="DE3697" s="2"/>
      <c r="DF3697" s="2"/>
      <c r="DG3697" s="2"/>
      <c r="DH3697" s="2"/>
      <c r="DI3697" s="2"/>
      <c r="DJ3697" s="2"/>
      <c r="DK3697" s="2"/>
      <c r="DL3697" s="2"/>
      <c r="DM3697" s="2"/>
      <c r="DN3697" s="2"/>
      <c r="DO3697" s="2"/>
      <c r="DP3697" s="2"/>
      <c r="DQ3697" s="2"/>
      <c r="DR3697" s="2"/>
      <c r="DS3697" s="2"/>
      <c r="DT3697" s="2"/>
      <c r="DU3697" s="2"/>
      <c r="DV3697" s="2"/>
      <c r="DW3697" s="2"/>
      <c r="DX3697" s="2"/>
      <c r="DY3697" s="2"/>
      <c r="DZ3697" s="2"/>
      <c r="EA3697" s="2"/>
      <c r="EB3697" s="2"/>
      <c r="EC3697" s="2"/>
      <c r="ED3697" s="2"/>
      <c r="EE3697" s="2"/>
      <c r="EF3697" s="2"/>
      <c r="EG3697" s="2"/>
      <c r="EH3697" s="2"/>
      <c r="EI3697" s="2"/>
      <c r="EJ3697" s="2"/>
      <c r="EK3697" s="2"/>
      <c r="EL3697" s="2"/>
      <c r="EM3697" s="2"/>
      <c r="EN3697" s="2"/>
      <c r="EO3697" s="2"/>
      <c r="EP3697" s="2"/>
      <c r="EQ3697" s="2"/>
      <c r="ER3697" s="2"/>
      <c r="ES3697" s="2"/>
      <c r="ET3697" s="2"/>
      <c r="EU3697" s="2"/>
      <c r="EV3697" s="2"/>
      <c r="EW3697" s="2"/>
      <c r="EX3697" s="2"/>
      <c r="EY3697" s="2"/>
      <c r="EZ3697" s="2"/>
      <c r="FA3697" s="2"/>
      <c r="FB3697" s="2"/>
      <c r="FC3697" s="2"/>
      <c r="FD3697" s="2"/>
      <c r="FE3697" s="2"/>
      <c r="FF3697" s="2"/>
      <c r="FG3697" s="2"/>
      <c r="FH3697" s="2"/>
      <c r="FI3697" s="2"/>
      <c r="FJ3697" s="2"/>
      <c r="FK3697" s="2"/>
      <c r="FL3697" s="2"/>
      <c r="FM3697" s="2"/>
      <c r="FN3697" s="2"/>
      <c r="FO3697" s="2"/>
      <c r="FP3697" s="2"/>
      <c r="FQ3697" s="2"/>
      <c r="FR3697" s="2"/>
      <c r="FS3697" s="2"/>
      <c r="FT3697" s="2"/>
      <c r="FU3697" s="2"/>
      <c r="FV3697" s="2"/>
      <c r="FW3697" s="2"/>
      <c r="FX3697" s="2"/>
      <c r="FY3697" s="2"/>
      <c r="FZ3697" s="2"/>
      <c r="GA3697" s="2"/>
      <c r="GB3697" s="2"/>
      <c r="GC3697" s="2"/>
      <c r="GD3697" s="2"/>
      <c r="GE3697" s="2"/>
      <c r="GF3697" s="2"/>
      <c r="GG3697" s="2"/>
      <c r="GH3697" s="2"/>
      <c r="GI3697" s="2"/>
      <c r="GJ3697" s="2"/>
      <c r="GK3697" s="2"/>
      <c r="GL3697" s="2"/>
      <c r="GM3697" s="2"/>
      <c r="GN3697" s="2"/>
      <c r="GO3697" s="2"/>
      <c r="GP3697" s="2"/>
      <c r="GQ3697" s="2"/>
      <c r="GR3697" s="2"/>
      <c r="GS3697" s="2"/>
      <c r="GT3697" s="2"/>
      <c r="GU3697" s="2"/>
      <c r="GV3697" s="2"/>
      <c r="GW3697" s="2"/>
      <c r="GX3697" s="2"/>
      <c r="GY3697" s="2"/>
      <c r="GZ3697" s="2"/>
      <c r="HA3697" s="2"/>
      <c r="HB3697" s="2"/>
      <c r="HC3697" s="2"/>
      <c r="HD3697" s="2"/>
      <c r="HE3697" s="2"/>
      <c r="HF3697" s="2"/>
      <c r="HG3697" s="2"/>
      <c r="HH3697" s="2"/>
      <c r="HI3697" s="2"/>
      <c r="HJ3697" s="2"/>
      <c r="HK3697" s="2"/>
      <c r="HL3697" s="2"/>
      <c r="HM3697" s="2"/>
      <c r="HN3697" s="2"/>
      <c r="HO3697" s="2"/>
      <c r="HP3697" s="2"/>
      <c r="HQ3697" s="2"/>
      <c r="HR3697" s="2"/>
      <c r="HS3697" s="2"/>
      <c r="HT3697" s="2"/>
      <c r="HU3697" s="2"/>
      <c r="HV3697" s="2"/>
      <c r="HW3697" s="2"/>
      <c r="HX3697" s="2"/>
      <c r="HY3697" s="2"/>
      <c r="HZ3697" s="2"/>
      <c r="IA3697" s="2"/>
      <c r="IB3697" s="2"/>
      <c r="IC3697" s="2"/>
      <c r="ID3697" s="2"/>
      <c r="IE3697" s="2"/>
      <c r="IF3697" s="2"/>
      <c r="IG3697" s="2"/>
      <c r="IH3697" s="2"/>
      <c r="II3697" s="2"/>
      <c r="IJ3697" s="2"/>
      <c r="IK3697" s="2"/>
      <c r="IL3697" s="2"/>
      <c r="IM3697" s="2"/>
      <c r="IN3697" s="2"/>
      <c r="IO3697" s="2"/>
      <c r="IP3697" s="2"/>
      <c r="IQ3697" s="2"/>
    </row>
    <row r="3698" spans="1:251" s="16" customFormat="1" ht="13.5">
      <c r="A3698" s="8"/>
      <c r="B3698" s="127"/>
      <c r="C3698" s="128"/>
      <c r="D3698" s="128"/>
      <c r="E3698" s="128"/>
      <c r="F3698" s="128"/>
      <c r="G3698" s="128"/>
      <c r="H3698" s="128"/>
      <c r="I3698" s="128"/>
      <c r="J3698" s="128"/>
      <c r="K3698" s="128"/>
      <c r="L3698" s="128"/>
      <c r="M3698" s="128"/>
      <c r="N3698" s="128"/>
      <c r="O3698" s="128"/>
      <c r="P3698" s="128"/>
      <c r="Q3698" s="128"/>
      <c r="R3698" s="128"/>
      <c r="S3698" s="128"/>
      <c r="T3698" s="128"/>
      <c r="U3698" s="128"/>
      <c r="V3698" s="128"/>
      <c r="W3698" s="128"/>
      <c r="X3698" s="128"/>
      <c r="Y3698" s="128"/>
      <c r="Z3698" s="129"/>
      <c r="AA3698" s="131"/>
      <c r="AB3698" s="128"/>
      <c r="AC3698" s="128"/>
      <c r="AD3698" s="128"/>
      <c r="AE3698" s="128"/>
      <c r="AF3698" s="128"/>
      <c r="AG3698" s="128"/>
      <c r="AH3698" s="128"/>
      <c r="AI3698" s="129"/>
      <c r="AJ3698" s="131"/>
      <c r="AK3698" s="128"/>
      <c r="AL3698" s="128"/>
      <c r="AM3698" s="128"/>
      <c r="AN3698" s="128"/>
      <c r="AO3698" s="128"/>
      <c r="AP3698" s="128"/>
      <c r="AQ3698" s="128"/>
      <c r="AR3698" s="129"/>
      <c r="AS3698" s="131"/>
      <c r="AT3698" s="128"/>
      <c r="AU3698" s="128"/>
      <c r="AV3698" s="128"/>
      <c r="AW3698" s="128"/>
      <c r="AX3698" s="133"/>
      <c r="AY3698" s="2"/>
      <c r="AZ3698" s="2"/>
      <c r="BA3698" s="2"/>
      <c r="BB3698" s="23"/>
      <c r="BC3698" s="24"/>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c r="CH3698" s="2"/>
      <c r="CI3698" s="2"/>
      <c r="CJ3698" s="2"/>
      <c r="CK3698" s="2"/>
      <c r="CL3698" s="2"/>
      <c r="CM3698" s="2"/>
      <c r="CN3698" s="2"/>
      <c r="CO3698" s="2"/>
      <c r="CP3698" s="2"/>
      <c r="CQ3698" s="2"/>
      <c r="CR3698" s="2"/>
      <c r="CS3698" s="2"/>
      <c r="CT3698" s="2"/>
      <c r="CU3698" s="2"/>
      <c r="CV3698" s="2"/>
      <c r="CW3698" s="2"/>
      <c r="CX3698" s="2"/>
      <c r="CY3698" s="2"/>
      <c r="CZ3698" s="2"/>
      <c r="DA3698" s="2"/>
      <c r="DB3698" s="2"/>
      <c r="DC3698" s="2"/>
      <c r="DD3698" s="2"/>
      <c r="DE3698" s="2"/>
      <c r="DF3698" s="2"/>
      <c r="DG3698" s="2"/>
      <c r="DH3698" s="2"/>
      <c r="DI3698" s="2"/>
      <c r="DJ3698" s="2"/>
      <c r="DK3698" s="2"/>
      <c r="DL3698" s="2"/>
      <c r="DM3698" s="2"/>
      <c r="DN3698" s="2"/>
      <c r="DO3698" s="2"/>
      <c r="DP3698" s="2"/>
      <c r="DQ3698" s="2"/>
      <c r="DR3698" s="2"/>
      <c r="DS3698" s="2"/>
      <c r="DT3698" s="2"/>
      <c r="DU3698" s="2"/>
      <c r="DV3698" s="2"/>
      <c r="DW3698" s="2"/>
      <c r="DX3698" s="2"/>
      <c r="DY3698" s="2"/>
      <c r="DZ3698" s="2"/>
      <c r="EA3698" s="2"/>
      <c r="EB3698" s="2"/>
      <c r="EC3698" s="2"/>
      <c r="ED3698" s="2"/>
      <c r="EE3698" s="2"/>
      <c r="EF3698" s="2"/>
      <c r="EG3698" s="2"/>
      <c r="EH3698" s="2"/>
      <c r="EI3698" s="2"/>
      <c r="EJ3698" s="2"/>
      <c r="EK3698" s="2"/>
      <c r="EL3698" s="2"/>
      <c r="EM3698" s="2"/>
      <c r="EN3698" s="2"/>
      <c r="EO3698" s="2"/>
      <c r="EP3698" s="2"/>
      <c r="EQ3698" s="2"/>
      <c r="ER3698" s="2"/>
      <c r="ES3698" s="2"/>
      <c r="ET3698" s="2"/>
      <c r="EU3698" s="2"/>
      <c r="EV3698" s="2"/>
      <c r="EW3698" s="2"/>
      <c r="EX3698" s="2"/>
      <c r="EY3698" s="2"/>
      <c r="EZ3698" s="2"/>
      <c r="FA3698" s="2"/>
      <c r="FB3698" s="2"/>
      <c r="FC3698" s="2"/>
      <c r="FD3698" s="2"/>
      <c r="FE3698" s="2"/>
      <c r="FF3698" s="2"/>
      <c r="FG3698" s="2"/>
      <c r="FH3698" s="2"/>
      <c r="FI3698" s="2"/>
      <c r="FJ3698" s="2"/>
      <c r="FK3698" s="2"/>
      <c r="FL3698" s="2"/>
      <c r="FM3698" s="2"/>
      <c r="FN3698" s="2"/>
      <c r="FO3698" s="2"/>
      <c r="FP3698" s="2"/>
      <c r="FQ3698" s="2"/>
      <c r="FR3698" s="2"/>
      <c r="FS3698" s="2"/>
      <c r="FT3698" s="2"/>
      <c r="FU3698" s="2"/>
      <c r="FV3698" s="2"/>
      <c r="FW3698" s="2"/>
      <c r="FX3698" s="2"/>
      <c r="FY3698" s="2"/>
      <c r="FZ3698" s="2"/>
      <c r="GA3698" s="2"/>
      <c r="GB3698" s="2"/>
      <c r="GC3698" s="2"/>
      <c r="GD3698" s="2"/>
      <c r="GE3698" s="2"/>
      <c r="GF3698" s="2"/>
      <c r="GG3698" s="2"/>
      <c r="GH3698" s="2"/>
      <c r="GI3698" s="2"/>
      <c r="GJ3698" s="2"/>
      <c r="GK3698" s="2"/>
      <c r="GL3698" s="2"/>
      <c r="GM3698" s="2"/>
      <c r="GN3698" s="2"/>
      <c r="GO3698" s="2"/>
      <c r="GP3698" s="2"/>
      <c r="GQ3698" s="2"/>
      <c r="GR3698" s="2"/>
      <c r="GS3698" s="2"/>
      <c r="GT3698" s="2"/>
      <c r="GU3698" s="2"/>
      <c r="GV3698" s="2"/>
      <c r="GW3698" s="2"/>
      <c r="GX3698" s="2"/>
      <c r="GY3698" s="2"/>
      <c r="GZ3698" s="2"/>
      <c r="HA3698" s="2"/>
      <c r="HB3698" s="2"/>
      <c r="HC3698" s="2"/>
      <c r="HD3698" s="2"/>
      <c r="HE3698" s="2"/>
      <c r="HF3698" s="2"/>
      <c r="HG3698" s="2"/>
      <c r="HH3698" s="2"/>
      <c r="HI3698" s="2"/>
      <c r="HJ3698" s="2"/>
      <c r="HK3698" s="2"/>
      <c r="HL3698" s="2"/>
      <c r="HM3698" s="2"/>
      <c r="HN3698" s="2"/>
      <c r="HO3698" s="2"/>
      <c r="HP3698" s="2"/>
      <c r="HQ3698" s="2"/>
      <c r="HR3698" s="2"/>
      <c r="HS3698" s="2"/>
      <c r="HT3698" s="2"/>
      <c r="HU3698" s="2"/>
      <c r="HV3698" s="2"/>
      <c r="HW3698" s="2"/>
      <c r="HX3698" s="2"/>
      <c r="HY3698" s="2"/>
      <c r="HZ3698" s="2"/>
      <c r="IA3698" s="2"/>
      <c r="IB3698" s="2"/>
      <c r="IC3698" s="2"/>
      <c r="ID3698" s="2"/>
      <c r="IE3698" s="2"/>
      <c r="IF3698" s="2"/>
      <c r="IG3698" s="2"/>
      <c r="IH3698" s="2"/>
      <c r="II3698" s="2"/>
      <c r="IJ3698" s="2"/>
      <c r="IK3698" s="2"/>
      <c r="IL3698" s="2"/>
      <c r="IM3698" s="2"/>
      <c r="IN3698" s="2"/>
      <c r="IO3698" s="2"/>
      <c r="IP3698" s="2"/>
      <c r="IQ3698" s="2"/>
    </row>
    <row r="3699" spans="1:251" s="16" customFormat="1" ht="18.75" customHeight="1">
      <c r="A3699" s="8"/>
      <c r="B3699" s="25"/>
      <c r="C3699" s="99" t="s">
        <v>497</v>
      </c>
      <c r="D3699" s="108"/>
      <c r="E3699" s="108"/>
      <c r="F3699" s="108"/>
      <c r="G3699" s="108"/>
      <c r="H3699" s="108"/>
      <c r="I3699" s="108"/>
      <c r="J3699" s="108"/>
      <c r="K3699" s="108"/>
      <c r="L3699" s="108"/>
      <c r="M3699" s="108"/>
      <c r="N3699" s="108"/>
      <c r="O3699" s="108"/>
      <c r="P3699" s="108"/>
      <c r="Q3699" s="108"/>
      <c r="R3699" s="108"/>
      <c r="S3699" s="108"/>
      <c r="T3699" s="108"/>
      <c r="U3699" s="108"/>
      <c r="V3699" s="108"/>
      <c r="W3699" s="108"/>
      <c r="X3699" s="108"/>
      <c r="Y3699" s="108"/>
      <c r="Z3699" s="109"/>
      <c r="AA3699" s="102">
        <v>23994</v>
      </c>
      <c r="AB3699" s="110"/>
      <c r="AC3699" s="110"/>
      <c r="AD3699" s="110"/>
      <c r="AE3699" s="110"/>
      <c r="AF3699" s="110"/>
      <c r="AG3699" s="110"/>
      <c r="AH3699" s="110"/>
      <c r="AI3699" s="111"/>
      <c r="AJ3699" s="102">
        <v>26160</v>
      </c>
      <c r="AK3699" s="110"/>
      <c r="AL3699" s="110"/>
      <c r="AM3699" s="110"/>
      <c r="AN3699" s="110"/>
      <c r="AO3699" s="110"/>
      <c r="AP3699" s="110"/>
      <c r="AQ3699" s="110"/>
      <c r="AR3699" s="111"/>
      <c r="AS3699" s="105"/>
      <c r="AT3699" s="112"/>
      <c r="AU3699" s="112"/>
      <c r="AV3699" s="112"/>
      <c r="AW3699" s="112"/>
      <c r="AX3699" s="113"/>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c r="GL3699" s="2"/>
      <c r="GM3699" s="2"/>
      <c r="GN3699" s="2"/>
      <c r="GO3699" s="2"/>
      <c r="GP3699" s="2"/>
      <c r="GQ3699" s="2"/>
      <c r="GR3699" s="2"/>
      <c r="GS3699" s="2"/>
      <c r="GT3699" s="2"/>
      <c r="GU3699" s="2"/>
      <c r="GV3699" s="2"/>
      <c r="GW3699" s="2"/>
      <c r="GX3699" s="2"/>
      <c r="GY3699" s="2"/>
      <c r="GZ3699" s="2"/>
      <c r="HA3699" s="2"/>
      <c r="HB3699" s="2"/>
      <c r="HC3699" s="2"/>
      <c r="HD3699" s="2"/>
      <c r="HE3699" s="2"/>
      <c r="HF3699" s="2"/>
      <c r="HG3699" s="2"/>
      <c r="HH3699" s="2"/>
      <c r="HI3699" s="2"/>
      <c r="HJ3699" s="2"/>
      <c r="HK3699" s="2"/>
      <c r="HL3699" s="2"/>
      <c r="HM3699" s="2"/>
      <c r="HN3699" s="2"/>
      <c r="HO3699" s="2"/>
      <c r="HP3699" s="2"/>
      <c r="HQ3699" s="2"/>
      <c r="HR3699" s="2"/>
      <c r="HS3699" s="2"/>
      <c r="HT3699" s="2"/>
      <c r="HU3699" s="2"/>
      <c r="HV3699" s="2"/>
      <c r="HW3699" s="2"/>
      <c r="HX3699" s="2"/>
      <c r="HY3699" s="2"/>
      <c r="HZ3699" s="2"/>
      <c r="IA3699" s="2"/>
      <c r="IB3699" s="2"/>
      <c r="IC3699" s="2"/>
      <c r="ID3699" s="2"/>
      <c r="IE3699" s="2"/>
      <c r="IF3699" s="2"/>
      <c r="IG3699" s="2"/>
      <c r="IH3699" s="2"/>
      <c r="II3699" s="2"/>
      <c r="IJ3699" s="2"/>
      <c r="IK3699" s="2"/>
      <c r="IL3699" s="2"/>
      <c r="IM3699" s="2"/>
      <c r="IN3699" s="2"/>
      <c r="IO3699" s="2"/>
      <c r="IP3699" s="2"/>
      <c r="IQ3699" s="2"/>
    </row>
    <row r="3700" spans="1:251" s="16" customFormat="1" ht="18.75" customHeight="1" thickBot="1">
      <c r="A3700" s="17"/>
      <c r="B3700" s="134" t="s">
        <v>13</v>
      </c>
      <c r="C3700" s="135"/>
      <c r="D3700" s="135"/>
      <c r="E3700" s="135"/>
      <c r="F3700" s="135"/>
      <c r="G3700" s="135"/>
      <c r="H3700" s="135"/>
      <c r="I3700" s="135"/>
      <c r="J3700" s="135"/>
      <c r="K3700" s="135"/>
      <c r="L3700" s="135"/>
      <c r="M3700" s="135"/>
      <c r="N3700" s="135"/>
      <c r="O3700" s="135"/>
      <c r="P3700" s="135"/>
      <c r="Q3700" s="135"/>
      <c r="R3700" s="135"/>
      <c r="S3700" s="135"/>
      <c r="T3700" s="135"/>
      <c r="U3700" s="135"/>
      <c r="V3700" s="135"/>
      <c r="W3700" s="135"/>
      <c r="X3700" s="135"/>
      <c r="Y3700" s="135"/>
      <c r="Z3700" s="136"/>
      <c r="AA3700" s="137">
        <f>SUM($AA$3699:$AA$3699)</f>
        <v>23994</v>
      </c>
      <c r="AB3700" s="138"/>
      <c r="AC3700" s="138"/>
      <c r="AD3700" s="138"/>
      <c r="AE3700" s="138"/>
      <c r="AF3700" s="138"/>
      <c r="AG3700" s="138"/>
      <c r="AH3700" s="138"/>
      <c r="AI3700" s="139"/>
      <c r="AJ3700" s="137">
        <f>SUM($AJ$3699:$AJ$3699)</f>
        <v>26160</v>
      </c>
      <c r="AK3700" s="138"/>
      <c r="AL3700" s="138"/>
      <c r="AM3700" s="138"/>
      <c r="AN3700" s="138"/>
      <c r="AO3700" s="138"/>
      <c r="AP3700" s="138"/>
      <c r="AQ3700" s="138"/>
      <c r="AR3700" s="139"/>
      <c r="AS3700" s="140"/>
      <c r="AT3700" s="141"/>
      <c r="AU3700" s="141"/>
      <c r="AV3700" s="141"/>
      <c r="AW3700" s="141"/>
      <c r="AX3700" s="14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row>
    <row r="3702" spans="1:251" ht="18.75">
      <c r="A3702" s="1" t="s">
        <v>0</v>
      </c>
      <c r="AW3702" s="3"/>
      <c r="AX3702" s="4"/>
      <c r="AY3702" s="3"/>
    </row>
    <row r="3704" spans="1:251" ht="18.75">
      <c r="B3704" s="114" t="s">
        <v>8</v>
      </c>
      <c r="C3704" s="115"/>
      <c r="D3704" s="115"/>
      <c r="E3704" s="115"/>
      <c r="F3704" s="115"/>
      <c r="G3704" s="115"/>
      <c r="H3704" s="115"/>
      <c r="I3704" s="115"/>
      <c r="J3704" s="115"/>
      <c r="K3704" s="115"/>
      <c r="L3704" s="115"/>
      <c r="M3704" s="115"/>
      <c r="N3704" s="115"/>
      <c r="O3704" s="115"/>
      <c r="P3704" s="115"/>
      <c r="Q3704" s="115"/>
      <c r="R3704" s="115"/>
      <c r="S3704" s="115"/>
      <c r="T3704" s="115"/>
      <c r="U3704" s="115"/>
      <c r="V3704" s="115"/>
      <c r="W3704" s="115"/>
      <c r="X3704" s="115"/>
      <c r="Y3704" s="115"/>
      <c r="Z3704" s="115"/>
      <c r="AA3704" s="115"/>
      <c r="AB3704" s="115"/>
      <c r="AC3704" s="115"/>
      <c r="AD3704" s="115"/>
      <c r="AE3704" s="115"/>
      <c r="AF3704" s="115"/>
      <c r="AG3704" s="115"/>
      <c r="AH3704" s="115"/>
      <c r="AI3704" s="115"/>
      <c r="AJ3704" s="115"/>
      <c r="AK3704" s="115"/>
      <c r="AL3704" s="115"/>
      <c r="AM3704" s="115"/>
      <c r="AN3704" s="115"/>
      <c r="AO3704" s="115"/>
      <c r="AP3704" s="115"/>
      <c r="AQ3704" s="115"/>
      <c r="AR3704" s="115"/>
      <c r="AS3704" s="115"/>
      <c r="AT3704" s="115"/>
      <c r="AU3704" s="115"/>
      <c r="AV3704" s="115"/>
      <c r="AW3704" s="115"/>
      <c r="AX3704" s="115"/>
    </row>
    <row r="3705" spans="1:251">
      <c r="Z3705" s="5"/>
      <c r="AD3705" s="5"/>
      <c r="AE3705" s="5"/>
      <c r="AF3705" s="5"/>
      <c r="AG3705" s="5"/>
      <c r="AH3705" s="5"/>
      <c r="AI3705" s="5"/>
      <c r="AO3705" s="5"/>
    </row>
    <row r="3706" spans="1:251" ht="13.5" thickBot="1">
      <c r="Z3706" s="5"/>
      <c r="AD3706" s="5"/>
      <c r="AE3706" s="5"/>
      <c r="AF3706" s="5"/>
      <c r="AG3706" s="5"/>
      <c r="AH3706" s="5"/>
      <c r="AI3706" s="5"/>
      <c r="AO3706" s="5"/>
      <c r="DI3706" s="6"/>
    </row>
    <row r="3707" spans="1:251" ht="24.75" customHeight="1" thickBot="1">
      <c r="B3707" s="116" t="s">
        <v>1</v>
      </c>
      <c r="C3707" s="117"/>
      <c r="D3707" s="117"/>
      <c r="E3707" s="117"/>
      <c r="F3707" s="117"/>
      <c r="G3707" s="117"/>
      <c r="H3707" s="118" t="s">
        <v>550</v>
      </c>
      <c r="I3707" s="119"/>
      <c r="J3707" s="119"/>
      <c r="K3707" s="119"/>
      <c r="L3707" s="119"/>
      <c r="M3707" s="119"/>
      <c r="N3707" s="119"/>
      <c r="O3707" s="119"/>
      <c r="P3707" s="119"/>
      <c r="Q3707" s="119"/>
      <c r="R3707" s="119"/>
      <c r="S3707" s="119"/>
      <c r="T3707" s="119"/>
      <c r="U3707" s="119"/>
      <c r="V3707" s="119"/>
      <c r="W3707" s="119"/>
      <c r="X3707" s="119"/>
      <c r="Y3707" s="119"/>
      <c r="Z3707" s="119"/>
      <c r="AA3707" s="119"/>
      <c r="AB3707" s="119"/>
      <c r="AC3707" s="119"/>
      <c r="AD3707" s="119"/>
      <c r="AE3707" s="119"/>
      <c r="AF3707" s="119"/>
      <c r="AG3707" s="119"/>
      <c r="AH3707" s="119"/>
      <c r="AI3707" s="119"/>
      <c r="AJ3707" s="119"/>
      <c r="AK3707" s="119"/>
      <c r="AL3707" s="119"/>
      <c r="AM3707" s="119"/>
      <c r="AN3707" s="119"/>
      <c r="AO3707" s="119"/>
      <c r="AP3707" s="119"/>
      <c r="AQ3707" s="119"/>
      <c r="AR3707" s="119"/>
      <c r="AS3707" s="119"/>
      <c r="AT3707" s="119"/>
      <c r="AU3707" s="119"/>
      <c r="AV3707" s="119"/>
      <c r="AW3707" s="119"/>
      <c r="AX3707" s="120"/>
      <c r="DI3707" s="6"/>
    </row>
    <row r="3708" spans="1:251" ht="14.25">
      <c r="B3708" s="7"/>
      <c r="C3708" s="7"/>
      <c r="D3708" s="7"/>
      <c r="E3708" s="7"/>
      <c r="F3708" s="7"/>
      <c r="G3708" s="7"/>
      <c r="H3708" s="8"/>
      <c r="I3708" s="8"/>
      <c r="J3708" s="8"/>
      <c r="K3708" s="8"/>
      <c r="L3708" s="9"/>
      <c r="M3708" s="9"/>
      <c r="N3708" s="9"/>
      <c r="O3708" s="9"/>
      <c r="P3708" s="8"/>
      <c r="Q3708" s="8"/>
      <c r="R3708" s="8"/>
      <c r="S3708" s="8"/>
      <c r="T3708" s="8"/>
      <c r="U3708" s="8"/>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DI3708" s="6"/>
    </row>
    <row r="3709" spans="1:251" ht="15" thickBot="1">
      <c r="A3709" s="11"/>
      <c r="B3709" s="10" t="s">
        <v>2</v>
      </c>
      <c r="C3709" s="8"/>
      <c r="D3709" s="8"/>
      <c r="E3709" s="8"/>
      <c r="F3709" s="8"/>
      <c r="G3709" s="8"/>
      <c r="H3709" s="8"/>
      <c r="I3709" s="8"/>
      <c r="J3709" s="8"/>
      <c r="K3709" s="8"/>
      <c r="L3709" s="9"/>
      <c r="M3709" s="9"/>
      <c r="N3709" s="9"/>
      <c r="O3709" s="9"/>
      <c r="P3709" s="8"/>
      <c r="Q3709" s="8"/>
      <c r="R3709" s="8"/>
      <c r="S3709" s="8"/>
      <c r="T3709" s="8"/>
      <c r="U3709" s="8"/>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DI3709" s="6"/>
    </row>
    <row r="3710" spans="1:251" ht="14.25">
      <c r="A3710" s="8"/>
      <c r="B3710" s="12"/>
      <c r="C3710" s="7"/>
      <c r="D3710" s="7"/>
      <c r="E3710" s="7"/>
      <c r="F3710" s="7"/>
      <c r="G3710" s="7"/>
      <c r="H3710" s="7"/>
      <c r="I3710" s="7"/>
      <c r="J3710" s="7"/>
      <c r="K3710" s="7"/>
      <c r="L3710" s="13"/>
      <c r="M3710" s="13"/>
      <c r="N3710" s="13"/>
      <c r="O3710" s="13"/>
      <c r="P3710" s="7"/>
      <c r="Q3710" s="7"/>
      <c r="R3710" s="7"/>
      <c r="S3710" s="7"/>
      <c r="T3710" s="7"/>
      <c r="U3710" s="7"/>
      <c r="V3710" s="14"/>
      <c r="W3710" s="14"/>
      <c r="X3710" s="14"/>
      <c r="Y3710" s="14"/>
      <c r="Z3710" s="14"/>
      <c r="AA3710" s="14"/>
      <c r="AB3710" s="14"/>
      <c r="AC3710" s="14"/>
      <c r="AD3710" s="14"/>
      <c r="AE3710" s="14"/>
      <c r="AF3710" s="14"/>
      <c r="AG3710" s="14"/>
      <c r="AH3710" s="14"/>
      <c r="AI3710" s="14"/>
      <c r="AJ3710" s="14"/>
      <c r="AK3710" s="14"/>
      <c r="AL3710" s="14"/>
      <c r="AM3710" s="14"/>
      <c r="AN3710" s="14"/>
      <c r="AO3710" s="14"/>
      <c r="AP3710" s="14"/>
      <c r="AQ3710" s="14"/>
      <c r="AR3710" s="14"/>
      <c r="AS3710" s="14"/>
      <c r="AT3710" s="14"/>
      <c r="AU3710" s="14"/>
      <c r="AV3710" s="14"/>
      <c r="AW3710" s="14"/>
      <c r="AX3710" s="15"/>
    </row>
    <row r="3711" spans="1:251" ht="12" customHeight="1">
      <c r="A3711" s="8"/>
      <c r="B3711" s="121" t="s">
        <v>551</v>
      </c>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3"/>
    </row>
    <row r="3712" spans="1:251" ht="12" customHeight="1">
      <c r="A3712" s="8"/>
      <c r="B3712" s="121"/>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3"/>
      <c r="BC3712" s="16"/>
    </row>
    <row r="3713" spans="1:113" ht="12" customHeight="1">
      <c r="A3713" s="8"/>
      <c r="B3713" s="121"/>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3"/>
    </row>
    <row r="3714" spans="1:113" ht="12" customHeight="1">
      <c r="A3714" s="8"/>
      <c r="B3714" s="121"/>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3"/>
    </row>
    <row r="3715" spans="1:113" ht="12" customHeight="1">
      <c r="A3715" s="8"/>
      <c r="B3715" s="121"/>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3"/>
    </row>
    <row r="3716" spans="1:113" ht="15" thickBot="1">
      <c r="A3716" s="17"/>
      <c r="B3716" s="18"/>
      <c r="C3716" s="19"/>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c r="AD3716" s="19"/>
      <c r="AE3716" s="19"/>
      <c r="AF3716" s="19"/>
      <c r="AG3716" s="19"/>
      <c r="AH3716" s="19"/>
      <c r="AI3716" s="19"/>
      <c r="AJ3716" s="19"/>
      <c r="AK3716" s="19"/>
      <c r="AL3716" s="19"/>
      <c r="AM3716" s="19"/>
      <c r="AN3716" s="19"/>
      <c r="AO3716" s="19"/>
      <c r="AP3716" s="19"/>
      <c r="AQ3716" s="19"/>
      <c r="AR3716" s="19"/>
      <c r="AS3716" s="19"/>
      <c r="AT3716" s="19"/>
      <c r="AU3716" s="19"/>
      <c r="AV3716" s="19"/>
      <c r="AW3716" s="19"/>
      <c r="AX3716" s="20"/>
    </row>
    <row r="3717" spans="1:113">
      <c r="B3717" s="21"/>
    </row>
    <row r="3718" spans="1:113" ht="15" thickBot="1">
      <c r="A3718" s="11"/>
      <c r="B3718" s="10" t="s">
        <v>3</v>
      </c>
      <c r="C3718" s="8"/>
      <c r="D3718" s="8"/>
      <c r="E3718" s="8"/>
      <c r="F3718" s="8"/>
      <c r="G3718" s="8"/>
      <c r="H3718" s="8"/>
      <c r="I3718" s="8"/>
      <c r="J3718" s="8"/>
      <c r="K3718" s="8"/>
      <c r="L3718" s="9"/>
      <c r="M3718" s="9"/>
      <c r="N3718" s="9"/>
      <c r="O3718" s="9"/>
      <c r="P3718" s="8"/>
      <c r="Q3718" s="8"/>
      <c r="R3718" s="8"/>
      <c r="S3718" s="8"/>
      <c r="T3718" s="8"/>
      <c r="U3718" s="8"/>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DI3718" s="6"/>
    </row>
    <row r="3719" spans="1:113" ht="14.25">
      <c r="A3719" s="8"/>
      <c r="B3719" s="12"/>
      <c r="C3719" s="7"/>
      <c r="D3719" s="7"/>
      <c r="E3719" s="7"/>
      <c r="F3719" s="7"/>
      <c r="G3719" s="7"/>
      <c r="H3719" s="7"/>
      <c r="I3719" s="7"/>
      <c r="J3719" s="7"/>
      <c r="K3719" s="7"/>
      <c r="L3719" s="13"/>
      <c r="M3719" s="13"/>
      <c r="N3719" s="13"/>
      <c r="O3719" s="13"/>
      <c r="P3719" s="7"/>
      <c r="Q3719" s="7"/>
      <c r="R3719" s="7"/>
      <c r="S3719" s="7"/>
      <c r="T3719" s="7"/>
      <c r="U3719" s="7"/>
      <c r="V3719" s="14"/>
      <c r="W3719" s="14"/>
      <c r="X3719" s="14"/>
      <c r="Y3719" s="14"/>
      <c r="Z3719" s="14"/>
      <c r="AA3719" s="14"/>
      <c r="AB3719" s="14"/>
      <c r="AC3719" s="14"/>
      <c r="AD3719" s="14"/>
      <c r="AE3719" s="14"/>
      <c r="AF3719" s="14"/>
      <c r="AG3719" s="14"/>
      <c r="AH3719" s="14"/>
      <c r="AI3719" s="14"/>
      <c r="AJ3719" s="14"/>
      <c r="AK3719" s="14"/>
      <c r="AL3719" s="14"/>
      <c r="AM3719" s="14"/>
      <c r="AN3719" s="14"/>
      <c r="AO3719" s="14"/>
      <c r="AP3719" s="14"/>
      <c r="AQ3719" s="14"/>
      <c r="AR3719" s="14"/>
      <c r="AS3719" s="14"/>
      <c r="AT3719" s="14"/>
      <c r="AU3719" s="14"/>
      <c r="AV3719" s="14"/>
      <c r="AW3719" s="14"/>
      <c r="AX3719" s="15"/>
    </row>
    <row r="3720" spans="1:113" ht="12" customHeight="1">
      <c r="A3720" s="8"/>
      <c r="B3720" s="121" t="s">
        <v>552</v>
      </c>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3"/>
    </row>
    <row r="3721" spans="1:113" ht="12" customHeight="1">
      <c r="A3721" s="8"/>
      <c r="B3721" s="121"/>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3"/>
    </row>
    <row r="3722" spans="1:113" ht="12" customHeight="1">
      <c r="A3722" s="8"/>
      <c r="B3722" s="121"/>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3"/>
    </row>
    <row r="3723" spans="1:113" ht="12" customHeight="1">
      <c r="A3723" s="8"/>
      <c r="B3723" s="121"/>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3"/>
    </row>
    <row r="3724" spans="1:113" ht="12" customHeight="1">
      <c r="A3724" s="8"/>
      <c r="B3724" s="121"/>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3"/>
    </row>
    <row r="3725" spans="1:113" ht="12" customHeight="1">
      <c r="A3725" s="8"/>
      <c r="B3725" s="121"/>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3"/>
    </row>
    <row r="3726" spans="1:113" ht="12" customHeight="1">
      <c r="A3726" s="8"/>
      <c r="B3726" s="121"/>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3"/>
    </row>
    <row r="3727" spans="1:113" ht="12" customHeight="1">
      <c r="A3727" s="8"/>
      <c r="B3727" s="121"/>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3"/>
      <c r="BC3727" s="16"/>
    </row>
    <row r="3728" spans="1:113" ht="12" customHeight="1">
      <c r="A3728" s="8"/>
      <c r="B3728" s="121"/>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3"/>
    </row>
    <row r="3729" spans="1:251" ht="12" customHeight="1">
      <c r="A3729" s="8"/>
      <c r="B3729" s="121"/>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3"/>
    </row>
    <row r="3730" spans="1:251" ht="12" customHeight="1">
      <c r="A3730" s="8"/>
      <c r="B3730" s="121"/>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3"/>
    </row>
    <row r="3731" spans="1:251" ht="15" thickBot="1">
      <c r="A3731" s="17"/>
      <c r="B3731" s="18"/>
      <c r="C3731" s="19"/>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c r="AD3731" s="19"/>
      <c r="AE3731" s="19"/>
      <c r="AF3731" s="19"/>
      <c r="AG3731" s="19"/>
      <c r="AH3731" s="19"/>
      <c r="AI3731" s="19"/>
      <c r="AJ3731" s="19"/>
      <c r="AK3731" s="19"/>
      <c r="AL3731" s="19"/>
      <c r="AM3731" s="19"/>
      <c r="AN3731" s="19"/>
      <c r="AO3731" s="19"/>
      <c r="AP3731" s="19"/>
      <c r="AQ3731" s="19"/>
      <c r="AR3731" s="19"/>
      <c r="AS3731" s="19"/>
      <c r="AT3731" s="19"/>
      <c r="AU3731" s="19"/>
      <c r="AV3731" s="19"/>
      <c r="AW3731" s="19"/>
      <c r="AX3731" s="20"/>
    </row>
    <row r="3732" spans="1:251">
      <c r="B3732" s="21"/>
    </row>
    <row r="3733" spans="1:251" ht="14.25">
      <c r="B3733" s="10" t="s">
        <v>4</v>
      </c>
      <c r="C3733" s="8"/>
      <c r="D3733" s="8"/>
      <c r="E3733" s="8"/>
      <c r="F3733" s="8"/>
      <c r="G3733" s="8"/>
      <c r="H3733" s="8"/>
      <c r="I3733" s="8"/>
      <c r="J3733" s="8"/>
      <c r="K3733" s="8"/>
      <c r="L3733" s="9"/>
      <c r="M3733" s="9"/>
      <c r="N3733" s="9"/>
      <c r="O3733" s="9"/>
      <c r="P3733" s="8"/>
      <c r="Q3733" s="8"/>
      <c r="R3733" s="8"/>
      <c r="S3733" s="8"/>
      <c r="T3733" s="8"/>
      <c r="U3733" s="8"/>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row>
    <row r="3734" spans="1:251" ht="15" thickBot="1">
      <c r="B3734" s="8"/>
      <c r="C3734" s="8"/>
      <c r="D3734" s="8"/>
      <c r="E3734" s="8"/>
      <c r="F3734" s="8"/>
      <c r="G3734" s="8"/>
      <c r="H3734" s="8"/>
      <c r="I3734" s="8"/>
      <c r="J3734" s="8"/>
      <c r="K3734" s="8"/>
      <c r="L3734" s="9"/>
      <c r="M3734" s="9"/>
      <c r="N3734" s="9"/>
      <c r="O3734" s="9"/>
      <c r="P3734" s="8"/>
      <c r="Q3734" s="8"/>
      <c r="R3734" s="8"/>
      <c r="S3734" s="8"/>
      <c r="T3734" s="8"/>
      <c r="U3734" s="8"/>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22" t="s">
        <v>5</v>
      </c>
    </row>
    <row r="3735" spans="1:251" s="16" customFormat="1" ht="13.5" customHeight="1">
      <c r="A3735" s="8"/>
      <c r="B3735" s="124" t="s">
        <v>6</v>
      </c>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6"/>
      <c r="AA3735" s="130" t="s">
        <v>11</v>
      </c>
      <c r="AB3735" s="125"/>
      <c r="AC3735" s="125"/>
      <c r="AD3735" s="125"/>
      <c r="AE3735" s="125"/>
      <c r="AF3735" s="125"/>
      <c r="AG3735" s="125"/>
      <c r="AH3735" s="125"/>
      <c r="AI3735" s="126"/>
      <c r="AJ3735" s="130" t="s">
        <v>12</v>
      </c>
      <c r="AK3735" s="125"/>
      <c r="AL3735" s="125"/>
      <c r="AM3735" s="125"/>
      <c r="AN3735" s="125"/>
      <c r="AO3735" s="125"/>
      <c r="AP3735" s="125"/>
      <c r="AQ3735" s="125"/>
      <c r="AR3735" s="126"/>
      <c r="AS3735" s="130" t="s">
        <v>7</v>
      </c>
      <c r="AT3735" s="125"/>
      <c r="AU3735" s="125"/>
      <c r="AV3735" s="125"/>
      <c r="AW3735" s="125"/>
      <c r="AX3735" s="13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c r="CH3735" s="2"/>
      <c r="CI3735" s="2"/>
      <c r="CJ3735" s="2"/>
      <c r="CK3735" s="2"/>
      <c r="CL3735" s="2"/>
      <c r="CM3735" s="2"/>
      <c r="CN3735" s="2"/>
      <c r="CO3735" s="2"/>
      <c r="CP3735" s="2"/>
      <c r="CQ3735" s="2"/>
      <c r="CR3735" s="2"/>
      <c r="CS3735" s="2"/>
      <c r="CT3735" s="2"/>
      <c r="CU3735" s="2"/>
      <c r="CV3735" s="2"/>
      <c r="CW3735" s="2"/>
      <c r="CX3735" s="2"/>
      <c r="CY3735" s="2"/>
      <c r="CZ3735" s="2"/>
      <c r="DA3735" s="2"/>
      <c r="DB3735" s="2"/>
      <c r="DC3735" s="2"/>
      <c r="DD3735" s="2"/>
      <c r="DE3735" s="2"/>
      <c r="DF3735" s="2"/>
      <c r="DG3735" s="2"/>
      <c r="DH3735" s="2"/>
      <c r="DI3735" s="2"/>
      <c r="DJ3735" s="2"/>
      <c r="DK3735" s="2"/>
      <c r="DL3735" s="2"/>
      <c r="DM3735" s="2"/>
      <c r="DN3735" s="2"/>
      <c r="DO3735" s="2"/>
      <c r="DP3735" s="2"/>
      <c r="DQ3735" s="2"/>
      <c r="DR3735" s="2"/>
      <c r="DS3735" s="2"/>
      <c r="DT3735" s="2"/>
      <c r="DU3735" s="2"/>
      <c r="DV3735" s="2"/>
      <c r="DW3735" s="2"/>
      <c r="DX3735" s="2"/>
      <c r="DY3735" s="2"/>
      <c r="DZ3735" s="2"/>
      <c r="EA3735" s="2"/>
      <c r="EB3735" s="2"/>
      <c r="EC3735" s="2"/>
      <c r="ED3735" s="2"/>
      <c r="EE3735" s="2"/>
      <c r="EF3735" s="2"/>
      <c r="EG3735" s="2"/>
      <c r="EH3735" s="2"/>
      <c r="EI3735" s="2"/>
      <c r="EJ3735" s="2"/>
      <c r="EK3735" s="2"/>
      <c r="EL3735" s="2"/>
      <c r="EM3735" s="2"/>
      <c r="EN3735" s="2"/>
      <c r="EO3735" s="2"/>
      <c r="EP3735" s="2"/>
      <c r="EQ3735" s="2"/>
      <c r="ER3735" s="2"/>
      <c r="ES3735" s="2"/>
      <c r="ET3735" s="2"/>
      <c r="EU3735" s="2"/>
      <c r="EV3735" s="2"/>
      <c r="EW3735" s="2"/>
      <c r="EX3735" s="2"/>
      <c r="EY3735" s="2"/>
      <c r="EZ3735" s="2"/>
      <c r="FA3735" s="2"/>
      <c r="FB3735" s="2"/>
      <c r="FC3735" s="2"/>
      <c r="FD3735" s="2"/>
      <c r="FE3735" s="2"/>
      <c r="FF3735" s="2"/>
      <c r="FG3735" s="2"/>
      <c r="FH3735" s="2"/>
      <c r="FI3735" s="2"/>
      <c r="FJ3735" s="2"/>
      <c r="FK3735" s="2"/>
      <c r="FL3735" s="2"/>
      <c r="FM3735" s="2"/>
      <c r="FN3735" s="2"/>
      <c r="FO3735" s="2"/>
      <c r="FP3735" s="2"/>
      <c r="FQ3735" s="2"/>
      <c r="FR3735" s="2"/>
      <c r="FS3735" s="2"/>
      <c r="FT3735" s="2"/>
      <c r="FU3735" s="2"/>
      <c r="FV3735" s="2"/>
      <c r="FW3735" s="2"/>
      <c r="FX3735" s="2"/>
      <c r="FY3735" s="2"/>
      <c r="FZ3735" s="2"/>
      <c r="GA3735" s="2"/>
      <c r="GB3735" s="2"/>
      <c r="GC3735" s="2"/>
      <c r="GD3735" s="2"/>
      <c r="GE3735" s="2"/>
      <c r="GF3735" s="2"/>
      <c r="GG3735" s="2"/>
      <c r="GH3735" s="2"/>
      <c r="GI3735" s="2"/>
      <c r="GJ3735" s="2"/>
      <c r="GK3735" s="2"/>
      <c r="GL3735" s="2"/>
      <c r="GM3735" s="2"/>
      <c r="GN3735" s="2"/>
      <c r="GO3735" s="2"/>
      <c r="GP3735" s="2"/>
      <c r="GQ3735" s="2"/>
      <c r="GR3735" s="2"/>
      <c r="GS3735" s="2"/>
      <c r="GT3735" s="2"/>
      <c r="GU3735" s="2"/>
      <c r="GV3735" s="2"/>
      <c r="GW3735" s="2"/>
      <c r="GX3735" s="2"/>
      <c r="GY3735" s="2"/>
      <c r="GZ3735" s="2"/>
      <c r="HA3735" s="2"/>
      <c r="HB3735" s="2"/>
      <c r="HC3735" s="2"/>
      <c r="HD3735" s="2"/>
      <c r="HE3735" s="2"/>
      <c r="HF3735" s="2"/>
      <c r="HG3735" s="2"/>
      <c r="HH3735" s="2"/>
      <c r="HI3735" s="2"/>
      <c r="HJ3735" s="2"/>
      <c r="HK3735" s="2"/>
      <c r="HL3735" s="2"/>
      <c r="HM3735" s="2"/>
      <c r="HN3735" s="2"/>
      <c r="HO3735" s="2"/>
      <c r="HP3735" s="2"/>
      <c r="HQ3735" s="2"/>
      <c r="HR3735" s="2"/>
      <c r="HS3735" s="2"/>
      <c r="HT3735" s="2"/>
      <c r="HU3735" s="2"/>
      <c r="HV3735" s="2"/>
      <c r="HW3735" s="2"/>
      <c r="HX3735" s="2"/>
      <c r="HY3735" s="2"/>
      <c r="HZ3735" s="2"/>
      <c r="IA3735" s="2"/>
      <c r="IB3735" s="2"/>
      <c r="IC3735" s="2"/>
      <c r="ID3735" s="2"/>
      <c r="IE3735" s="2"/>
      <c r="IF3735" s="2"/>
      <c r="IG3735" s="2"/>
      <c r="IH3735" s="2"/>
      <c r="II3735" s="2"/>
      <c r="IJ3735" s="2"/>
      <c r="IK3735" s="2"/>
      <c r="IL3735" s="2"/>
      <c r="IM3735" s="2"/>
      <c r="IN3735" s="2"/>
      <c r="IO3735" s="2"/>
      <c r="IP3735" s="2"/>
      <c r="IQ3735" s="2"/>
    </row>
    <row r="3736" spans="1:251" s="16" customFormat="1" ht="13.5">
      <c r="A3736" s="8"/>
      <c r="B3736" s="127"/>
      <c r="C3736" s="128"/>
      <c r="D3736" s="128"/>
      <c r="E3736" s="128"/>
      <c r="F3736" s="128"/>
      <c r="G3736" s="128"/>
      <c r="H3736" s="128"/>
      <c r="I3736" s="128"/>
      <c r="J3736" s="128"/>
      <c r="K3736" s="128"/>
      <c r="L3736" s="128"/>
      <c r="M3736" s="128"/>
      <c r="N3736" s="128"/>
      <c r="O3736" s="128"/>
      <c r="P3736" s="128"/>
      <c r="Q3736" s="128"/>
      <c r="R3736" s="128"/>
      <c r="S3736" s="128"/>
      <c r="T3736" s="128"/>
      <c r="U3736" s="128"/>
      <c r="V3736" s="128"/>
      <c r="W3736" s="128"/>
      <c r="X3736" s="128"/>
      <c r="Y3736" s="128"/>
      <c r="Z3736" s="129"/>
      <c r="AA3736" s="131"/>
      <c r="AB3736" s="128"/>
      <c r="AC3736" s="128"/>
      <c r="AD3736" s="128"/>
      <c r="AE3736" s="128"/>
      <c r="AF3736" s="128"/>
      <c r="AG3736" s="128"/>
      <c r="AH3736" s="128"/>
      <c r="AI3736" s="129"/>
      <c r="AJ3736" s="131"/>
      <c r="AK3736" s="128"/>
      <c r="AL3736" s="128"/>
      <c r="AM3736" s="128"/>
      <c r="AN3736" s="128"/>
      <c r="AO3736" s="128"/>
      <c r="AP3736" s="128"/>
      <c r="AQ3736" s="128"/>
      <c r="AR3736" s="129"/>
      <c r="AS3736" s="131"/>
      <c r="AT3736" s="128"/>
      <c r="AU3736" s="128"/>
      <c r="AV3736" s="128"/>
      <c r="AW3736" s="128"/>
      <c r="AX3736" s="133"/>
      <c r="AY3736" s="2"/>
      <c r="AZ3736" s="2"/>
      <c r="BA3736" s="2"/>
      <c r="BB3736" s="23"/>
      <c r="BC3736" s="24"/>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c r="CH3736" s="2"/>
      <c r="CI3736" s="2"/>
      <c r="CJ3736" s="2"/>
      <c r="CK3736" s="2"/>
      <c r="CL3736" s="2"/>
      <c r="CM3736" s="2"/>
      <c r="CN3736" s="2"/>
      <c r="CO3736" s="2"/>
      <c r="CP3736" s="2"/>
      <c r="CQ3736" s="2"/>
      <c r="CR3736" s="2"/>
      <c r="CS3736" s="2"/>
      <c r="CT3736" s="2"/>
      <c r="CU3736" s="2"/>
      <c r="CV3736" s="2"/>
      <c r="CW3736" s="2"/>
      <c r="CX3736" s="2"/>
      <c r="CY3736" s="2"/>
      <c r="CZ3736" s="2"/>
      <c r="DA3736" s="2"/>
      <c r="DB3736" s="2"/>
      <c r="DC3736" s="2"/>
      <c r="DD3736" s="2"/>
      <c r="DE3736" s="2"/>
      <c r="DF3736" s="2"/>
      <c r="DG3736" s="2"/>
      <c r="DH3736" s="2"/>
      <c r="DI3736" s="2"/>
      <c r="DJ3736" s="2"/>
      <c r="DK3736" s="2"/>
      <c r="DL3736" s="2"/>
      <c r="DM3736" s="2"/>
      <c r="DN3736" s="2"/>
      <c r="DO3736" s="2"/>
      <c r="DP3736" s="2"/>
      <c r="DQ3736" s="2"/>
      <c r="DR3736" s="2"/>
      <c r="DS3736" s="2"/>
      <c r="DT3736" s="2"/>
      <c r="DU3736" s="2"/>
      <c r="DV3736" s="2"/>
      <c r="DW3736" s="2"/>
      <c r="DX3736" s="2"/>
      <c r="DY3736" s="2"/>
      <c r="DZ3736" s="2"/>
      <c r="EA3736" s="2"/>
      <c r="EB3736" s="2"/>
      <c r="EC3736" s="2"/>
      <c r="ED3736" s="2"/>
      <c r="EE3736" s="2"/>
      <c r="EF3736" s="2"/>
      <c r="EG3736" s="2"/>
      <c r="EH3736" s="2"/>
      <c r="EI3736" s="2"/>
      <c r="EJ3736" s="2"/>
      <c r="EK3736" s="2"/>
      <c r="EL3736" s="2"/>
      <c r="EM3736" s="2"/>
      <c r="EN3736" s="2"/>
      <c r="EO3736" s="2"/>
      <c r="EP3736" s="2"/>
      <c r="EQ3736" s="2"/>
      <c r="ER3736" s="2"/>
      <c r="ES3736" s="2"/>
      <c r="ET3736" s="2"/>
      <c r="EU3736" s="2"/>
      <c r="EV3736" s="2"/>
      <c r="EW3736" s="2"/>
      <c r="EX3736" s="2"/>
      <c r="EY3736" s="2"/>
      <c r="EZ3736" s="2"/>
      <c r="FA3736" s="2"/>
      <c r="FB3736" s="2"/>
      <c r="FC3736" s="2"/>
      <c r="FD3736" s="2"/>
      <c r="FE3736" s="2"/>
      <c r="FF3736" s="2"/>
      <c r="FG3736" s="2"/>
      <c r="FH3736" s="2"/>
      <c r="FI3736" s="2"/>
      <c r="FJ3736" s="2"/>
      <c r="FK3736" s="2"/>
      <c r="FL3736" s="2"/>
      <c r="FM3736" s="2"/>
      <c r="FN3736" s="2"/>
      <c r="FO3736" s="2"/>
      <c r="FP3736" s="2"/>
      <c r="FQ3736" s="2"/>
      <c r="FR3736" s="2"/>
      <c r="FS3736" s="2"/>
      <c r="FT3736" s="2"/>
      <c r="FU3736" s="2"/>
      <c r="FV3736" s="2"/>
      <c r="FW3736" s="2"/>
      <c r="FX3736" s="2"/>
      <c r="FY3736" s="2"/>
      <c r="FZ3736" s="2"/>
      <c r="GA3736" s="2"/>
      <c r="GB3736" s="2"/>
      <c r="GC3736" s="2"/>
      <c r="GD3736" s="2"/>
      <c r="GE3736" s="2"/>
      <c r="GF3736" s="2"/>
      <c r="GG3736" s="2"/>
      <c r="GH3736" s="2"/>
      <c r="GI3736" s="2"/>
      <c r="GJ3736" s="2"/>
      <c r="GK3736" s="2"/>
      <c r="GL3736" s="2"/>
      <c r="GM3736" s="2"/>
      <c r="GN3736" s="2"/>
      <c r="GO3736" s="2"/>
      <c r="GP3736" s="2"/>
      <c r="GQ3736" s="2"/>
      <c r="GR3736" s="2"/>
      <c r="GS3736" s="2"/>
      <c r="GT3736" s="2"/>
      <c r="GU3736" s="2"/>
      <c r="GV3736" s="2"/>
      <c r="GW3736" s="2"/>
      <c r="GX3736" s="2"/>
      <c r="GY3736" s="2"/>
      <c r="GZ3736" s="2"/>
      <c r="HA3736" s="2"/>
      <c r="HB3736" s="2"/>
      <c r="HC3736" s="2"/>
      <c r="HD3736" s="2"/>
      <c r="HE3736" s="2"/>
      <c r="HF3736" s="2"/>
      <c r="HG3736" s="2"/>
      <c r="HH3736" s="2"/>
      <c r="HI3736" s="2"/>
      <c r="HJ3736" s="2"/>
      <c r="HK3736" s="2"/>
      <c r="HL3736" s="2"/>
      <c r="HM3736" s="2"/>
      <c r="HN3736" s="2"/>
      <c r="HO3736" s="2"/>
      <c r="HP3736" s="2"/>
      <c r="HQ3736" s="2"/>
      <c r="HR3736" s="2"/>
      <c r="HS3736" s="2"/>
      <c r="HT3736" s="2"/>
      <c r="HU3736" s="2"/>
      <c r="HV3736" s="2"/>
      <c r="HW3736" s="2"/>
      <c r="HX3736" s="2"/>
      <c r="HY3736" s="2"/>
      <c r="HZ3736" s="2"/>
      <c r="IA3736" s="2"/>
      <c r="IB3736" s="2"/>
      <c r="IC3736" s="2"/>
      <c r="ID3736" s="2"/>
      <c r="IE3736" s="2"/>
      <c r="IF3736" s="2"/>
      <c r="IG3736" s="2"/>
      <c r="IH3736" s="2"/>
      <c r="II3736" s="2"/>
      <c r="IJ3736" s="2"/>
      <c r="IK3736" s="2"/>
      <c r="IL3736" s="2"/>
      <c r="IM3736" s="2"/>
      <c r="IN3736" s="2"/>
      <c r="IO3736" s="2"/>
      <c r="IP3736" s="2"/>
      <c r="IQ3736" s="2"/>
    </row>
    <row r="3737" spans="1:251" s="16" customFormat="1" ht="18.75" customHeight="1">
      <c r="A3737" s="8"/>
      <c r="B3737" s="25"/>
      <c r="C3737" s="99" t="s">
        <v>549</v>
      </c>
      <c r="D3737" s="108"/>
      <c r="E3737" s="108"/>
      <c r="F3737" s="108"/>
      <c r="G3737" s="108"/>
      <c r="H3737" s="108"/>
      <c r="I3737" s="108"/>
      <c r="J3737" s="108"/>
      <c r="K3737" s="108"/>
      <c r="L3737" s="108"/>
      <c r="M3737" s="108"/>
      <c r="N3737" s="108"/>
      <c r="O3737" s="108"/>
      <c r="P3737" s="108"/>
      <c r="Q3737" s="108"/>
      <c r="R3737" s="108"/>
      <c r="S3737" s="108"/>
      <c r="T3737" s="108"/>
      <c r="U3737" s="108"/>
      <c r="V3737" s="108"/>
      <c r="W3737" s="108"/>
      <c r="X3737" s="108"/>
      <c r="Y3737" s="108"/>
      <c r="Z3737" s="109"/>
      <c r="AA3737" s="102">
        <v>367</v>
      </c>
      <c r="AB3737" s="110"/>
      <c r="AC3737" s="110"/>
      <c r="AD3737" s="110"/>
      <c r="AE3737" s="110"/>
      <c r="AF3737" s="110"/>
      <c r="AG3737" s="110"/>
      <c r="AH3737" s="110"/>
      <c r="AI3737" s="111"/>
      <c r="AJ3737" s="102">
        <v>385</v>
      </c>
      <c r="AK3737" s="110"/>
      <c r="AL3737" s="110"/>
      <c r="AM3737" s="110"/>
      <c r="AN3737" s="110"/>
      <c r="AO3737" s="110"/>
      <c r="AP3737" s="110"/>
      <c r="AQ3737" s="110"/>
      <c r="AR3737" s="111"/>
      <c r="AS3737" s="105"/>
      <c r="AT3737" s="112"/>
      <c r="AU3737" s="112"/>
      <c r="AV3737" s="112"/>
      <c r="AW3737" s="112"/>
      <c r="AX3737" s="113"/>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c r="HI3737" s="2"/>
      <c r="HJ3737" s="2"/>
      <c r="HK3737" s="2"/>
      <c r="HL3737" s="2"/>
      <c r="HM3737" s="2"/>
      <c r="HN3737" s="2"/>
      <c r="HO3737" s="2"/>
      <c r="HP3737" s="2"/>
      <c r="HQ3737" s="2"/>
      <c r="HR3737" s="2"/>
      <c r="HS3737" s="2"/>
      <c r="HT3737" s="2"/>
      <c r="HU3737" s="2"/>
      <c r="HV3737" s="2"/>
      <c r="HW3737" s="2"/>
      <c r="HX3737" s="2"/>
      <c r="HY3737" s="2"/>
      <c r="HZ3737" s="2"/>
      <c r="IA3737" s="2"/>
      <c r="IB3737" s="2"/>
      <c r="IC3737" s="2"/>
      <c r="ID3737" s="2"/>
      <c r="IE3737" s="2"/>
      <c r="IF3737" s="2"/>
      <c r="IG3737" s="2"/>
      <c r="IH3737" s="2"/>
      <c r="II3737" s="2"/>
      <c r="IJ3737" s="2"/>
      <c r="IK3737" s="2"/>
      <c r="IL3737" s="2"/>
      <c r="IM3737" s="2"/>
      <c r="IN3737" s="2"/>
      <c r="IO3737" s="2"/>
      <c r="IP3737" s="2"/>
      <c r="IQ3737" s="2"/>
    </row>
    <row r="3738" spans="1:251" s="16" customFormat="1" ht="18.75" customHeight="1" thickBot="1">
      <c r="A3738" s="17"/>
      <c r="B3738" s="134" t="s">
        <v>13</v>
      </c>
      <c r="C3738" s="135"/>
      <c r="D3738" s="135"/>
      <c r="E3738" s="135"/>
      <c r="F3738" s="135"/>
      <c r="G3738" s="135"/>
      <c r="H3738" s="135"/>
      <c r="I3738" s="135"/>
      <c r="J3738" s="135"/>
      <c r="K3738" s="135"/>
      <c r="L3738" s="135"/>
      <c r="M3738" s="135"/>
      <c r="N3738" s="135"/>
      <c r="O3738" s="135"/>
      <c r="P3738" s="135"/>
      <c r="Q3738" s="135"/>
      <c r="R3738" s="135"/>
      <c r="S3738" s="135"/>
      <c r="T3738" s="135"/>
      <c r="U3738" s="135"/>
      <c r="V3738" s="135"/>
      <c r="W3738" s="135"/>
      <c r="X3738" s="135"/>
      <c r="Y3738" s="135"/>
      <c r="Z3738" s="136"/>
      <c r="AA3738" s="137">
        <f>SUM($AA$3737:$AA$3737)</f>
        <v>367</v>
      </c>
      <c r="AB3738" s="138"/>
      <c r="AC3738" s="138"/>
      <c r="AD3738" s="138"/>
      <c r="AE3738" s="138"/>
      <c r="AF3738" s="138"/>
      <c r="AG3738" s="138"/>
      <c r="AH3738" s="138"/>
      <c r="AI3738" s="139"/>
      <c r="AJ3738" s="137">
        <f>SUM($AJ$3737:$AJ$3737)</f>
        <v>385</v>
      </c>
      <c r="AK3738" s="138"/>
      <c r="AL3738" s="138"/>
      <c r="AM3738" s="138"/>
      <c r="AN3738" s="138"/>
      <c r="AO3738" s="138"/>
      <c r="AP3738" s="138"/>
      <c r="AQ3738" s="138"/>
      <c r="AR3738" s="139"/>
      <c r="AS3738" s="140"/>
      <c r="AT3738" s="141"/>
      <c r="AU3738" s="141"/>
      <c r="AV3738" s="141"/>
      <c r="AW3738" s="141"/>
      <c r="AX3738" s="14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c r="HI3738" s="2"/>
      <c r="HJ3738" s="2"/>
      <c r="HK3738" s="2"/>
      <c r="HL3738" s="2"/>
      <c r="HM3738" s="2"/>
      <c r="HN3738" s="2"/>
      <c r="HO3738" s="2"/>
      <c r="HP3738" s="2"/>
      <c r="HQ3738" s="2"/>
      <c r="HR3738" s="2"/>
      <c r="HS3738" s="2"/>
      <c r="HT3738" s="2"/>
      <c r="HU3738" s="2"/>
      <c r="HV3738" s="2"/>
      <c r="HW3738" s="2"/>
      <c r="HX3738" s="2"/>
      <c r="HY3738" s="2"/>
      <c r="HZ3738" s="2"/>
      <c r="IA3738" s="2"/>
      <c r="IB3738" s="2"/>
      <c r="IC3738" s="2"/>
      <c r="ID3738" s="2"/>
      <c r="IE3738" s="2"/>
      <c r="IF3738" s="2"/>
      <c r="IG3738" s="2"/>
      <c r="IH3738" s="2"/>
      <c r="II3738" s="2"/>
      <c r="IJ3738" s="2"/>
      <c r="IK3738" s="2"/>
      <c r="IL3738" s="2"/>
      <c r="IM3738" s="2"/>
      <c r="IN3738" s="2"/>
      <c r="IO3738" s="2"/>
      <c r="IP3738" s="2"/>
      <c r="IQ3738" s="2"/>
    </row>
    <row r="3740" spans="1:251" ht="18.75">
      <c r="A3740" s="1" t="s">
        <v>0</v>
      </c>
      <c r="AW3740" s="3"/>
      <c r="AX3740" s="4"/>
      <c r="AY3740" s="3"/>
    </row>
    <row r="3742" spans="1:251" ht="18.75">
      <c r="B3742" s="114" t="s">
        <v>8</v>
      </c>
      <c r="C3742" s="115"/>
      <c r="D3742" s="115"/>
      <c r="E3742" s="115"/>
      <c r="F3742" s="115"/>
      <c r="G3742" s="115"/>
      <c r="H3742" s="115"/>
      <c r="I3742" s="115"/>
      <c r="J3742" s="115"/>
      <c r="K3742" s="115"/>
      <c r="L3742" s="115"/>
      <c r="M3742" s="115"/>
      <c r="N3742" s="115"/>
      <c r="O3742" s="115"/>
      <c r="P3742" s="115"/>
      <c r="Q3742" s="115"/>
      <c r="R3742" s="115"/>
      <c r="S3742" s="115"/>
      <c r="T3742" s="115"/>
      <c r="U3742" s="115"/>
      <c r="V3742" s="115"/>
      <c r="W3742" s="115"/>
      <c r="X3742" s="115"/>
      <c r="Y3742" s="115"/>
      <c r="Z3742" s="115"/>
      <c r="AA3742" s="115"/>
      <c r="AB3742" s="115"/>
      <c r="AC3742" s="115"/>
      <c r="AD3742" s="115"/>
      <c r="AE3742" s="115"/>
      <c r="AF3742" s="115"/>
      <c r="AG3742" s="115"/>
      <c r="AH3742" s="115"/>
      <c r="AI3742" s="115"/>
      <c r="AJ3742" s="115"/>
      <c r="AK3742" s="115"/>
      <c r="AL3742" s="115"/>
      <c r="AM3742" s="115"/>
      <c r="AN3742" s="115"/>
      <c r="AO3742" s="115"/>
      <c r="AP3742" s="115"/>
      <c r="AQ3742" s="115"/>
      <c r="AR3742" s="115"/>
      <c r="AS3742" s="115"/>
      <c r="AT3742" s="115"/>
      <c r="AU3742" s="115"/>
      <c r="AV3742" s="115"/>
      <c r="AW3742" s="115"/>
      <c r="AX3742" s="115"/>
    </row>
    <row r="3743" spans="1:251">
      <c r="Z3743" s="5"/>
      <c r="AD3743" s="5"/>
      <c r="AE3743" s="5"/>
      <c r="AF3743" s="5"/>
      <c r="AG3743" s="5"/>
      <c r="AH3743" s="5"/>
      <c r="AI3743" s="5"/>
      <c r="AO3743" s="5"/>
    </row>
    <row r="3744" spans="1:251" ht="13.5" thickBot="1">
      <c r="Z3744" s="5"/>
      <c r="AD3744" s="5"/>
      <c r="AE3744" s="5"/>
      <c r="AF3744" s="5"/>
      <c r="AG3744" s="5"/>
      <c r="AH3744" s="5"/>
      <c r="AI3744" s="5"/>
      <c r="AO3744" s="5"/>
      <c r="DI3744" s="6"/>
    </row>
    <row r="3745" spans="1:113" ht="24.75" customHeight="1" thickBot="1">
      <c r="B3745" s="116" t="s">
        <v>1</v>
      </c>
      <c r="C3745" s="117"/>
      <c r="D3745" s="117"/>
      <c r="E3745" s="117"/>
      <c r="F3745" s="117"/>
      <c r="G3745" s="117"/>
      <c r="H3745" s="118" t="s">
        <v>508</v>
      </c>
      <c r="I3745" s="119"/>
      <c r="J3745" s="119"/>
      <c r="K3745" s="119"/>
      <c r="L3745" s="119"/>
      <c r="M3745" s="119"/>
      <c r="N3745" s="119"/>
      <c r="O3745" s="119"/>
      <c r="P3745" s="119"/>
      <c r="Q3745" s="119"/>
      <c r="R3745" s="119"/>
      <c r="S3745" s="119"/>
      <c r="T3745" s="119"/>
      <c r="U3745" s="119"/>
      <c r="V3745" s="119"/>
      <c r="W3745" s="119"/>
      <c r="X3745" s="119"/>
      <c r="Y3745" s="119"/>
      <c r="Z3745" s="119"/>
      <c r="AA3745" s="119"/>
      <c r="AB3745" s="119"/>
      <c r="AC3745" s="119"/>
      <c r="AD3745" s="119"/>
      <c r="AE3745" s="119"/>
      <c r="AF3745" s="119"/>
      <c r="AG3745" s="119"/>
      <c r="AH3745" s="119"/>
      <c r="AI3745" s="119"/>
      <c r="AJ3745" s="119"/>
      <c r="AK3745" s="119"/>
      <c r="AL3745" s="119"/>
      <c r="AM3745" s="119"/>
      <c r="AN3745" s="119"/>
      <c r="AO3745" s="119"/>
      <c r="AP3745" s="119"/>
      <c r="AQ3745" s="119"/>
      <c r="AR3745" s="119"/>
      <c r="AS3745" s="119"/>
      <c r="AT3745" s="119"/>
      <c r="AU3745" s="119"/>
      <c r="AV3745" s="119"/>
      <c r="AW3745" s="119"/>
      <c r="AX3745" s="120"/>
      <c r="DI3745" s="6"/>
    </row>
    <row r="3746" spans="1:113" ht="14.25">
      <c r="B3746" s="7"/>
      <c r="C3746" s="7"/>
      <c r="D3746" s="7"/>
      <c r="E3746" s="7"/>
      <c r="F3746" s="7"/>
      <c r="G3746" s="7"/>
      <c r="H3746" s="8"/>
      <c r="I3746" s="8"/>
      <c r="J3746" s="8"/>
      <c r="K3746" s="8"/>
      <c r="L3746" s="9"/>
      <c r="M3746" s="9"/>
      <c r="N3746" s="9"/>
      <c r="O3746" s="9"/>
      <c r="P3746" s="8"/>
      <c r="Q3746" s="8"/>
      <c r="R3746" s="8"/>
      <c r="S3746" s="8"/>
      <c r="T3746" s="8"/>
      <c r="U3746" s="8"/>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DI3746" s="6"/>
    </row>
    <row r="3747" spans="1:113" ht="15" thickBot="1">
      <c r="A3747" s="11"/>
      <c r="B3747" s="10" t="s">
        <v>2</v>
      </c>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DI3747" s="6"/>
    </row>
    <row r="3748" spans="1:113" ht="14.25">
      <c r="A3748" s="8"/>
      <c r="B3748" s="12"/>
      <c r="C3748" s="7"/>
      <c r="D3748" s="7"/>
      <c r="E3748" s="7"/>
      <c r="F3748" s="7"/>
      <c r="G3748" s="7"/>
      <c r="H3748" s="7"/>
      <c r="I3748" s="7"/>
      <c r="J3748" s="7"/>
      <c r="K3748" s="7"/>
      <c r="L3748" s="13"/>
      <c r="M3748" s="13"/>
      <c r="N3748" s="13"/>
      <c r="O3748" s="13"/>
      <c r="P3748" s="7"/>
      <c r="Q3748" s="7"/>
      <c r="R3748" s="7"/>
      <c r="S3748" s="7"/>
      <c r="T3748" s="7"/>
      <c r="U3748" s="7"/>
      <c r="V3748" s="14"/>
      <c r="W3748" s="14"/>
      <c r="X3748" s="14"/>
      <c r="Y3748" s="14"/>
      <c r="Z3748" s="14"/>
      <c r="AA3748" s="14"/>
      <c r="AB3748" s="14"/>
      <c r="AC3748" s="14"/>
      <c r="AD3748" s="14"/>
      <c r="AE3748" s="14"/>
      <c r="AF3748" s="14"/>
      <c r="AG3748" s="14"/>
      <c r="AH3748" s="14"/>
      <c r="AI3748" s="14"/>
      <c r="AJ3748" s="14"/>
      <c r="AK3748" s="14"/>
      <c r="AL3748" s="14"/>
      <c r="AM3748" s="14"/>
      <c r="AN3748" s="14"/>
      <c r="AO3748" s="14"/>
      <c r="AP3748" s="14"/>
      <c r="AQ3748" s="14"/>
      <c r="AR3748" s="14"/>
      <c r="AS3748" s="14"/>
      <c r="AT3748" s="14"/>
      <c r="AU3748" s="14"/>
      <c r="AV3748" s="14"/>
      <c r="AW3748" s="14"/>
      <c r="AX3748" s="15"/>
    </row>
    <row r="3749" spans="1:113" ht="12" customHeight="1">
      <c r="A3749" s="8"/>
      <c r="B3749" s="121" t="s">
        <v>509</v>
      </c>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3"/>
    </row>
    <row r="3750" spans="1:113" ht="12" customHeight="1">
      <c r="A3750" s="8"/>
      <c r="B3750" s="121"/>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3"/>
      <c r="BC3750" s="16"/>
    </row>
    <row r="3751" spans="1:113" ht="12" customHeight="1">
      <c r="A3751" s="8"/>
      <c r="B3751" s="121"/>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3"/>
    </row>
    <row r="3752" spans="1:113" ht="12" customHeight="1">
      <c r="A3752" s="8"/>
      <c r="B3752" s="121"/>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3"/>
    </row>
    <row r="3753" spans="1:113" ht="12" customHeight="1">
      <c r="A3753" s="8"/>
      <c r="B3753" s="121"/>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3"/>
    </row>
    <row r="3754" spans="1:113" ht="15" thickBot="1">
      <c r="A3754" s="17"/>
      <c r="B3754" s="18"/>
      <c r="C3754" s="19"/>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20"/>
    </row>
    <row r="3755" spans="1:113">
      <c r="B3755" s="21"/>
    </row>
    <row r="3756" spans="1:113" ht="15" thickBot="1">
      <c r="A3756" s="11"/>
      <c r="B3756" s="10" t="s">
        <v>3</v>
      </c>
      <c r="C3756" s="8"/>
      <c r="D3756" s="8"/>
      <c r="E3756" s="8"/>
      <c r="F3756" s="8"/>
      <c r="G3756" s="8"/>
      <c r="H3756" s="8"/>
      <c r="I3756" s="8"/>
      <c r="J3756" s="8"/>
      <c r="K3756" s="8"/>
      <c r="L3756" s="9"/>
      <c r="M3756" s="9"/>
      <c r="N3756" s="9"/>
      <c r="O3756" s="9"/>
      <c r="P3756" s="8"/>
      <c r="Q3756" s="8"/>
      <c r="R3756" s="8"/>
      <c r="S3756" s="8"/>
      <c r="T3756" s="8"/>
      <c r="U3756" s="8"/>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DI3756" s="6"/>
    </row>
    <row r="3757" spans="1:113" ht="14.25">
      <c r="A3757" s="8"/>
      <c r="B3757" s="12"/>
      <c r="C3757" s="7"/>
      <c r="D3757" s="7"/>
      <c r="E3757" s="7"/>
      <c r="F3757" s="7"/>
      <c r="G3757" s="7"/>
      <c r="H3757" s="7"/>
      <c r="I3757" s="7"/>
      <c r="J3757" s="7"/>
      <c r="K3757" s="7"/>
      <c r="L3757" s="13"/>
      <c r="M3757" s="13"/>
      <c r="N3757" s="13"/>
      <c r="O3757" s="13"/>
      <c r="P3757" s="7"/>
      <c r="Q3757" s="7"/>
      <c r="R3757" s="7"/>
      <c r="S3757" s="7"/>
      <c r="T3757" s="7"/>
      <c r="U3757" s="7"/>
      <c r="V3757" s="14"/>
      <c r="W3757" s="14"/>
      <c r="X3757" s="14"/>
      <c r="Y3757" s="14"/>
      <c r="Z3757" s="14"/>
      <c r="AA3757" s="14"/>
      <c r="AB3757" s="14"/>
      <c r="AC3757" s="14"/>
      <c r="AD3757" s="14"/>
      <c r="AE3757" s="14"/>
      <c r="AF3757" s="14"/>
      <c r="AG3757" s="14"/>
      <c r="AH3757" s="14"/>
      <c r="AI3757" s="14"/>
      <c r="AJ3757" s="14"/>
      <c r="AK3757" s="14"/>
      <c r="AL3757" s="14"/>
      <c r="AM3757" s="14"/>
      <c r="AN3757" s="14"/>
      <c r="AO3757" s="14"/>
      <c r="AP3757" s="14"/>
      <c r="AQ3757" s="14"/>
      <c r="AR3757" s="14"/>
      <c r="AS3757" s="14"/>
      <c r="AT3757" s="14"/>
      <c r="AU3757" s="14"/>
      <c r="AV3757" s="14"/>
      <c r="AW3757" s="14"/>
      <c r="AX3757" s="15"/>
    </row>
    <row r="3758" spans="1:113" ht="12" customHeight="1">
      <c r="A3758" s="8"/>
      <c r="B3758" s="121" t="s">
        <v>510</v>
      </c>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3"/>
    </row>
    <row r="3759" spans="1:113" ht="12" customHeight="1">
      <c r="A3759" s="8"/>
      <c r="B3759" s="121"/>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3"/>
    </row>
    <row r="3760" spans="1:113" ht="12" customHeight="1">
      <c r="A3760" s="8"/>
      <c r="B3760" s="121"/>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3"/>
    </row>
    <row r="3761" spans="1:251" ht="12" customHeight="1">
      <c r="A3761" s="8"/>
      <c r="B3761" s="121"/>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3"/>
    </row>
    <row r="3762" spans="1:251" ht="12" customHeight="1">
      <c r="A3762" s="8"/>
      <c r="B3762" s="121"/>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3"/>
    </row>
    <row r="3763" spans="1:251" ht="12" customHeight="1">
      <c r="A3763" s="8"/>
      <c r="B3763" s="121"/>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3"/>
    </row>
    <row r="3764" spans="1:251" ht="12" customHeight="1">
      <c r="A3764" s="8"/>
      <c r="B3764" s="121"/>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3"/>
    </row>
    <row r="3765" spans="1:251" ht="12" customHeight="1">
      <c r="A3765" s="8"/>
      <c r="B3765" s="121"/>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3"/>
    </row>
    <row r="3766" spans="1:251" ht="12" customHeight="1">
      <c r="A3766" s="8"/>
      <c r="B3766" s="121"/>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3"/>
      <c r="BC3766" s="16"/>
    </row>
    <row r="3767" spans="1:251" ht="12" customHeight="1">
      <c r="A3767" s="8"/>
      <c r="B3767" s="121"/>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3"/>
    </row>
    <row r="3768" spans="1:251" ht="12" customHeight="1">
      <c r="A3768" s="8"/>
      <c r="B3768" s="121"/>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3"/>
    </row>
    <row r="3769" spans="1:251" ht="12" customHeight="1">
      <c r="A3769" s="8"/>
      <c r="B3769" s="121"/>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3"/>
    </row>
    <row r="3770" spans="1:251" ht="15" thickBot="1">
      <c r="A3770" s="17"/>
      <c r="B3770" s="18"/>
      <c r="C3770" s="19"/>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c r="AV3770" s="19"/>
      <c r="AW3770" s="19"/>
      <c r="AX3770" s="20"/>
    </row>
    <row r="3771" spans="1:251">
      <c r="B3771" s="21"/>
    </row>
    <row r="3772" spans="1:251" ht="14.25">
      <c r="B3772" s="10" t="s">
        <v>4</v>
      </c>
      <c r="C3772" s="8"/>
      <c r="D3772" s="8"/>
      <c r="E3772" s="8"/>
      <c r="F3772" s="8"/>
      <c r="G3772" s="8"/>
      <c r="H3772" s="8"/>
      <c r="I3772" s="8"/>
      <c r="J3772" s="8"/>
      <c r="K3772" s="8"/>
      <c r="L3772" s="9"/>
      <c r="M3772" s="9"/>
      <c r="N3772" s="9"/>
      <c r="O3772" s="9"/>
      <c r="P3772" s="8"/>
      <c r="Q3772" s="8"/>
      <c r="R3772" s="8"/>
      <c r="S3772" s="8"/>
      <c r="T3772" s="8"/>
      <c r="U3772" s="8"/>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row>
    <row r="3773" spans="1:251" ht="15" thickBot="1">
      <c r="B3773" s="8"/>
      <c r="C3773" s="8"/>
      <c r="D3773" s="8"/>
      <c r="E3773" s="8"/>
      <c r="F3773" s="8"/>
      <c r="G3773" s="8"/>
      <c r="H3773" s="8"/>
      <c r="I3773" s="8"/>
      <c r="J3773" s="8"/>
      <c r="K3773" s="8"/>
      <c r="L3773" s="9"/>
      <c r="M3773" s="9"/>
      <c r="N3773" s="9"/>
      <c r="O3773" s="9"/>
      <c r="P3773" s="8"/>
      <c r="Q3773" s="8"/>
      <c r="R3773" s="8"/>
      <c r="S3773" s="8"/>
      <c r="T3773" s="8"/>
      <c r="U3773" s="8"/>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22" t="s">
        <v>5</v>
      </c>
    </row>
    <row r="3774" spans="1:251" s="16" customFormat="1" ht="13.5" customHeight="1">
      <c r="A3774" s="8"/>
      <c r="B3774" s="124" t="s">
        <v>6</v>
      </c>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6"/>
      <c r="AA3774" s="130" t="s">
        <v>11</v>
      </c>
      <c r="AB3774" s="125"/>
      <c r="AC3774" s="125"/>
      <c r="AD3774" s="125"/>
      <c r="AE3774" s="125"/>
      <c r="AF3774" s="125"/>
      <c r="AG3774" s="125"/>
      <c r="AH3774" s="125"/>
      <c r="AI3774" s="126"/>
      <c r="AJ3774" s="130" t="s">
        <v>12</v>
      </c>
      <c r="AK3774" s="125"/>
      <c r="AL3774" s="125"/>
      <c r="AM3774" s="125"/>
      <c r="AN3774" s="125"/>
      <c r="AO3774" s="125"/>
      <c r="AP3774" s="125"/>
      <c r="AQ3774" s="125"/>
      <c r="AR3774" s="126"/>
      <c r="AS3774" s="130" t="s">
        <v>7</v>
      </c>
      <c r="AT3774" s="125"/>
      <c r="AU3774" s="125"/>
      <c r="AV3774" s="125"/>
      <c r="AW3774" s="125"/>
      <c r="AX3774" s="13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c r="GL3774" s="2"/>
      <c r="GM3774" s="2"/>
      <c r="GN3774" s="2"/>
      <c r="GO3774" s="2"/>
      <c r="GP3774" s="2"/>
      <c r="GQ3774" s="2"/>
      <c r="GR3774" s="2"/>
      <c r="GS3774" s="2"/>
      <c r="GT3774" s="2"/>
      <c r="GU3774" s="2"/>
      <c r="GV3774" s="2"/>
      <c r="GW3774" s="2"/>
      <c r="GX3774" s="2"/>
      <c r="GY3774" s="2"/>
      <c r="GZ3774" s="2"/>
      <c r="HA3774" s="2"/>
      <c r="HB3774" s="2"/>
      <c r="HC3774" s="2"/>
      <c r="HD3774" s="2"/>
      <c r="HE3774" s="2"/>
      <c r="HF3774" s="2"/>
      <c r="HG3774" s="2"/>
      <c r="HH3774" s="2"/>
      <c r="HI3774" s="2"/>
      <c r="HJ3774" s="2"/>
      <c r="HK3774" s="2"/>
      <c r="HL3774" s="2"/>
      <c r="HM3774" s="2"/>
      <c r="HN3774" s="2"/>
      <c r="HO3774" s="2"/>
      <c r="HP3774" s="2"/>
      <c r="HQ3774" s="2"/>
      <c r="HR3774" s="2"/>
      <c r="HS3774" s="2"/>
      <c r="HT3774" s="2"/>
      <c r="HU3774" s="2"/>
      <c r="HV3774" s="2"/>
      <c r="HW3774" s="2"/>
      <c r="HX3774" s="2"/>
      <c r="HY3774" s="2"/>
      <c r="HZ3774" s="2"/>
      <c r="IA3774" s="2"/>
      <c r="IB3774" s="2"/>
      <c r="IC3774" s="2"/>
      <c r="ID3774" s="2"/>
      <c r="IE3774" s="2"/>
      <c r="IF3774" s="2"/>
      <c r="IG3774" s="2"/>
      <c r="IH3774" s="2"/>
      <c r="II3774" s="2"/>
      <c r="IJ3774" s="2"/>
      <c r="IK3774" s="2"/>
      <c r="IL3774" s="2"/>
      <c r="IM3774" s="2"/>
      <c r="IN3774" s="2"/>
      <c r="IO3774" s="2"/>
      <c r="IP3774" s="2"/>
      <c r="IQ3774" s="2"/>
    </row>
    <row r="3775" spans="1:251" s="16" customFormat="1" ht="13.5">
      <c r="A3775" s="8"/>
      <c r="B3775" s="127"/>
      <c r="C3775" s="128"/>
      <c r="D3775" s="128"/>
      <c r="E3775" s="128"/>
      <c r="F3775" s="128"/>
      <c r="G3775" s="128"/>
      <c r="H3775" s="128"/>
      <c r="I3775" s="128"/>
      <c r="J3775" s="128"/>
      <c r="K3775" s="128"/>
      <c r="L3775" s="128"/>
      <c r="M3775" s="128"/>
      <c r="N3775" s="128"/>
      <c r="O3775" s="128"/>
      <c r="P3775" s="128"/>
      <c r="Q3775" s="128"/>
      <c r="R3775" s="128"/>
      <c r="S3775" s="128"/>
      <c r="T3775" s="128"/>
      <c r="U3775" s="128"/>
      <c r="V3775" s="128"/>
      <c r="W3775" s="128"/>
      <c r="X3775" s="128"/>
      <c r="Y3775" s="128"/>
      <c r="Z3775" s="129"/>
      <c r="AA3775" s="131"/>
      <c r="AB3775" s="128"/>
      <c r="AC3775" s="128"/>
      <c r="AD3775" s="128"/>
      <c r="AE3775" s="128"/>
      <c r="AF3775" s="128"/>
      <c r="AG3775" s="128"/>
      <c r="AH3775" s="128"/>
      <c r="AI3775" s="129"/>
      <c r="AJ3775" s="131"/>
      <c r="AK3775" s="128"/>
      <c r="AL3775" s="128"/>
      <c r="AM3775" s="128"/>
      <c r="AN3775" s="128"/>
      <c r="AO3775" s="128"/>
      <c r="AP3775" s="128"/>
      <c r="AQ3775" s="128"/>
      <c r="AR3775" s="129"/>
      <c r="AS3775" s="131"/>
      <c r="AT3775" s="128"/>
      <c r="AU3775" s="128"/>
      <c r="AV3775" s="128"/>
      <c r="AW3775" s="128"/>
      <c r="AX3775" s="133"/>
      <c r="AY3775" s="2"/>
      <c r="AZ3775" s="2"/>
      <c r="BA3775" s="2"/>
      <c r="BB3775" s="23"/>
      <c r="BC3775" s="24"/>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c r="CH3775" s="2"/>
      <c r="CI3775" s="2"/>
      <c r="CJ3775" s="2"/>
      <c r="CK3775" s="2"/>
      <c r="CL3775" s="2"/>
      <c r="CM3775" s="2"/>
      <c r="CN3775" s="2"/>
      <c r="CO3775" s="2"/>
      <c r="CP3775" s="2"/>
      <c r="CQ3775" s="2"/>
      <c r="CR3775" s="2"/>
      <c r="CS3775" s="2"/>
      <c r="CT3775" s="2"/>
      <c r="CU3775" s="2"/>
      <c r="CV3775" s="2"/>
      <c r="CW3775" s="2"/>
      <c r="CX3775" s="2"/>
      <c r="CY3775" s="2"/>
      <c r="CZ3775" s="2"/>
      <c r="DA3775" s="2"/>
      <c r="DB3775" s="2"/>
      <c r="DC3775" s="2"/>
      <c r="DD3775" s="2"/>
      <c r="DE3775" s="2"/>
      <c r="DF3775" s="2"/>
      <c r="DG3775" s="2"/>
      <c r="DH3775" s="2"/>
      <c r="DI3775" s="2"/>
      <c r="DJ3775" s="2"/>
      <c r="DK3775" s="2"/>
      <c r="DL3775" s="2"/>
      <c r="DM3775" s="2"/>
      <c r="DN3775" s="2"/>
      <c r="DO3775" s="2"/>
      <c r="DP3775" s="2"/>
      <c r="DQ3775" s="2"/>
      <c r="DR3775" s="2"/>
      <c r="DS3775" s="2"/>
      <c r="DT3775" s="2"/>
      <c r="DU3775" s="2"/>
      <c r="DV3775" s="2"/>
      <c r="DW3775" s="2"/>
      <c r="DX3775" s="2"/>
      <c r="DY3775" s="2"/>
      <c r="DZ3775" s="2"/>
      <c r="EA3775" s="2"/>
      <c r="EB3775" s="2"/>
      <c r="EC3775" s="2"/>
      <c r="ED3775" s="2"/>
      <c r="EE3775" s="2"/>
      <c r="EF3775" s="2"/>
      <c r="EG3775" s="2"/>
      <c r="EH3775" s="2"/>
      <c r="EI3775" s="2"/>
      <c r="EJ3775" s="2"/>
      <c r="EK3775" s="2"/>
      <c r="EL3775" s="2"/>
      <c r="EM3775" s="2"/>
      <c r="EN3775" s="2"/>
      <c r="EO3775" s="2"/>
      <c r="EP3775" s="2"/>
      <c r="EQ3775" s="2"/>
      <c r="ER3775" s="2"/>
      <c r="ES3775" s="2"/>
      <c r="ET3775" s="2"/>
      <c r="EU3775" s="2"/>
      <c r="EV3775" s="2"/>
      <c r="EW3775" s="2"/>
      <c r="EX3775" s="2"/>
      <c r="EY3775" s="2"/>
      <c r="EZ3775" s="2"/>
      <c r="FA3775" s="2"/>
      <c r="FB3775" s="2"/>
      <c r="FC3775" s="2"/>
      <c r="FD3775" s="2"/>
      <c r="FE3775" s="2"/>
      <c r="FF3775" s="2"/>
      <c r="FG3775" s="2"/>
      <c r="FH3775" s="2"/>
      <c r="FI3775" s="2"/>
      <c r="FJ3775" s="2"/>
      <c r="FK3775" s="2"/>
      <c r="FL3775" s="2"/>
      <c r="FM3775" s="2"/>
      <c r="FN3775" s="2"/>
      <c r="FO3775" s="2"/>
      <c r="FP3775" s="2"/>
      <c r="FQ3775" s="2"/>
      <c r="FR3775" s="2"/>
      <c r="FS3775" s="2"/>
      <c r="FT3775" s="2"/>
      <c r="FU3775" s="2"/>
      <c r="FV3775" s="2"/>
      <c r="FW3775" s="2"/>
      <c r="FX3775" s="2"/>
      <c r="FY3775" s="2"/>
      <c r="FZ3775" s="2"/>
      <c r="GA3775" s="2"/>
      <c r="GB3775" s="2"/>
      <c r="GC3775" s="2"/>
      <c r="GD3775" s="2"/>
      <c r="GE3775" s="2"/>
      <c r="GF3775" s="2"/>
      <c r="GG3775" s="2"/>
      <c r="GH3775" s="2"/>
      <c r="GI3775" s="2"/>
      <c r="GJ3775" s="2"/>
      <c r="GK3775" s="2"/>
      <c r="GL3775" s="2"/>
      <c r="GM3775" s="2"/>
      <c r="GN3775" s="2"/>
      <c r="GO3775" s="2"/>
      <c r="GP3775" s="2"/>
      <c r="GQ3775" s="2"/>
      <c r="GR3775" s="2"/>
      <c r="GS3775" s="2"/>
      <c r="GT3775" s="2"/>
      <c r="GU3775" s="2"/>
      <c r="GV3775" s="2"/>
      <c r="GW3775" s="2"/>
      <c r="GX3775" s="2"/>
      <c r="GY3775" s="2"/>
      <c r="GZ3775" s="2"/>
      <c r="HA3775" s="2"/>
      <c r="HB3775" s="2"/>
      <c r="HC3775" s="2"/>
      <c r="HD3775" s="2"/>
      <c r="HE3775" s="2"/>
      <c r="HF3775" s="2"/>
      <c r="HG3775" s="2"/>
      <c r="HH3775" s="2"/>
      <c r="HI3775" s="2"/>
      <c r="HJ3775" s="2"/>
      <c r="HK3775" s="2"/>
      <c r="HL3775" s="2"/>
      <c r="HM3775" s="2"/>
      <c r="HN3775" s="2"/>
      <c r="HO3775" s="2"/>
      <c r="HP3775" s="2"/>
      <c r="HQ3775" s="2"/>
      <c r="HR3775" s="2"/>
      <c r="HS3775" s="2"/>
      <c r="HT3775" s="2"/>
      <c r="HU3775" s="2"/>
      <c r="HV3775" s="2"/>
      <c r="HW3775" s="2"/>
      <c r="HX3775" s="2"/>
      <c r="HY3775" s="2"/>
      <c r="HZ3775" s="2"/>
      <c r="IA3775" s="2"/>
      <c r="IB3775" s="2"/>
      <c r="IC3775" s="2"/>
      <c r="ID3775" s="2"/>
      <c r="IE3775" s="2"/>
      <c r="IF3775" s="2"/>
      <c r="IG3775" s="2"/>
      <c r="IH3775" s="2"/>
      <c r="II3775" s="2"/>
      <c r="IJ3775" s="2"/>
      <c r="IK3775" s="2"/>
      <c r="IL3775" s="2"/>
      <c r="IM3775" s="2"/>
      <c r="IN3775" s="2"/>
      <c r="IO3775" s="2"/>
      <c r="IP3775" s="2"/>
      <c r="IQ3775" s="2"/>
    </row>
    <row r="3776" spans="1:251" s="16" customFormat="1" ht="18.75" customHeight="1">
      <c r="A3776" s="8"/>
      <c r="B3776" s="25"/>
      <c r="C3776" s="99" t="s">
        <v>507</v>
      </c>
      <c r="D3776" s="108"/>
      <c r="E3776" s="108"/>
      <c r="F3776" s="108"/>
      <c r="G3776" s="108"/>
      <c r="H3776" s="108"/>
      <c r="I3776" s="108"/>
      <c r="J3776" s="108"/>
      <c r="K3776" s="108"/>
      <c r="L3776" s="108"/>
      <c r="M3776" s="108"/>
      <c r="N3776" s="108"/>
      <c r="O3776" s="108"/>
      <c r="P3776" s="108"/>
      <c r="Q3776" s="108"/>
      <c r="R3776" s="108"/>
      <c r="S3776" s="108"/>
      <c r="T3776" s="108"/>
      <c r="U3776" s="108"/>
      <c r="V3776" s="108"/>
      <c r="W3776" s="108"/>
      <c r="X3776" s="108"/>
      <c r="Y3776" s="108"/>
      <c r="Z3776" s="109"/>
      <c r="AA3776" s="102">
        <v>15103</v>
      </c>
      <c r="AB3776" s="110"/>
      <c r="AC3776" s="110"/>
      <c r="AD3776" s="110"/>
      <c r="AE3776" s="110"/>
      <c r="AF3776" s="110"/>
      <c r="AG3776" s="110"/>
      <c r="AH3776" s="110"/>
      <c r="AI3776" s="111"/>
      <c r="AJ3776" s="102">
        <v>16737</v>
      </c>
      <c r="AK3776" s="110"/>
      <c r="AL3776" s="110"/>
      <c r="AM3776" s="110"/>
      <c r="AN3776" s="110"/>
      <c r="AO3776" s="110"/>
      <c r="AP3776" s="110"/>
      <c r="AQ3776" s="110"/>
      <c r="AR3776" s="111"/>
      <c r="AS3776" s="105"/>
      <c r="AT3776" s="112"/>
      <c r="AU3776" s="112"/>
      <c r="AV3776" s="112"/>
      <c r="AW3776" s="112"/>
      <c r="AX3776" s="113"/>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c r="CH3776" s="2"/>
      <c r="CI3776" s="2"/>
      <c r="CJ3776" s="2"/>
      <c r="CK3776" s="2"/>
      <c r="CL3776" s="2"/>
      <c r="CM3776" s="2"/>
      <c r="CN3776" s="2"/>
      <c r="CO3776" s="2"/>
      <c r="CP3776" s="2"/>
      <c r="CQ3776" s="2"/>
      <c r="CR3776" s="2"/>
      <c r="CS3776" s="2"/>
      <c r="CT3776" s="2"/>
      <c r="CU3776" s="2"/>
      <c r="CV3776" s="2"/>
      <c r="CW3776" s="2"/>
      <c r="CX3776" s="2"/>
      <c r="CY3776" s="2"/>
      <c r="CZ3776" s="2"/>
      <c r="DA3776" s="2"/>
      <c r="DB3776" s="2"/>
      <c r="DC3776" s="2"/>
      <c r="DD3776" s="2"/>
      <c r="DE3776" s="2"/>
      <c r="DF3776" s="2"/>
      <c r="DG3776" s="2"/>
      <c r="DH3776" s="2"/>
      <c r="DI3776" s="2"/>
      <c r="DJ3776" s="2"/>
      <c r="DK3776" s="2"/>
      <c r="DL3776" s="2"/>
      <c r="DM3776" s="2"/>
      <c r="DN3776" s="2"/>
      <c r="DO3776" s="2"/>
      <c r="DP3776" s="2"/>
      <c r="DQ3776" s="2"/>
      <c r="DR3776" s="2"/>
      <c r="DS3776" s="2"/>
      <c r="DT3776" s="2"/>
      <c r="DU3776" s="2"/>
      <c r="DV3776" s="2"/>
      <c r="DW3776" s="2"/>
      <c r="DX3776" s="2"/>
      <c r="DY3776" s="2"/>
      <c r="DZ3776" s="2"/>
      <c r="EA3776" s="2"/>
      <c r="EB3776" s="2"/>
      <c r="EC3776" s="2"/>
      <c r="ED3776" s="2"/>
      <c r="EE3776" s="2"/>
      <c r="EF3776" s="2"/>
      <c r="EG3776" s="2"/>
      <c r="EH3776" s="2"/>
      <c r="EI3776" s="2"/>
      <c r="EJ3776" s="2"/>
      <c r="EK3776" s="2"/>
      <c r="EL3776" s="2"/>
      <c r="EM3776" s="2"/>
      <c r="EN3776" s="2"/>
      <c r="EO3776" s="2"/>
      <c r="EP3776" s="2"/>
      <c r="EQ3776" s="2"/>
      <c r="ER3776" s="2"/>
      <c r="ES3776" s="2"/>
      <c r="ET3776" s="2"/>
      <c r="EU3776" s="2"/>
      <c r="EV3776" s="2"/>
      <c r="EW3776" s="2"/>
      <c r="EX3776" s="2"/>
      <c r="EY3776" s="2"/>
      <c r="EZ3776" s="2"/>
      <c r="FA3776" s="2"/>
      <c r="FB3776" s="2"/>
      <c r="FC3776" s="2"/>
      <c r="FD3776" s="2"/>
      <c r="FE3776" s="2"/>
      <c r="FF3776" s="2"/>
      <c r="FG3776" s="2"/>
      <c r="FH3776" s="2"/>
      <c r="FI3776" s="2"/>
      <c r="FJ3776" s="2"/>
      <c r="FK3776" s="2"/>
      <c r="FL3776" s="2"/>
      <c r="FM3776" s="2"/>
      <c r="FN3776" s="2"/>
      <c r="FO3776" s="2"/>
      <c r="FP3776" s="2"/>
      <c r="FQ3776" s="2"/>
      <c r="FR3776" s="2"/>
      <c r="FS3776" s="2"/>
      <c r="FT3776" s="2"/>
      <c r="FU3776" s="2"/>
      <c r="FV3776" s="2"/>
      <c r="FW3776" s="2"/>
      <c r="FX3776" s="2"/>
      <c r="FY3776" s="2"/>
      <c r="FZ3776" s="2"/>
      <c r="GA3776" s="2"/>
      <c r="GB3776" s="2"/>
      <c r="GC3776" s="2"/>
      <c r="GD3776" s="2"/>
      <c r="GE3776" s="2"/>
      <c r="GF3776" s="2"/>
      <c r="GG3776" s="2"/>
      <c r="GH3776" s="2"/>
      <c r="GI3776" s="2"/>
      <c r="GJ3776" s="2"/>
      <c r="GK3776" s="2"/>
      <c r="GL3776" s="2"/>
      <c r="GM3776" s="2"/>
      <c r="GN3776" s="2"/>
      <c r="GO3776" s="2"/>
      <c r="GP3776" s="2"/>
      <c r="GQ3776" s="2"/>
      <c r="GR3776" s="2"/>
      <c r="GS3776" s="2"/>
      <c r="GT3776" s="2"/>
      <c r="GU3776" s="2"/>
      <c r="GV3776" s="2"/>
      <c r="GW3776" s="2"/>
      <c r="GX3776" s="2"/>
      <c r="GY3776" s="2"/>
      <c r="GZ3776" s="2"/>
      <c r="HA3776" s="2"/>
      <c r="HB3776" s="2"/>
      <c r="HC3776" s="2"/>
      <c r="HD3776" s="2"/>
      <c r="HE3776" s="2"/>
      <c r="HF3776" s="2"/>
      <c r="HG3776" s="2"/>
      <c r="HH3776" s="2"/>
      <c r="HI3776" s="2"/>
      <c r="HJ3776" s="2"/>
      <c r="HK3776" s="2"/>
      <c r="HL3776" s="2"/>
      <c r="HM3776" s="2"/>
      <c r="HN3776" s="2"/>
      <c r="HO3776" s="2"/>
      <c r="HP3776" s="2"/>
      <c r="HQ3776" s="2"/>
      <c r="HR3776" s="2"/>
      <c r="HS3776" s="2"/>
      <c r="HT3776" s="2"/>
      <c r="HU3776" s="2"/>
      <c r="HV3776" s="2"/>
      <c r="HW3776" s="2"/>
      <c r="HX3776" s="2"/>
      <c r="HY3776" s="2"/>
      <c r="HZ3776" s="2"/>
      <c r="IA3776" s="2"/>
      <c r="IB3776" s="2"/>
      <c r="IC3776" s="2"/>
      <c r="ID3776" s="2"/>
      <c r="IE3776" s="2"/>
      <c r="IF3776" s="2"/>
      <c r="IG3776" s="2"/>
      <c r="IH3776" s="2"/>
      <c r="II3776" s="2"/>
      <c r="IJ3776" s="2"/>
      <c r="IK3776" s="2"/>
      <c r="IL3776" s="2"/>
      <c r="IM3776" s="2"/>
      <c r="IN3776" s="2"/>
      <c r="IO3776" s="2"/>
      <c r="IP3776" s="2"/>
      <c r="IQ3776" s="2"/>
    </row>
    <row r="3777" spans="1:251" s="16" customFormat="1" ht="18.75" customHeight="1" thickBot="1">
      <c r="A3777" s="17"/>
      <c r="B3777" s="134" t="s">
        <v>13</v>
      </c>
      <c r="C3777" s="135"/>
      <c r="D3777" s="135"/>
      <c r="E3777" s="135"/>
      <c r="F3777" s="135"/>
      <c r="G3777" s="135"/>
      <c r="H3777" s="135"/>
      <c r="I3777" s="135"/>
      <c r="J3777" s="135"/>
      <c r="K3777" s="135"/>
      <c r="L3777" s="135"/>
      <c r="M3777" s="135"/>
      <c r="N3777" s="135"/>
      <c r="O3777" s="135"/>
      <c r="P3777" s="135"/>
      <c r="Q3777" s="135"/>
      <c r="R3777" s="135"/>
      <c r="S3777" s="135"/>
      <c r="T3777" s="135"/>
      <c r="U3777" s="135"/>
      <c r="V3777" s="135"/>
      <c r="W3777" s="135"/>
      <c r="X3777" s="135"/>
      <c r="Y3777" s="135"/>
      <c r="Z3777" s="136"/>
      <c r="AA3777" s="137">
        <f>SUM($AA$3776:$AA$3776)</f>
        <v>15103</v>
      </c>
      <c r="AB3777" s="138"/>
      <c r="AC3777" s="138"/>
      <c r="AD3777" s="138"/>
      <c r="AE3777" s="138"/>
      <c r="AF3777" s="138"/>
      <c r="AG3777" s="138"/>
      <c r="AH3777" s="138"/>
      <c r="AI3777" s="139"/>
      <c r="AJ3777" s="137">
        <f>SUM($AJ$3776:$AJ$3776)</f>
        <v>16737</v>
      </c>
      <c r="AK3777" s="138"/>
      <c r="AL3777" s="138"/>
      <c r="AM3777" s="138"/>
      <c r="AN3777" s="138"/>
      <c r="AO3777" s="138"/>
      <c r="AP3777" s="138"/>
      <c r="AQ3777" s="138"/>
      <c r="AR3777" s="139"/>
      <c r="AS3777" s="140"/>
      <c r="AT3777" s="141"/>
      <c r="AU3777" s="141"/>
      <c r="AV3777" s="141"/>
      <c r="AW3777" s="141"/>
      <c r="AX3777" s="14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c r="CH3777" s="2"/>
      <c r="CI3777" s="2"/>
      <c r="CJ3777" s="2"/>
      <c r="CK3777" s="2"/>
      <c r="CL3777" s="2"/>
      <c r="CM3777" s="2"/>
      <c r="CN3777" s="2"/>
      <c r="CO3777" s="2"/>
      <c r="CP3777" s="2"/>
      <c r="CQ3777" s="2"/>
      <c r="CR3777" s="2"/>
      <c r="CS3777" s="2"/>
      <c r="CT3777" s="2"/>
      <c r="CU3777" s="2"/>
      <c r="CV3777" s="2"/>
      <c r="CW3777" s="2"/>
      <c r="CX3777" s="2"/>
      <c r="CY3777" s="2"/>
      <c r="CZ3777" s="2"/>
      <c r="DA3777" s="2"/>
      <c r="DB3777" s="2"/>
      <c r="DC3777" s="2"/>
      <c r="DD3777" s="2"/>
      <c r="DE3777" s="2"/>
      <c r="DF3777" s="2"/>
      <c r="DG3777" s="2"/>
      <c r="DH3777" s="2"/>
      <c r="DI3777" s="2"/>
      <c r="DJ3777" s="2"/>
      <c r="DK3777" s="2"/>
      <c r="DL3777" s="2"/>
      <c r="DM3777" s="2"/>
      <c r="DN3777" s="2"/>
      <c r="DO3777" s="2"/>
      <c r="DP3777" s="2"/>
      <c r="DQ3777" s="2"/>
      <c r="DR3777" s="2"/>
      <c r="DS3777" s="2"/>
      <c r="DT3777" s="2"/>
      <c r="DU3777" s="2"/>
      <c r="DV3777" s="2"/>
      <c r="DW3777" s="2"/>
      <c r="DX3777" s="2"/>
      <c r="DY3777" s="2"/>
      <c r="DZ3777" s="2"/>
      <c r="EA3777" s="2"/>
      <c r="EB3777" s="2"/>
      <c r="EC3777" s="2"/>
      <c r="ED3777" s="2"/>
      <c r="EE3777" s="2"/>
      <c r="EF3777" s="2"/>
      <c r="EG3777" s="2"/>
      <c r="EH3777" s="2"/>
      <c r="EI3777" s="2"/>
      <c r="EJ3777" s="2"/>
      <c r="EK3777" s="2"/>
      <c r="EL3777" s="2"/>
      <c r="EM3777" s="2"/>
      <c r="EN3777" s="2"/>
      <c r="EO3777" s="2"/>
      <c r="EP3777" s="2"/>
      <c r="EQ3777" s="2"/>
      <c r="ER3777" s="2"/>
      <c r="ES3777" s="2"/>
      <c r="ET3777" s="2"/>
      <c r="EU3777" s="2"/>
      <c r="EV3777" s="2"/>
      <c r="EW3777" s="2"/>
      <c r="EX3777" s="2"/>
      <c r="EY3777" s="2"/>
      <c r="EZ3777" s="2"/>
      <c r="FA3777" s="2"/>
      <c r="FB3777" s="2"/>
      <c r="FC3777" s="2"/>
      <c r="FD3777" s="2"/>
      <c r="FE3777" s="2"/>
      <c r="FF3777" s="2"/>
      <c r="FG3777" s="2"/>
      <c r="FH3777" s="2"/>
      <c r="FI3777" s="2"/>
      <c r="FJ3777" s="2"/>
      <c r="FK3777" s="2"/>
      <c r="FL3777" s="2"/>
      <c r="FM3777" s="2"/>
      <c r="FN3777" s="2"/>
      <c r="FO3777" s="2"/>
      <c r="FP3777" s="2"/>
      <c r="FQ3777" s="2"/>
      <c r="FR3777" s="2"/>
      <c r="FS3777" s="2"/>
      <c r="FT3777" s="2"/>
      <c r="FU3777" s="2"/>
      <c r="FV3777" s="2"/>
      <c r="FW3777" s="2"/>
      <c r="FX3777" s="2"/>
      <c r="FY3777" s="2"/>
      <c r="FZ3777" s="2"/>
      <c r="GA3777" s="2"/>
      <c r="GB3777" s="2"/>
      <c r="GC3777" s="2"/>
      <c r="GD3777" s="2"/>
      <c r="GE3777" s="2"/>
      <c r="GF3777" s="2"/>
      <c r="GG3777" s="2"/>
      <c r="GH3777" s="2"/>
      <c r="GI3777" s="2"/>
      <c r="GJ3777" s="2"/>
      <c r="GK3777" s="2"/>
      <c r="GL3777" s="2"/>
      <c r="GM3777" s="2"/>
      <c r="GN3777" s="2"/>
      <c r="GO3777" s="2"/>
      <c r="GP3777" s="2"/>
      <c r="GQ3777" s="2"/>
      <c r="GR3777" s="2"/>
      <c r="GS3777" s="2"/>
      <c r="GT3777" s="2"/>
      <c r="GU3777" s="2"/>
      <c r="GV3777" s="2"/>
      <c r="GW3777" s="2"/>
      <c r="GX3777" s="2"/>
      <c r="GY3777" s="2"/>
      <c r="GZ3777" s="2"/>
      <c r="HA3777" s="2"/>
      <c r="HB3777" s="2"/>
      <c r="HC3777" s="2"/>
      <c r="HD3777" s="2"/>
      <c r="HE3777" s="2"/>
      <c r="HF3777" s="2"/>
      <c r="HG3777" s="2"/>
      <c r="HH3777" s="2"/>
      <c r="HI3777" s="2"/>
      <c r="HJ3777" s="2"/>
      <c r="HK3777" s="2"/>
      <c r="HL3777" s="2"/>
      <c r="HM3777" s="2"/>
      <c r="HN3777" s="2"/>
      <c r="HO3777" s="2"/>
      <c r="HP3777" s="2"/>
      <c r="HQ3777" s="2"/>
      <c r="HR3777" s="2"/>
      <c r="HS3777" s="2"/>
      <c r="HT3777" s="2"/>
      <c r="HU3777" s="2"/>
      <c r="HV3777" s="2"/>
      <c r="HW3777" s="2"/>
      <c r="HX3777" s="2"/>
      <c r="HY3777" s="2"/>
      <c r="HZ3777" s="2"/>
      <c r="IA3777" s="2"/>
      <c r="IB3777" s="2"/>
      <c r="IC3777" s="2"/>
      <c r="ID3777" s="2"/>
      <c r="IE3777" s="2"/>
      <c r="IF3777" s="2"/>
      <c r="IG3777" s="2"/>
      <c r="IH3777" s="2"/>
      <c r="II3777" s="2"/>
      <c r="IJ3777" s="2"/>
      <c r="IK3777" s="2"/>
      <c r="IL3777" s="2"/>
      <c r="IM3777" s="2"/>
      <c r="IN3777" s="2"/>
      <c r="IO3777" s="2"/>
      <c r="IP3777" s="2"/>
      <c r="IQ3777" s="2"/>
    </row>
    <row r="3779" spans="1:251" ht="18.75">
      <c r="A3779" s="1" t="s">
        <v>0</v>
      </c>
      <c r="AW3779" s="3"/>
      <c r="AX3779" s="4"/>
      <c r="AY3779" s="3"/>
    </row>
    <row r="3781" spans="1:251" ht="18.75">
      <c r="B3781" s="114" t="s">
        <v>8</v>
      </c>
      <c r="C3781" s="115"/>
      <c r="D3781" s="115"/>
      <c r="E3781" s="115"/>
      <c r="F3781" s="115"/>
      <c r="G3781" s="115"/>
      <c r="H3781" s="115"/>
      <c r="I3781" s="115"/>
      <c r="J3781" s="115"/>
      <c r="K3781" s="115"/>
      <c r="L3781" s="115"/>
      <c r="M3781" s="115"/>
      <c r="N3781" s="115"/>
      <c r="O3781" s="115"/>
      <c r="P3781" s="115"/>
      <c r="Q3781" s="115"/>
      <c r="R3781" s="115"/>
      <c r="S3781" s="115"/>
      <c r="T3781" s="115"/>
      <c r="U3781" s="115"/>
      <c r="V3781" s="115"/>
      <c r="W3781" s="115"/>
      <c r="X3781" s="115"/>
      <c r="Y3781" s="115"/>
      <c r="Z3781" s="115"/>
      <c r="AA3781" s="115"/>
      <c r="AB3781" s="115"/>
      <c r="AC3781" s="115"/>
      <c r="AD3781" s="115"/>
      <c r="AE3781" s="115"/>
      <c r="AF3781" s="115"/>
      <c r="AG3781" s="115"/>
      <c r="AH3781" s="115"/>
      <c r="AI3781" s="115"/>
      <c r="AJ3781" s="115"/>
      <c r="AK3781" s="115"/>
      <c r="AL3781" s="115"/>
      <c r="AM3781" s="115"/>
      <c r="AN3781" s="115"/>
      <c r="AO3781" s="115"/>
      <c r="AP3781" s="115"/>
      <c r="AQ3781" s="115"/>
      <c r="AR3781" s="115"/>
      <c r="AS3781" s="115"/>
      <c r="AT3781" s="115"/>
      <c r="AU3781" s="115"/>
      <c r="AV3781" s="115"/>
      <c r="AW3781" s="115"/>
      <c r="AX3781" s="115"/>
    </row>
    <row r="3782" spans="1:251">
      <c r="Z3782" s="5"/>
      <c r="AD3782" s="5"/>
      <c r="AE3782" s="5"/>
      <c r="AF3782" s="5"/>
      <c r="AG3782" s="5"/>
      <c r="AH3782" s="5"/>
      <c r="AI3782" s="5"/>
      <c r="AO3782" s="5"/>
    </row>
    <row r="3783" spans="1:251" ht="13.5" thickBot="1">
      <c r="Z3783" s="5"/>
      <c r="AD3783" s="5"/>
      <c r="AE3783" s="5"/>
      <c r="AF3783" s="5"/>
      <c r="AG3783" s="5"/>
      <c r="AH3783" s="5"/>
      <c r="AI3783" s="5"/>
      <c r="AO3783" s="5"/>
      <c r="DI3783" s="6"/>
    </row>
    <row r="3784" spans="1:251" ht="24.75" customHeight="1" thickBot="1">
      <c r="B3784" s="116" t="s">
        <v>1</v>
      </c>
      <c r="C3784" s="117"/>
      <c r="D3784" s="117"/>
      <c r="E3784" s="117"/>
      <c r="F3784" s="117"/>
      <c r="G3784" s="117"/>
      <c r="H3784" s="118" t="s">
        <v>473</v>
      </c>
      <c r="I3784" s="119"/>
      <c r="J3784" s="119"/>
      <c r="K3784" s="119"/>
      <c r="L3784" s="119"/>
      <c r="M3784" s="119"/>
      <c r="N3784" s="119"/>
      <c r="O3784" s="119"/>
      <c r="P3784" s="119"/>
      <c r="Q3784" s="119"/>
      <c r="R3784" s="119"/>
      <c r="S3784" s="119"/>
      <c r="T3784" s="119"/>
      <c r="U3784" s="119"/>
      <c r="V3784" s="119"/>
      <c r="W3784" s="119"/>
      <c r="X3784" s="119"/>
      <c r="Y3784" s="119"/>
      <c r="Z3784" s="119"/>
      <c r="AA3784" s="119"/>
      <c r="AB3784" s="119"/>
      <c r="AC3784" s="119"/>
      <c r="AD3784" s="119"/>
      <c r="AE3784" s="119"/>
      <c r="AF3784" s="119"/>
      <c r="AG3784" s="119"/>
      <c r="AH3784" s="119"/>
      <c r="AI3784" s="119"/>
      <c r="AJ3784" s="119"/>
      <c r="AK3784" s="119"/>
      <c r="AL3784" s="119"/>
      <c r="AM3784" s="119"/>
      <c r="AN3784" s="119"/>
      <c r="AO3784" s="119"/>
      <c r="AP3784" s="119"/>
      <c r="AQ3784" s="119"/>
      <c r="AR3784" s="119"/>
      <c r="AS3784" s="119"/>
      <c r="AT3784" s="119"/>
      <c r="AU3784" s="119"/>
      <c r="AV3784" s="119"/>
      <c r="AW3784" s="119"/>
      <c r="AX3784" s="120"/>
      <c r="DI3784" s="6"/>
    </row>
    <row r="3785" spans="1:251" ht="14.25">
      <c r="B3785" s="7"/>
      <c r="C3785" s="7"/>
      <c r="D3785" s="7"/>
      <c r="E3785" s="7"/>
      <c r="F3785" s="7"/>
      <c r="G3785" s="7"/>
      <c r="H3785" s="8"/>
      <c r="I3785" s="8"/>
      <c r="J3785" s="8"/>
      <c r="K3785" s="8"/>
      <c r="L3785" s="9"/>
      <c r="M3785" s="9"/>
      <c r="N3785" s="9"/>
      <c r="O3785" s="9"/>
      <c r="P3785" s="8"/>
      <c r="Q3785" s="8"/>
      <c r="R3785" s="8"/>
      <c r="S3785" s="8"/>
      <c r="T3785" s="8"/>
      <c r="U3785" s="8"/>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c r="AR3785" s="10"/>
      <c r="AS3785" s="10"/>
      <c r="AT3785" s="10"/>
      <c r="AU3785" s="10"/>
      <c r="AV3785" s="10"/>
      <c r="AW3785" s="10"/>
      <c r="AX3785" s="10"/>
      <c r="DI3785" s="6"/>
    </row>
    <row r="3786" spans="1:251" ht="15" thickBot="1">
      <c r="A3786" s="11"/>
      <c r="B3786" s="10" t="s">
        <v>2</v>
      </c>
      <c r="C3786" s="8"/>
      <c r="D3786" s="8"/>
      <c r="E3786" s="8"/>
      <c r="F3786" s="8"/>
      <c r="G3786" s="8"/>
      <c r="H3786" s="8"/>
      <c r="I3786" s="8"/>
      <c r="J3786" s="8"/>
      <c r="K3786" s="8"/>
      <c r="L3786" s="9"/>
      <c r="M3786" s="9"/>
      <c r="N3786" s="9"/>
      <c r="O3786" s="9"/>
      <c r="P3786" s="8"/>
      <c r="Q3786" s="8"/>
      <c r="R3786" s="8"/>
      <c r="S3786" s="8"/>
      <c r="T3786" s="8"/>
      <c r="U3786" s="8"/>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c r="AR3786" s="10"/>
      <c r="AS3786" s="10"/>
      <c r="AT3786" s="10"/>
      <c r="AU3786" s="10"/>
      <c r="AV3786" s="10"/>
      <c r="AW3786" s="10"/>
      <c r="AX3786" s="10"/>
      <c r="DI3786" s="6"/>
    </row>
    <row r="3787" spans="1:251" ht="14.25">
      <c r="A3787" s="8"/>
      <c r="B3787" s="12"/>
      <c r="C3787" s="7"/>
      <c r="D3787" s="7"/>
      <c r="E3787" s="7"/>
      <c r="F3787" s="7"/>
      <c r="G3787" s="7"/>
      <c r="H3787" s="7"/>
      <c r="I3787" s="7"/>
      <c r="J3787" s="7"/>
      <c r="K3787" s="7"/>
      <c r="L3787" s="13"/>
      <c r="M3787" s="13"/>
      <c r="N3787" s="13"/>
      <c r="O3787" s="13"/>
      <c r="P3787" s="7"/>
      <c r="Q3787" s="7"/>
      <c r="R3787" s="7"/>
      <c r="S3787" s="7"/>
      <c r="T3787" s="7"/>
      <c r="U3787" s="7"/>
      <c r="V3787" s="14"/>
      <c r="W3787" s="14"/>
      <c r="X3787" s="14"/>
      <c r="Y3787" s="14"/>
      <c r="Z3787" s="14"/>
      <c r="AA3787" s="14"/>
      <c r="AB3787" s="14"/>
      <c r="AC3787" s="14"/>
      <c r="AD3787" s="14"/>
      <c r="AE3787" s="14"/>
      <c r="AF3787" s="14"/>
      <c r="AG3787" s="14"/>
      <c r="AH3787" s="14"/>
      <c r="AI3787" s="14"/>
      <c r="AJ3787" s="14"/>
      <c r="AK3787" s="14"/>
      <c r="AL3787" s="14"/>
      <c r="AM3787" s="14"/>
      <c r="AN3787" s="14"/>
      <c r="AO3787" s="14"/>
      <c r="AP3787" s="14"/>
      <c r="AQ3787" s="14"/>
      <c r="AR3787" s="14"/>
      <c r="AS3787" s="14"/>
      <c r="AT3787" s="14"/>
      <c r="AU3787" s="14"/>
      <c r="AV3787" s="14"/>
      <c r="AW3787" s="14"/>
      <c r="AX3787" s="15"/>
    </row>
    <row r="3788" spans="1:251" ht="12" customHeight="1">
      <c r="A3788" s="8"/>
      <c r="B3788" s="121" t="s">
        <v>474</v>
      </c>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3"/>
    </row>
    <row r="3789" spans="1:251" ht="12" customHeight="1">
      <c r="A3789" s="8"/>
      <c r="B3789" s="121"/>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3"/>
      <c r="BC3789" s="16"/>
    </row>
    <row r="3790" spans="1:251" ht="12" customHeight="1">
      <c r="A3790" s="8"/>
      <c r="B3790" s="121"/>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3"/>
    </row>
    <row r="3791" spans="1:251" ht="12" customHeight="1">
      <c r="A3791" s="8"/>
      <c r="B3791" s="121"/>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3"/>
    </row>
    <row r="3792" spans="1:251" ht="12" customHeight="1">
      <c r="A3792" s="8"/>
      <c r="B3792" s="121"/>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3"/>
    </row>
    <row r="3793" spans="1:113" ht="15" thickBot="1">
      <c r="A3793" s="17"/>
      <c r="B3793" s="18"/>
      <c r="C3793" s="19"/>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c r="AD3793" s="19"/>
      <c r="AE3793" s="19"/>
      <c r="AF3793" s="19"/>
      <c r="AG3793" s="19"/>
      <c r="AH3793" s="19"/>
      <c r="AI3793" s="19"/>
      <c r="AJ3793" s="19"/>
      <c r="AK3793" s="19"/>
      <c r="AL3793" s="19"/>
      <c r="AM3793" s="19"/>
      <c r="AN3793" s="19"/>
      <c r="AO3793" s="19"/>
      <c r="AP3793" s="19"/>
      <c r="AQ3793" s="19"/>
      <c r="AR3793" s="19"/>
      <c r="AS3793" s="19"/>
      <c r="AT3793" s="19"/>
      <c r="AU3793" s="19"/>
      <c r="AV3793" s="19"/>
      <c r="AW3793" s="19"/>
      <c r="AX3793" s="20"/>
    </row>
    <row r="3794" spans="1:113">
      <c r="B3794" s="21"/>
    </row>
    <row r="3795" spans="1:113" ht="15" thickBot="1">
      <c r="A3795" s="11"/>
      <c r="B3795" s="10" t="s">
        <v>3</v>
      </c>
      <c r="C3795" s="8"/>
      <c r="D3795" s="8"/>
      <c r="E3795" s="8"/>
      <c r="F3795" s="8"/>
      <c r="G3795" s="8"/>
      <c r="H3795" s="8"/>
      <c r="I3795" s="8"/>
      <c r="J3795" s="8"/>
      <c r="K3795" s="8"/>
      <c r="L3795" s="9"/>
      <c r="M3795" s="9"/>
      <c r="N3795" s="9"/>
      <c r="O3795" s="9"/>
      <c r="P3795" s="8"/>
      <c r="Q3795" s="8"/>
      <c r="R3795" s="8"/>
      <c r="S3795" s="8"/>
      <c r="T3795" s="8"/>
      <c r="U3795" s="8"/>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DI3795" s="6"/>
    </row>
    <row r="3796" spans="1:113" ht="14.25">
      <c r="A3796" s="8"/>
      <c r="B3796" s="12"/>
      <c r="C3796" s="7"/>
      <c r="D3796" s="7"/>
      <c r="E3796" s="7"/>
      <c r="F3796" s="7"/>
      <c r="G3796" s="7"/>
      <c r="H3796" s="7"/>
      <c r="I3796" s="7"/>
      <c r="J3796" s="7"/>
      <c r="K3796" s="7"/>
      <c r="L3796" s="13"/>
      <c r="M3796" s="13"/>
      <c r="N3796" s="13"/>
      <c r="O3796" s="13"/>
      <c r="P3796" s="7"/>
      <c r="Q3796" s="7"/>
      <c r="R3796" s="7"/>
      <c r="S3796" s="7"/>
      <c r="T3796" s="7"/>
      <c r="U3796" s="7"/>
      <c r="V3796" s="14"/>
      <c r="W3796" s="14"/>
      <c r="X3796" s="14"/>
      <c r="Y3796" s="14"/>
      <c r="Z3796" s="14"/>
      <c r="AA3796" s="14"/>
      <c r="AB3796" s="14"/>
      <c r="AC3796" s="14"/>
      <c r="AD3796" s="14"/>
      <c r="AE3796" s="14"/>
      <c r="AF3796" s="14"/>
      <c r="AG3796" s="14"/>
      <c r="AH3796" s="14"/>
      <c r="AI3796" s="14"/>
      <c r="AJ3796" s="14"/>
      <c r="AK3796" s="14"/>
      <c r="AL3796" s="14"/>
      <c r="AM3796" s="14"/>
      <c r="AN3796" s="14"/>
      <c r="AO3796" s="14"/>
      <c r="AP3796" s="14"/>
      <c r="AQ3796" s="14"/>
      <c r="AR3796" s="14"/>
      <c r="AS3796" s="14"/>
      <c r="AT3796" s="14"/>
      <c r="AU3796" s="14"/>
      <c r="AV3796" s="14"/>
      <c r="AW3796" s="14"/>
      <c r="AX3796" s="15"/>
    </row>
    <row r="3797" spans="1:113" ht="12" customHeight="1">
      <c r="A3797" s="8"/>
      <c r="B3797" s="121" t="s">
        <v>475</v>
      </c>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3"/>
    </row>
    <row r="3798" spans="1:113" ht="12" customHeight="1">
      <c r="A3798" s="8"/>
      <c r="B3798" s="121"/>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3"/>
    </row>
    <row r="3799" spans="1:113" ht="12" customHeight="1">
      <c r="A3799" s="8"/>
      <c r="B3799" s="121"/>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3"/>
    </row>
    <row r="3800" spans="1:113" ht="12" customHeight="1">
      <c r="A3800" s="8"/>
      <c r="B3800" s="121"/>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3"/>
    </row>
    <row r="3801" spans="1:113" ht="12" customHeight="1">
      <c r="A3801" s="8"/>
      <c r="B3801" s="121"/>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3"/>
    </row>
    <row r="3802" spans="1:113" ht="12" customHeight="1">
      <c r="A3802" s="8"/>
      <c r="B3802" s="121"/>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3"/>
    </row>
    <row r="3803" spans="1:113" ht="12" customHeight="1">
      <c r="A3803" s="8"/>
      <c r="B3803" s="121"/>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3"/>
    </row>
    <row r="3804" spans="1:113" ht="12" customHeight="1">
      <c r="A3804" s="8"/>
      <c r="B3804" s="121"/>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3"/>
    </row>
    <row r="3805" spans="1:113" ht="12" customHeight="1">
      <c r="A3805" s="8"/>
      <c r="B3805" s="121"/>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3"/>
    </row>
    <row r="3806" spans="1:113" ht="12" customHeight="1">
      <c r="A3806" s="8"/>
      <c r="B3806" s="121"/>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3"/>
    </row>
    <row r="3807" spans="1:113" ht="12" customHeight="1">
      <c r="A3807" s="8"/>
      <c r="B3807" s="121"/>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3"/>
      <c r="BC3807" s="16"/>
    </row>
    <row r="3808" spans="1:113" ht="12" customHeight="1">
      <c r="A3808" s="8"/>
      <c r="B3808" s="121"/>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3"/>
    </row>
    <row r="3809" spans="1:251" ht="12" customHeight="1">
      <c r="A3809" s="8"/>
      <c r="B3809" s="121"/>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3"/>
    </row>
    <row r="3810" spans="1:251" ht="12" customHeight="1">
      <c r="A3810" s="8"/>
      <c r="B3810" s="121"/>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3"/>
    </row>
    <row r="3811" spans="1:251" ht="15" thickBot="1">
      <c r="A3811" s="17"/>
      <c r="B3811" s="18"/>
      <c r="C3811" s="19"/>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c r="AD3811" s="19"/>
      <c r="AE3811" s="19"/>
      <c r="AF3811" s="19"/>
      <c r="AG3811" s="19"/>
      <c r="AH3811" s="19"/>
      <c r="AI3811" s="19"/>
      <c r="AJ3811" s="19"/>
      <c r="AK3811" s="19"/>
      <c r="AL3811" s="19"/>
      <c r="AM3811" s="19"/>
      <c r="AN3811" s="19"/>
      <c r="AO3811" s="19"/>
      <c r="AP3811" s="19"/>
      <c r="AQ3811" s="19"/>
      <c r="AR3811" s="19"/>
      <c r="AS3811" s="19"/>
      <c r="AT3811" s="19"/>
      <c r="AU3811" s="19"/>
      <c r="AV3811" s="19"/>
      <c r="AW3811" s="19"/>
      <c r="AX3811" s="20"/>
    </row>
    <row r="3812" spans="1:251">
      <c r="B3812" s="21"/>
    </row>
    <row r="3813" spans="1:251" ht="14.25">
      <c r="B3813" s="10" t="s">
        <v>4</v>
      </c>
      <c r="C3813" s="8"/>
      <c r="D3813" s="8"/>
      <c r="E3813" s="8"/>
      <c r="F3813" s="8"/>
      <c r="G3813" s="8"/>
      <c r="H3813" s="8"/>
      <c r="I3813" s="8"/>
      <c r="J3813" s="8"/>
      <c r="K3813" s="8"/>
      <c r="L3813" s="9"/>
      <c r="M3813" s="9"/>
      <c r="N3813" s="9"/>
      <c r="O3813" s="9"/>
      <c r="P3813" s="8"/>
      <c r="Q3813" s="8"/>
      <c r="R3813" s="8"/>
      <c r="S3813" s="8"/>
      <c r="T3813" s="8"/>
      <c r="U3813" s="8"/>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row>
    <row r="3814" spans="1:251" ht="15" thickBot="1">
      <c r="B3814" s="8"/>
      <c r="C3814" s="8"/>
      <c r="D3814" s="8"/>
      <c r="E3814" s="8"/>
      <c r="F3814" s="8"/>
      <c r="G3814" s="8"/>
      <c r="H3814" s="8"/>
      <c r="I3814" s="8"/>
      <c r="J3814" s="8"/>
      <c r="K3814" s="8"/>
      <c r="L3814" s="9"/>
      <c r="M3814" s="9"/>
      <c r="N3814" s="9"/>
      <c r="O3814" s="9"/>
      <c r="P3814" s="8"/>
      <c r="Q3814" s="8"/>
      <c r="R3814" s="8"/>
      <c r="S3814" s="8"/>
      <c r="T3814" s="8"/>
      <c r="U3814" s="8"/>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22" t="s">
        <v>5</v>
      </c>
    </row>
    <row r="3815" spans="1:251" s="16" customFormat="1" ht="13.5" customHeight="1">
      <c r="A3815" s="8"/>
      <c r="B3815" s="124" t="s">
        <v>6</v>
      </c>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6"/>
      <c r="AA3815" s="130" t="s">
        <v>11</v>
      </c>
      <c r="AB3815" s="125"/>
      <c r="AC3815" s="125"/>
      <c r="AD3815" s="125"/>
      <c r="AE3815" s="125"/>
      <c r="AF3815" s="125"/>
      <c r="AG3815" s="125"/>
      <c r="AH3815" s="125"/>
      <c r="AI3815" s="126"/>
      <c r="AJ3815" s="130" t="s">
        <v>12</v>
      </c>
      <c r="AK3815" s="125"/>
      <c r="AL3815" s="125"/>
      <c r="AM3815" s="125"/>
      <c r="AN3815" s="125"/>
      <c r="AO3815" s="125"/>
      <c r="AP3815" s="125"/>
      <c r="AQ3815" s="125"/>
      <c r="AR3815" s="126"/>
      <c r="AS3815" s="130" t="s">
        <v>7</v>
      </c>
      <c r="AT3815" s="125"/>
      <c r="AU3815" s="125"/>
      <c r="AV3815" s="125"/>
      <c r="AW3815" s="125"/>
      <c r="AX3815" s="13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c r="GL3815" s="2"/>
      <c r="GM3815" s="2"/>
      <c r="GN3815" s="2"/>
      <c r="GO3815" s="2"/>
      <c r="GP3815" s="2"/>
      <c r="GQ3815" s="2"/>
      <c r="GR3815" s="2"/>
      <c r="GS3815" s="2"/>
      <c r="GT3815" s="2"/>
      <c r="GU3815" s="2"/>
      <c r="GV3815" s="2"/>
      <c r="GW3815" s="2"/>
      <c r="GX3815" s="2"/>
      <c r="GY3815" s="2"/>
      <c r="GZ3815" s="2"/>
      <c r="HA3815" s="2"/>
      <c r="HB3815" s="2"/>
      <c r="HC3815" s="2"/>
      <c r="HD3815" s="2"/>
      <c r="HE3815" s="2"/>
      <c r="HF3815" s="2"/>
      <c r="HG3815" s="2"/>
      <c r="HH3815" s="2"/>
      <c r="HI3815" s="2"/>
      <c r="HJ3815" s="2"/>
      <c r="HK3815" s="2"/>
      <c r="HL3815" s="2"/>
      <c r="HM3815" s="2"/>
      <c r="HN3815" s="2"/>
      <c r="HO3815" s="2"/>
      <c r="HP3815" s="2"/>
      <c r="HQ3815" s="2"/>
      <c r="HR3815" s="2"/>
      <c r="HS3815" s="2"/>
      <c r="HT3815" s="2"/>
      <c r="HU3815" s="2"/>
      <c r="HV3815" s="2"/>
      <c r="HW3815" s="2"/>
      <c r="HX3815" s="2"/>
      <c r="HY3815" s="2"/>
      <c r="HZ3815" s="2"/>
      <c r="IA3815" s="2"/>
      <c r="IB3815" s="2"/>
      <c r="IC3815" s="2"/>
      <c r="ID3815" s="2"/>
      <c r="IE3815" s="2"/>
      <c r="IF3815" s="2"/>
      <c r="IG3815" s="2"/>
      <c r="IH3815" s="2"/>
      <c r="II3815" s="2"/>
      <c r="IJ3815" s="2"/>
      <c r="IK3815" s="2"/>
      <c r="IL3815" s="2"/>
      <c r="IM3815" s="2"/>
      <c r="IN3815" s="2"/>
      <c r="IO3815" s="2"/>
      <c r="IP3815" s="2"/>
      <c r="IQ3815" s="2"/>
    </row>
    <row r="3816" spans="1:251" s="16" customFormat="1" ht="13.5">
      <c r="A3816" s="8"/>
      <c r="B3816" s="127"/>
      <c r="C3816" s="128"/>
      <c r="D3816" s="128"/>
      <c r="E3816" s="128"/>
      <c r="F3816" s="128"/>
      <c r="G3816" s="128"/>
      <c r="H3816" s="128"/>
      <c r="I3816" s="128"/>
      <c r="J3816" s="128"/>
      <c r="K3816" s="128"/>
      <c r="L3816" s="128"/>
      <c r="M3816" s="128"/>
      <c r="N3816" s="128"/>
      <c r="O3816" s="128"/>
      <c r="P3816" s="128"/>
      <c r="Q3816" s="128"/>
      <c r="R3816" s="128"/>
      <c r="S3816" s="128"/>
      <c r="T3816" s="128"/>
      <c r="U3816" s="128"/>
      <c r="V3816" s="128"/>
      <c r="W3816" s="128"/>
      <c r="X3816" s="128"/>
      <c r="Y3816" s="128"/>
      <c r="Z3816" s="129"/>
      <c r="AA3816" s="131"/>
      <c r="AB3816" s="128"/>
      <c r="AC3816" s="128"/>
      <c r="AD3816" s="128"/>
      <c r="AE3816" s="128"/>
      <c r="AF3816" s="128"/>
      <c r="AG3816" s="128"/>
      <c r="AH3816" s="128"/>
      <c r="AI3816" s="129"/>
      <c r="AJ3816" s="131"/>
      <c r="AK3816" s="128"/>
      <c r="AL3816" s="128"/>
      <c r="AM3816" s="128"/>
      <c r="AN3816" s="128"/>
      <c r="AO3816" s="128"/>
      <c r="AP3816" s="128"/>
      <c r="AQ3816" s="128"/>
      <c r="AR3816" s="129"/>
      <c r="AS3816" s="131"/>
      <c r="AT3816" s="128"/>
      <c r="AU3816" s="128"/>
      <c r="AV3816" s="128"/>
      <c r="AW3816" s="128"/>
      <c r="AX3816" s="133"/>
      <c r="AY3816" s="2"/>
      <c r="AZ3816" s="2"/>
      <c r="BA3816" s="2"/>
      <c r="BB3816" s="23"/>
      <c r="BC3816" s="24"/>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c r="HA3816" s="2"/>
      <c r="HB3816" s="2"/>
      <c r="HC3816" s="2"/>
      <c r="HD3816" s="2"/>
      <c r="HE3816" s="2"/>
      <c r="HF3816" s="2"/>
      <c r="HG3816" s="2"/>
      <c r="HH3816" s="2"/>
      <c r="HI3816" s="2"/>
      <c r="HJ3816" s="2"/>
      <c r="HK3816" s="2"/>
      <c r="HL3816" s="2"/>
      <c r="HM3816" s="2"/>
      <c r="HN3816" s="2"/>
      <c r="HO3816" s="2"/>
      <c r="HP3816" s="2"/>
      <c r="HQ3816" s="2"/>
      <c r="HR3816" s="2"/>
      <c r="HS3816" s="2"/>
      <c r="HT3816" s="2"/>
      <c r="HU3816" s="2"/>
      <c r="HV3816" s="2"/>
      <c r="HW3816" s="2"/>
      <c r="HX3816" s="2"/>
      <c r="HY3816" s="2"/>
      <c r="HZ3816" s="2"/>
      <c r="IA3816" s="2"/>
      <c r="IB3816" s="2"/>
      <c r="IC3816" s="2"/>
      <c r="ID3816" s="2"/>
      <c r="IE3816" s="2"/>
      <c r="IF3816" s="2"/>
      <c r="IG3816" s="2"/>
      <c r="IH3816" s="2"/>
      <c r="II3816" s="2"/>
      <c r="IJ3816" s="2"/>
      <c r="IK3816" s="2"/>
      <c r="IL3816" s="2"/>
      <c r="IM3816" s="2"/>
      <c r="IN3816" s="2"/>
      <c r="IO3816" s="2"/>
      <c r="IP3816" s="2"/>
      <c r="IQ3816" s="2"/>
    </row>
    <row r="3817" spans="1:251" s="16" customFormat="1" ht="18.75" customHeight="1">
      <c r="A3817" s="8"/>
      <c r="B3817" s="25"/>
      <c r="C3817" s="99" t="s">
        <v>472</v>
      </c>
      <c r="D3817" s="108"/>
      <c r="E3817" s="108"/>
      <c r="F3817" s="108"/>
      <c r="G3817" s="108"/>
      <c r="H3817" s="108"/>
      <c r="I3817" s="108"/>
      <c r="J3817" s="108"/>
      <c r="K3817" s="108"/>
      <c r="L3817" s="108"/>
      <c r="M3817" s="108"/>
      <c r="N3817" s="108"/>
      <c r="O3817" s="108"/>
      <c r="P3817" s="108"/>
      <c r="Q3817" s="108"/>
      <c r="R3817" s="108"/>
      <c r="S3817" s="108"/>
      <c r="T3817" s="108"/>
      <c r="U3817" s="108"/>
      <c r="V3817" s="108"/>
      <c r="W3817" s="108"/>
      <c r="X3817" s="108"/>
      <c r="Y3817" s="108"/>
      <c r="Z3817" s="109"/>
      <c r="AA3817" s="102">
        <v>60809</v>
      </c>
      <c r="AB3817" s="110"/>
      <c r="AC3817" s="110"/>
      <c r="AD3817" s="110"/>
      <c r="AE3817" s="110"/>
      <c r="AF3817" s="110"/>
      <c r="AG3817" s="110"/>
      <c r="AH3817" s="110"/>
      <c r="AI3817" s="111"/>
      <c r="AJ3817" s="102">
        <v>61126</v>
      </c>
      <c r="AK3817" s="110"/>
      <c r="AL3817" s="110"/>
      <c r="AM3817" s="110"/>
      <c r="AN3817" s="110"/>
      <c r="AO3817" s="110"/>
      <c r="AP3817" s="110"/>
      <c r="AQ3817" s="110"/>
      <c r="AR3817" s="111"/>
      <c r="AS3817" s="105"/>
      <c r="AT3817" s="112"/>
      <c r="AU3817" s="112"/>
      <c r="AV3817" s="112"/>
      <c r="AW3817" s="112"/>
      <c r="AX3817" s="113"/>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c r="GL3817" s="2"/>
      <c r="GM3817" s="2"/>
      <c r="GN3817" s="2"/>
      <c r="GO3817" s="2"/>
      <c r="GP3817" s="2"/>
      <c r="GQ3817" s="2"/>
      <c r="GR3817" s="2"/>
      <c r="GS3817" s="2"/>
      <c r="GT3817" s="2"/>
      <c r="GU3817" s="2"/>
      <c r="GV3817" s="2"/>
      <c r="GW3817" s="2"/>
      <c r="GX3817" s="2"/>
      <c r="GY3817" s="2"/>
      <c r="GZ3817" s="2"/>
      <c r="HA3817" s="2"/>
      <c r="HB3817" s="2"/>
      <c r="HC3817" s="2"/>
      <c r="HD3817" s="2"/>
      <c r="HE3817" s="2"/>
      <c r="HF3817" s="2"/>
      <c r="HG3817" s="2"/>
      <c r="HH3817" s="2"/>
      <c r="HI3817" s="2"/>
      <c r="HJ3817" s="2"/>
      <c r="HK3817" s="2"/>
      <c r="HL3817" s="2"/>
      <c r="HM3817" s="2"/>
      <c r="HN3817" s="2"/>
      <c r="HO3817" s="2"/>
      <c r="HP3817" s="2"/>
      <c r="HQ3817" s="2"/>
      <c r="HR3817" s="2"/>
      <c r="HS3817" s="2"/>
      <c r="HT3817" s="2"/>
      <c r="HU3817" s="2"/>
      <c r="HV3817" s="2"/>
      <c r="HW3817" s="2"/>
      <c r="HX3817" s="2"/>
      <c r="HY3817" s="2"/>
      <c r="HZ3817" s="2"/>
      <c r="IA3817" s="2"/>
      <c r="IB3817" s="2"/>
      <c r="IC3817" s="2"/>
      <c r="ID3817" s="2"/>
      <c r="IE3817" s="2"/>
      <c r="IF3817" s="2"/>
      <c r="IG3817" s="2"/>
      <c r="IH3817" s="2"/>
      <c r="II3817" s="2"/>
      <c r="IJ3817" s="2"/>
      <c r="IK3817" s="2"/>
      <c r="IL3817" s="2"/>
      <c r="IM3817" s="2"/>
      <c r="IN3817" s="2"/>
      <c r="IO3817" s="2"/>
      <c r="IP3817" s="2"/>
      <c r="IQ3817" s="2"/>
    </row>
    <row r="3818" spans="1:251" s="16" customFormat="1" ht="18.75" customHeight="1" thickBot="1">
      <c r="A3818" s="17"/>
      <c r="B3818" s="134" t="s">
        <v>13</v>
      </c>
      <c r="C3818" s="135"/>
      <c r="D3818" s="135"/>
      <c r="E3818" s="135"/>
      <c r="F3818" s="135"/>
      <c r="G3818" s="135"/>
      <c r="H3818" s="135"/>
      <c r="I3818" s="135"/>
      <c r="J3818" s="135"/>
      <c r="K3818" s="135"/>
      <c r="L3818" s="135"/>
      <c r="M3818" s="135"/>
      <c r="N3818" s="135"/>
      <c r="O3818" s="135"/>
      <c r="P3818" s="135"/>
      <c r="Q3818" s="135"/>
      <c r="R3818" s="135"/>
      <c r="S3818" s="135"/>
      <c r="T3818" s="135"/>
      <c r="U3818" s="135"/>
      <c r="V3818" s="135"/>
      <c r="W3818" s="135"/>
      <c r="X3818" s="135"/>
      <c r="Y3818" s="135"/>
      <c r="Z3818" s="136"/>
      <c r="AA3818" s="137">
        <f>SUM($AA$3817:$AA$3817)</f>
        <v>60809</v>
      </c>
      <c r="AB3818" s="138"/>
      <c r="AC3818" s="138"/>
      <c r="AD3818" s="138"/>
      <c r="AE3818" s="138"/>
      <c r="AF3818" s="138"/>
      <c r="AG3818" s="138"/>
      <c r="AH3818" s="138"/>
      <c r="AI3818" s="139"/>
      <c r="AJ3818" s="137">
        <f>SUM($AJ$3817:$AJ$3817)</f>
        <v>61126</v>
      </c>
      <c r="AK3818" s="138"/>
      <c r="AL3818" s="138"/>
      <c r="AM3818" s="138"/>
      <c r="AN3818" s="138"/>
      <c r="AO3818" s="138"/>
      <c r="AP3818" s="138"/>
      <c r="AQ3818" s="138"/>
      <c r="AR3818" s="139"/>
      <c r="AS3818" s="140"/>
      <c r="AT3818" s="141"/>
      <c r="AU3818" s="141"/>
      <c r="AV3818" s="141"/>
      <c r="AW3818" s="141"/>
      <c r="AX3818" s="14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c r="GL3818" s="2"/>
      <c r="GM3818" s="2"/>
      <c r="GN3818" s="2"/>
      <c r="GO3818" s="2"/>
      <c r="GP3818" s="2"/>
      <c r="GQ3818" s="2"/>
      <c r="GR3818" s="2"/>
      <c r="GS3818" s="2"/>
      <c r="GT3818" s="2"/>
      <c r="GU3818" s="2"/>
      <c r="GV3818" s="2"/>
      <c r="GW3818" s="2"/>
      <c r="GX3818" s="2"/>
      <c r="GY3818" s="2"/>
      <c r="GZ3818" s="2"/>
      <c r="HA3818" s="2"/>
      <c r="HB3818" s="2"/>
      <c r="HC3818" s="2"/>
      <c r="HD3818" s="2"/>
      <c r="HE3818" s="2"/>
      <c r="HF3818" s="2"/>
      <c r="HG3818" s="2"/>
      <c r="HH3818" s="2"/>
      <c r="HI3818" s="2"/>
      <c r="HJ3818" s="2"/>
      <c r="HK3818" s="2"/>
      <c r="HL3818" s="2"/>
      <c r="HM3818" s="2"/>
      <c r="HN3818" s="2"/>
      <c r="HO3818" s="2"/>
      <c r="HP3818" s="2"/>
      <c r="HQ3818" s="2"/>
      <c r="HR3818" s="2"/>
      <c r="HS3818" s="2"/>
      <c r="HT3818" s="2"/>
      <c r="HU3818" s="2"/>
      <c r="HV3818" s="2"/>
      <c r="HW3818" s="2"/>
      <c r="HX3818" s="2"/>
      <c r="HY3818" s="2"/>
      <c r="HZ3818" s="2"/>
      <c r="IA3818" s="2"/>
      <c r="IB3818" s="2"/>
      <c r="IC3818" s="2"/>
      <c r="ID3818" s="2"/>
      <c r="IE3818" s="2"/>
      <c r="IF3818" s="2"/>
      <c r="IG3818" s="2"/>
      <c r="IH3818" s="2"/>
      <c r="II3818" s="2"/>
      <c r="IJ3818" s="2"/>
      <c r="IK3818" s="2"/>
      <c r="IL3818" s="2"/>
      <c r="IM3818" s="2"/>
      <c r="IN3818" s="2"/>
      <c r="IO3818" s="2"/>
      <c r="IP3818" s="2"/>
      <c r="IQ3818" s="2"/>
    </row>
    <row r="3820" spans="1:251" ht="18.75">
      <c r="A3820" s="1" t="s">
        <v>0</v>
      </c>
      <c r="AW3820" s="3"/>
      <c r="AX3820" s="4"/>
      <c r="AY3820" s="3"/>
    </row>
    <row r="3822" spans="1:251" ht="18.75">
      <c r="B3822" s="114" t="s">
        <v>8</v>
      </c>
      <c r="C3822" s="115"/>
      <c r="D3822" s="115"/>
      <c r="E3822" s="115"/>
      <c r="F3822" s="115"/>
      <c r="G3822" s="115"/>
      <c r="H3822" s="115"/>
      <c r="I3822" s="115"/>
      <c r="J3822" s="115"/>
      <c r="K3822" s="115"/>
      <c r="L3822" s="115"/>
      <c r="M3822" s="115"/>
      <c r="N3822" s="115"/>
      <c r="O3822" s="115"/>
      <c r="P3822" s="115"/>
      <c r="Q3822" s="115"/>
      <c r="R3822" s="115"/>
      <c r="S3822" s="115"/>
      <c r="T3822" s="115"/>
      <c r="U3822" s="115"/>
      <c r="V3822" s="115"/>
      <c r="W3822" s="115"/>
      <c r="X3822" s="115"/>
      <c r="Y3822" s="115"/>
      <c r="Z3822" s="115"/>
      <c r="AA3822" s="115"/>
      <c r="AB3822" s="115"/>
      <c r="AC3822" s="115"/>
      <c r="AD3822" s="115"/>
      <c r="AE3822" s="115"/>
      <c r="AF3822" s="115"/>
      <c r="AG3822" s="115"/>
      <c r="AH3822" s="115"/>
      <c r="AI3822" s="115"/>
      <c r="AJ3822" s="115"/>
      <c r="AK3822" s="115"/>
      <c r="AL3822" s="115"/>
      <c r="AM3822" s="115"/>
      <c r="AN3822" s="115"/>
      <c r="AO3822" s="115"/>
      <c r="AP3822" s="115"/>
      <c r="AQ3822" s="115"/>
      <c r="AR3822" s="115"/>
      <c r="AS3822" s="115"/>
      <c r="AT3822" s="115"/>
      <c r="AU3822" s="115"/>
      <c r="AV3822" s="115"/>
      <c r="AW3822" s="115"/>
      <c r="AX3822" s="115"/>
    </row>
    <row r="3823" spans="1:251">
      <c r="Z3823" s="5"/>
      <c r="AD3823" s="5"/>
      <c r="AE3823" s="5"/>
      <c r="AF3823" s="5"/>
      <c r="AG3823" s="5"/>
      <c r="AH3823" s="5"/>
      <c r="AI3823" s="5"/>
      <c r="AO3823" s="5"/>
    </row>
    <row r="3824" spans="1:251" ht="13.5" thickBot="1">
      <c r="Z3824" s="5"/>
      <c r="AD3824" s="5"/>
      <c r="AE3824" s="5"/>
      <c r="AF3824" s="5"/>
      <c r="AG3824" s="5"/>
      <c r="AH3824" s="5"/>
      <c r="AI3824" s="5"/>
      <c r="AO3824" s="5"/>
      <c r="DI3824" s="6"/>
    </row>
    <row r="3825" spans="1:113" ht="24.75" customHeight="1" thickBot="1">
      <c r="B3825" s="116" t="s">
        <v>1</v>
      </c>
      <c r="C3825" s="117"/>
      <c r="D3825" s="117"/>
      <c r="E3825" s="117"/>
      <c r="F3825" s="117"/>
      <c r="G3825" s="117"/>
      <c r="H3825" s="118" t="s">
        <v>477</v>
      </c>
      <c r="I3825" s="119"/>
      <c r="J3825" s="119"/>
      <c r="K3825" s="119"/>
      <c r="L3825" s="119"/>
      <c r="M3825" s="119"/>
      <c r="N3825" s="119"/>
      <c r="O3825" s="119"/>
      <c r="P3825" s="119"/>
      <c r="Q3825" s="119"/>
      <c r="R3825" s="119"/>
      <c r="S3825" s="119"/>
      <c r="T3825" s="119"/>
      <c r="U3825" s="119"/>
      <c r="V3825" s="119"/>
      <c r="W3825" s="119"/>
      <c r="X3825" s="119"/>
      <c r="Y3825" s="119"/>
      <c r="Z3825" s="119"/>
      <c r="AA3825" s="119"/>
      <c r="AB3825" s="119"/>
      <c r="AC3825" s="119"/>
      <c r="AD3825" s="119"/>
      <c r="AE3825" s="119"/>
      <c r="AF3825" s="119"/>
      <c r="AG3825" s="119"/>
      <c r="AH3825" s="119"/>
      <c r="AI3825" s="119"/>
      <c r="AJ3825" s="119"/>
      <c r="AK3825" s="119"/>
      <c r="AL3825" s="119"/>
      <c r="AM3825" s="119"/>
      <c r="AN3825" s="119"/>
      <c r="AO3825" s="119"/>
      <c r="AP3825" s="119"/>
      <c r="AQ3825" s="119"/>
      <c r="AR3825" s="119"/>
      <c r="AS3825" s="119"/>
      <c r="AT3825" s="119"/>
      <c r="AU3825" s="119"/>
      <c r="AV3825" s="119"/>
      <c r="AW3825" s="119"/>
      <c r="AX3825" s="120"/>
      <c r="DI3825" s="6"/>
    </row>
    <row r="3826" spans="1:113" ht="14.25">
      <c r="B3826" s="7"/>
      <c r="C3826" s="7"/>
      <c r="D3826" s="7"/>
      <c r="E3826" s="7"/>
      <c r="F3826" s="7"/>
      <c r="G3826" s="7"/>
      <c r="H3826" s="8"/>
      <c r="I3826" s="8"/>
      <c r="J3826" s="8"/>
      <c r="K3826" s="8"/>
      <c r="L3826" s="9"/>
      <c r="M3826" s="9"/>
      <c r="N3826" s="9"/>
      <c r="O3826" s="9"/>
      <c r="P3826" s="8"/>
      <c r="Q3826" s="8"/>
      <c r="R3826" s="8"/>
      <c r="S3826" s="8"/>
      <c r="T3826" s="8"/>
      <c r="U3826" s="8"/>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c r="AR3826" s="10"/>
      <c r="AS3826" s="10"/>
      <c r="AT3826" s="10"/>
      <c r="AU3826" s="10"/>
      <c r="AV3826" s="10"/>
      <c r="AW3826" s="10"/>
      <c r="AX3826" s="10"/>
      <c r="DI3826" s="6"/>
    </row>
    <row r="3827" spans="1:113" ht="15" thickBot="1">
      <c r="A3827" s="11"/>
      <c r="B3827" s="10" t="s">
        <v>2</v>
      </c>
      <c r="C3827" s="8"/>
      <c r="D3827" s="8"/>
      <c r="E3827" s="8"/>
      <c r="F3827" s="8"/>
      <c r="G3827" s="8"/>
      <c r="H3827" s="8"/>
      <c r="I3827" s="8"/>
      <c r="J3827" s="8"/>
      <c r="K3827" s="8"/>
      <c r="L3827" s="9"/>
      <c r="M3827" s="9"/>
      <c r="N3827" s="9"/>
      <c r="O3827" s="9"/>
      <c r="P3827" s="8"/>
      <c r="Q3827" s="8"/>
      <c r="R3827" s="8"/>
      <c r="S3827" s="8"/>
      <c r="T3827" s="8"/>
      <c r="U3827" s="8"/>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c r="AR3827" s="10"/>
      <c r="AS3827" s="10"/>
      <c r="AT3827" s="10"/>
      <c r="AU3827" s="10"/>
      <c r="AV3827" s="10"/>
      <c r="AW3827" s="10"/>
      <c r="AX3827" s="10"/>
      <c r="DI3827" s="6"/>
    </row>
    <row r="3828" spans="1:113" ht="14.25">
      <c r="A3828" s="8"/>
      <c r="B3828" s="12"/>
      <c r="C3828" s="7"/>
      <c r="D3828" s="7"/>
      <c r="E3828" s="7"/>
      <c r="F3828" s="7"/>
      <c r="G3828" s="7"/>
      <c r="H3828" s="7"/>
      <c r="I3828" s="7"/>
      <c r="J3828" s="7"/>
      <c r="K3828" s="7"/>
      <c r="L3828" s="13"/>
      <c r="M3828" s="13"/>
      <c r="N3828" s="13"/>
      <c r="O3828" s="13"/>
      <c r="P3828" s="7"/>
      <c r="Q3828" s="7"/>
      <c r="R3828" s="7"/>
      <c r="S3828" s="7"/>
      <c r="T3828" s="7"/>
      <c r="U3828" s="7"/>
      <c r="V3828" s="14"/>
      <c r="W3828" s="14"/>
      <c r="X3828" s="14"/>
      <c r="Y3828" s="14"/>
      <c r="Z3828" s="14"/>
      <c r="AA3828" s="14"/>
      <c r="AB3828" s="14"/>
      <c r="AC3828" s="14"/>
      <c r="AD3828" s="14"/>
      <c r="AE3828" s="14"/>
      <c r="AF3828" s="14"/>
      <c r="AG3828" s="14"/>
      <c r="AH3828" s="14"/>
      <c r="AI3828" s="14"/>
      <c r="AJ3828" s="14"/>
      <c r="AK3828" s="14"/>
      <c r="AL3828" s="14"/>
      <c r="AM3828" s="14"/>
      <c r="AN3828" s="14"/>
      <c r="AO3828" s="14"/>
      <c r="AP3828" s="14"/>
      <c r="AQ3828" s="14"/>
      <c r="AR3828" s="14"/>
      <c r="AS3828" s="14"/>
      <c r="AT3828" s="14"/>
      <c r="AU3828" s="14"/>
      <c r="AV3828" s="14"/>
      <c r="AW3828" s="14"/>
      <c r="AX3828" s="15"/>
    </row>
    <row r="3829" spans="1:113" ht="12" customHeight="1">
      <c r="A3829" s="8"/>
      <c r="B3829" s="121" t="s">
        <v>478</v>
      </c>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3"/>
    </row>
    <row r="3830" spans="1:113" ht="12" customHeight="1">
      <c r="A3830" s="8"/>
      <c r="B3830" s="121"/>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3"/>
      <c r="BC3830" s="16"/>
    </row>
    <row r="3831" spans="1:113" ht="12" customHeight="1">
      <c r="A3831" s="8"/>
      <c r="B3831" s="121"/>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3"/>
    </row>
    <row r="3832" spans="1:113" ht="12" customHeight="1">
      <c r="A3832" s="8"/>
      <c r="B3832" s="121"/>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3"/>
    </row>
    <row r="3833" spans="1:113" ht="12" customHeight="1">
      <c r="A3833" s="8"/>
      <c r="B3833" s="121"/>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3"/>
    </row>
    <row r="3834" spans="1:113" ht="15" thickBot="1">
      <c r="A3834" s="17"/>
      <c r="B3834" s="18"/>
      <c r="C3834" s="19"/>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c r="AD3834" s="19"/>
      <c r="AE3834" s="19"/>
      <c r="AF3834" s="19"/>
      <c r="AG3834" s="19"/>
      <c r="AH3834" s="19"/>
      <c r="AI3834" s="19"/>
      <c r="AJ3834" s="19"/>
      <c r="AK3834" s="19"/>
      <c r="AL3834" s="19"/>
      <c r="AM3834" s="19"/>
      <c r="AN3834" s="19"/>
      <c r="AO3834" s="19"/>
      <c r="AP3834" s="19"/>
      <c r="AQ3834" s="19"/>
      <c r="AR3834" s="19"/>
      <c r="AS3834" s="19"/>
      <c r="AT3834" s="19"/>
      <c r="AU3834" s="19"/>
      <c r="AV3834" s="19"/>
      <c r="AW3834" s="19"/>
      <c r="AX3834" s="20"/>
    </row>
    <row r="3835" spans="1:113">
      <c r="B3835" s="21"/>
    </row>
    <row r="3836" spans="1:113" ht="15" thickBot="1">
      <c r="A3836" s="11"/>
      <c r="B3836" s="10" t="s">
        <v>3</v>
      </c>
      <c r="C3836" s="8"/>
      <c r="D3836" s="8"/>
      <c r="E3836" s="8"/>
      <c r="F3836" s="8"/>
      <c r="G3836" s="8"/>
      <c r="H3836" s="8"/>
      <c r="I3836" s="8"/>
      <c r="J3836" s="8"/>
      <c r="K3836" s="8"/>
      <c r="L3836" s="9"/>
      <c r="M3836" s="9"/>
      <c r="N3836" s="9"/>
      <c r="O3836" s="9"/>
      <c r="P3836" s="8"/>
      <c r="Q3836" s="8"/>
      <c r="R3836" s="8"/>
      <c r="S3836" s="8"/>
      <c r="T3836" s="8"/>
      <c r="U3836" s="8"/>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DI3836" s="6"/>
    </row>
    <row r="3837" spans="1:113" ht="14.25">
      <c r="A3837" s="8"/>
      <c r="B3837" s="12"/>
      <c r="C3837" s="7"/>
      <c r="D3837" s="7"/>
      <c r="E3837" s="7"/>
      <c r="F3837" s="7"/>
      <c r="G3837" s="7"/>
      <c r="H3837" s="7"/>
      <c r="I3837" s="7"/>
      <c r="J3837" s="7"/>
      <c r="K3837" s="7"/>
      <c r="L3837" s="13"/>
      <c r="M3837" s="13"/>
      <c r="N3837" s="13"/>
      <c r="O3837" s="13"/>
      <c r="P3837" s="7"/>
      <c r="Q3837" s="7"/>
      <c r="R3837" s="7"/>
      <c r="S3837" s="7"/>
      <c r="T3837" s="7"/>
      <c r="U3837" s="7"/>
      <c r="V3837" s="14"/>
      <c r="W3837" s="14"/>
      <c r="X3837" s="14"/>
      <c r="Y3837" s="14"/>
      <c r="Z3837" s="14"/>
      <c r="AA3837" s="14"/>
      <c r="AB3837" s="14"/>
      <c r="AC3837" s="14"/>
      <c r="AD3837" s="14"/>
      <c r="AE3837" s="14"/>
      <c r="AF3837" s="14"/>
      <c r="AG3837" s="14"/>
      <c r="AH3837" s="14"/>
      <c r="AI3837" s="14"/>
      <c r="AJ3837" s="14"/>
      <c r="AK3837" s="14"/>
      <c r="AL3837" s="14"/>
      <c r="AM3837" s="14"/>
      <c r="AN3837" s="14"/>
      <c r="AO3837" s="14"/>
      <c r="AP3837" s="14"/>
      <c r="AQ3837" s="14"/>
      <c r="AR3837" s="14"/>
      <c r="AS3837" s="14"/>
      <c r="AT3837" s="14"/>
      <c r="AU3837" s="14"/>
      <c r="AV3837" s="14"/>
      <c r="AW3837" s="14"/>
      <c r="AX3837" s="15"/>
    </row>
    <row r="3838" spans="1:113" ht="12" customHeight="1">
      <c r="A3838" s="8"/>
      <c r="B3838" s="121" t="s">
        <v>479</v>
      </c>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3"/>
    </row>
    <row r="3839" spans="1:113" ht="12" customHeight="1">
      <c r="A3839" s="8"/>
      <c r="B3839" s="121"/>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3"/>
    </row>
    <row r="3840" spans="1:113" ht="12" customHeight="1">
      <c r="A3840" s="8"/>
      <c r="B3840" s="121"/>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3"/>
    </row>
    <row r="3841" spans="1:251" ht="12" customHeight="1">
      <c r="A3841" s="8"/>
      <c r="B3841" s="121"/>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3"/>
      <c r="BC3841" s="16"/>
    </row>
    <row r="3842" spans="1:251" ht="12" customHeight="1">
      <c r="A3842" s="8"/>
      <c r="B3842" s="121"/>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3"/>
    </row>
    <row r="3843" spans="1:251" ht="12" customHeight="1">
      <c r="A3843" s="8"/>
      <c r="B3843" s="121"/>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3"/>
    </row>
    <row r="3844" spans="1:251" ht="12" customHeight="1">
      <c r="A3844" s="8"/>
      <c r="B3844" s="121"/>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3"/>
    </row>
    <row r="3845" spans="1:251" ht="15" thickBot="1">
      <c r="A3845" s="17"/>
      <c r="B3845" s="18"/>
      <c r="C3845" s="19"/>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c r="AD3845" s="19"/>
      <c r="AE3845" s="19"/>
      <c r="AF3845" s="19"/>
      <c r="AG3845" s="19"/>
      <c r="AH3845" s="19"/>
      <c r="AI3845" s="19"/>
      <c r="AJ3845" s="19"/>
      <c r="AK3845" s="19"/>
      <c r="AL3845" s="19"/>
      <c r="AM3845" s="19"/>
      <c r="AN3845" s="19"/>
      <c r="AO3845" s="19"/>
      <c r="AP3845" s="19"/>
      <c r="AQ3845" s="19"/>
      <c r="AR3845" s="19"/>
      <c r="AS3845" s="19"/>
      <c r="AT3845" s="19"/>
      <c r="AU3845" s="19"/>
      <c r="AV3845" s="19"/>
      <c r="AW3845" s="19"/>
      <c r="AX3845" s="20"/>
    </row>
    <row r="3846" spans="1:251">
      <c r="B3846" s="21"/>
    </row>
    <row r="3847" spans="1:251" ht="14.25">
      <c r="B3847" s="10" t="s">
        <v>4</v>
      </c>
      <c r="C3847" s="8"/>
      <c r="D3847" s="8"/>
      <c r="E3847" s="8"/>
      <c r="F3847" s="8"/>
      <c r="G3847" s="8"/>
      <c r="H3847" s="8"/>
      <c r="I3847" s="8"/>
      <c r="J3847" s="8"/>
      <c r="K3847" s="8"/>
      <c r="L3847" s="9"/>
      <c r="M3847" s="9"/>
      <c r="N3847" s="9"/>
      <c r="O3847" s="9"/>
      <c r="P3847" s="8"/>
      <c r="Q3847" s="8"/>
      <c r="R3847" s="8"/>
      <c r="S3847" s="8"/>
      <c r="T3847" s="8"/>
      <c r="U3847" s="8"/>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row>
    <row r="3848" spans="1:251" ht="15" thickBot="1">
      <c r="B3848" s="8"/>
      <c r="C3848" s="8"/>
      <c r="D3848" s="8"/>
      <c r="E3848" s="8"/>
      <c r="F3848" s="8"/>
      <c r="G3848" s="8"/>
      <c r="H3848" s="8"/>
      <c r="I3848" s="8"/>
      <c r="J3848" s="8"/>
      <c r="K3848" s="8"/>
      <c r="L3848" s="9"/>
      <c r="M3848" s="9"/>
      <c r="N3848" s="9"/>
      <c r="O3848" s="9"/>
      <c r="P3848" s="8"/>
      <c r="Q3848" s="8"/>
      <c r="R3848" s="8"/>
      <c r="S3848" s="8"/>
      <c r="T3848" s="8"/>
      <c r="U3848" s="8"/>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22" t="s">
        <v>5</v>
      </c>
    </row>
    <row r="3849" spans="1:251" s="16" customFormat="1" ht="13.5" customHeight="1">
      <c r="A3849" s="8"/>
      <c r="B3849" s="124" t="s">
        <v>6</v>
      </c>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6"/>
      <c r="AA3849" s="130" t="s">
        <v>11</v>
      </c>
      <c r="AB3849" s="125"/>
      <c r="AC3849" s="125"/>
      <c r="AD3849" s="125"/>
      <c r="AE3849" s="125"/>
      <c r="AF3849" s="125"/>
      <c r="AG3849" s="125"/>
      <c r="AH3849" s="125"/>
      <c r="AI3849" s="126"/>
      <c r="AJ3849" s="130" t="s">
        <v>12</v>
      </c>
      <c r="AK3849" s="125"/>
      <c r="AL3849" s="125"/>
      <c r="AM3849" s="125"/>
      <c r="AN3849" s="125"/>
      <c r="AO3849" s="125"/>
      <c r="AP3849" s="125"/>
      <c r="AQ3849" s="125"/>
      <c r="AR3849" s="126"/>
      <c r="AS3849" s="130" t="s">
        <v>7</v>
      </c>
      <c r="AT3849" s="125"/>
      <c r="AU3849" s="125"/>
      <c r="AV3849" s="125"/>
      <c r="AW3849" s="125"/>
      <c r="AX3849" s="13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2"/>
      <c r="HP3849" s="2"/>
      <c r="HQ3849" s="2"/>
      <c r="HR3849" s="2"/>
      <c r="HS3849" s="2"/>
      <c r="HT3849" s="2"/>
      <c r="HU3849" s="2"/>
      <c r="HV3849" s="2"/>
      <c r="HW3849" s="2"/>
      <c r="HX3849" s="2"/>
      <c r="HY3849" s="2"/>
      <c r="HZ3849" s="2"/>
      <c r="IA3849" s="2"/>
      <c r="IB3849" s="2"/>
      <c r="IC3849" s="2"/>
      <c r="ID3849" s="2"/>
      <c r="IE3849" s="2"/>
      <c r="IF3849" s="2"/>
      <c r="IG3849" s="2"/>
      <c r="IH3849" s="2"/>
      <c r="II3849" s="2"/>
      <c r="IJ3849" s="2"/>
      <c r="IK3849" s="2"/>
      <c r="IL3849" s="2"/>
      <c r="IM3849" s="2"/>
      <c r="IN3849" s="2"/>
      <c r="IO3849" s="2"/>
      <c r="IP3849" s="2"/>
      <c r="IQ3849" s="2"/>
    </row>
    <row r="3850" spans="1:251" s="16" customFormat="1" ht="13.5">
      <c r="A3850" s="8"/>
      <c r="B3850" s="127"/>
      <c r="C3850" s="128"/>
      <c r="D3850" s="128"/>
      <c r="E3850" s="128"/>
      <c r="F3850" s="128"/>
      <c r="G3850" s="128"/>
      <c r="H3850" s="128"/>
      <c r="I3850" s="128"/>
      <c r="J3850" s="128"/>
      <c r="K3850" s="128"/>
      <c r="L3850" s="128"/>
      <c r="M3850" s="128"/>
      <c r="N3850" s="128"/>
      <c r="O3850" s="128"/>
      <c r="P3850" s="128"/>
      <c r="Q3850" s="128"/>
      <c r="R3850" s="128"/>
      <c r="S3850" s="128"/>
      <c r="T3850" s="128"/>
      <c r="U3850" s="128"/>
      <c r="V3850" s="128"/>
      <c r="W3850" s="128"/>
      <c r="X3850" s="128"/>
      <c r="Y3850" s="128"/>
      <c r="Z3850" s="129"/>
      <c r="AA3850" s="131"/>
      <c r="AB3850" s="128"/>
      <c r="AC3850" s="128"/>
      <c r="AD3850" s="128"/>
      <c r="AE3850" s="128"/>
      <c r="AF3850" s="128"/>
      <c r="AG3850" s="128"/>
      <c r="AH3850" s="128"/>
      <c r="AI3850" s="129"/>
      <c r="AJ3850" s="131"/>
      <c r="AK3850" s="128"/>
      <c r="AL3850" s="128"/>
      <c r="AM3850" s="128"/>
      <c r="AN3850" s="128"/>
      <c r="AO3850" s="128"/>
      <c r="AP3850" s="128"/>
      <c r="AQ3850" s="128"/>
      <c r="AR3850" s="129"/>
      <c r="AS3850" s="131"/>
      <c r="AT3850" s="128"/>
      <c r="AU3850" s="128"/>
      <c r="AV3850" s="128"/>
      <c r="AW3850" s="128"/>
      <c r="AX3850" s="133"/>
      <c r="AY3850" s="2"/>
      <c r="AZ3850" s="2"/>
      <c r="BA3850" s="2"/>
      <c r="BB3850" s="23"/>
      <c r="BC3850" s="24"/>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c r="GL3850" s="2"/>
      <c r="GM3850" s="2"/>
      <c r="GN3850" s="2"/>
      <c r="GO3850" s="2"/>
      <c r="GP3850" s="2"/>
      <c r="GQ3850" s="2"/>
      <c r="GR3850" s="2"/>
      <c r="GS3850" s="2"/>
      <c r="GT3850" s="2"/>
      <c r="GU3850" s="2"/>
      <c r="GV3850" s="2"/>
      <c r="GW3850" s="2"/>
      <c r="GX3850" s="2"/>
      <c r="GY3850" s="2"/>
      <c r="GZ3850" s="2"/>
      <c r="HA3850" s="2"/>
      <c r="HB3850" s="2"/>
      <c r="HC3850" s="2"/>
      <c r="HD3850" s="2"/>
      <c r="HE3850" s="2"/>
      <c r="HF3850" s="2"/>
      <c r="HG3850" s="2"/>
      <c r="HH3850" s="2"/>
      <c r="HI3850" s="2"/>
      <c r="HJ3850" s="2"/>
      <c r="HK3850" s="2"/>
      <c r="HL3850" s="2"/>
      <c r="HM3850" s="2"/>
      <c r="HN3850" s="2"/>
      <c r="HO3850" s="2"/>
      <c r="HP3850" s="2"/>
      <c r="HQ3850" s="2"/>
      <c r="HR3850" s="2"/>
      <c r="HS3850" s="2"/>
      <c r="HT3850" s="2"/>
      <c r="HU3850" s="2"/>
      <c r="HV3850" s="2"/>
      <c r="HW3850" s="2"/>
      <c r="HX3850" s="2"/>
      <c r="HY3850" s="2"/>
      <c r="HZ3850" s="2"/>
      <c r="IA3850" s="2"/>
      <c r="IB3850" s="2"/>
      <c r="IC3850" s="2"/>
      <c r="ID3850" s="2"/>
      <c r="IE3850" s="2"/>
      <c r="IF3850" s="2"/>
      <c r="IG3850" s="2"/>
      <c r="IH3850" s="2"/>
      <c r="II3850" s="2"/>
      <c r="IJ3850" s="2"/>
      <c r="IK3850" s="2"/>
      <c r="IL3850" s="2"/>
      <c r="IM3850" s="2"/>
      <c r="IN3850" s="2"/>
      <c r="IO3850" s="2"/>
      <c r="IP3850" s="2"/>
      <c r="IQ3850" s="2"/>
    </row>
    <row r="3851" spans="1:251" s="16" customFormat="1" ht="18.75" customHeight="1">
      <c r="A3851" s="8"/>
      <c r="B3851" s="25"/>
      <c r="C3851" s="99" t="s">
        <v>476</v>
      </c>
      <c r="D3851" s="108"/>
      <c r="E3851" s="108"/>
      <c r="F3851" s="108"/>
      <c r="G3851" s="108"/>
      <c r="H3851" s="108"/>
      <c r="I3851" s="108"/>
      <c r="J3851" s="108"/>
      <c r="K3851" s="108"/>
      <c r="L3851" s="108"/>
      <c r="M3851" s="108"/>
      <c r="N3851" s="108"/>
      <c r="O3851" s="108"/>
      <c r="P3851" s="108"/>
      <c r="Q3851" s="108"/>
      <c r="R3851" s="108"/>
      <c r="S3851" s="108"/>
      <c r="T3851" s="108"/>
      <c r="U3851" s="108"/>
      <c r="V3851" s="108"/>
      <c r="W3851" s="108"/>
      <c r="X3851" s="108"/>
      <c r="Y3851" s="108"/>
      <c r="Z3851" s="109"/>
      <c r="AA3851" s="102">
        <v>29535</v>
      </c>
      <c r="AB3851" s="110"/>
      <c r="AC3851" s="110"/>
      <c r="AD3851" s="110"/>
      <c r="AE3851" s="110"/>
      <c r="AF3851" s="110"/>
      <c r="AG3851" s="110"/>
      <c r="AH3851" s="110"/>
      <c r="AI3851" s="111"/>
      <c r="AJ3851" s="102">
        <v>30868</v>
      </c>
      <c r="AK3851" s="110"/>
      <c r="AL3851" s="110"/>
      <c r="AM3851" s="110"/>
      <c r="AN3851" s="110"/>
      <c r="AO3851" s="110"/>
      <c r="AP3851" s="110"/>
      <c r="AQ3851" s="110"/>
      <c r="AR3851" s="111"/>
      <c r="AS3851" s="105"/>
      <c r="AT3851" s="112"/>
      <c r="AU3851" s="112"/>
      <c r="AV3851" s="112"/>
      <c r="AW3851" s="112"/>
      <c r="AX3851" s="113"/>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c r="CC3851" s="2"/>
      <c r="CD3851" s="2"/>
      <c r="CE3851" s="2"/>
      <c r="CF3851" s="2"/>
      <c r="CG3851" s="2"/>
      <c r="CH3851" s="2"/>
      <c r="CI3851" s="2"/>
      <c r="CJ3851" s="2"/>
      <c r="CK3851" s="2"/>
      <c r="CL3851" s="2"/>
      <c r="CM3851" s="2"/>
      <c r="CN3851" s="2"/>
      <c r="CO3851" s="2"/>
      <c r="CP3851" s="2"/>
      <c r="CQ3851" s="2"/>
      <c r="CR3851" s="2"/>
      <c r="CS3851" s="2"/>
      <c r="CT3851" s="2"/>
      <c r="CU3851" s="2"/>
      <c r="CV3851" s="2"/>
      <c r="CW3851" s="2"/>
      <c r="CX3851" s="2"/>
      <c r="CY3851" s="2"/>
      <c r="CZ3851" s="2"/>
      <c r="DA3851" s="2"/>
      <c r="DB3851" s="2"/>
      <c r="DC3851" s="2"/>
      <c r="DD3851" s="2"/>
      <c r="DE3851" s="2"/>
      <c r="DF3851" s="2"/>
      <c r="DG3851" s="2"/>
      <c r="DH3851" s="2"/>
      <c r="DI3851" s="2"/>
      <c r="DJ3851" s="2"/>
      <c r="DK3851" s="2"/>
      <c r="DL3851" s="2"/>
      <c r="DM3851" s="2"/>
      <c r="DN3851" s="2"/>
      <c r="DO3851" s="2"/>
      <c r="DP3851" s="2"/>
      <c r="DQ3851" s="2"/>
      <c r="DR3851" s="2"/>
      <c r="DS3851" s="2"/>
      <c r="DT3851" s="2"/>
      <c r="DU3851" s="2"/>
      <c r="DV3851" s="2"/>
      <c r="DW3851" s="2"/>
      <c r="DX3851" s="2"/>
      <c r="DY3851" s="2"/>
      <c r="DZ3851" s="2"/>
      <c r="EA3851" s="2"/>
      <c r="EB3851" s="2"/>
      <c r="EC3851" s="2"/>
      <c r="ED3851" s="2"/>
      <c r="EE3851" s="2"/>
      <c r="EF3851" s="2"/>
      <c r="EG3851" s="2"/>
      <c r="EH3851" s="2"/>
      <c r="EI3851" s="2"/>
      <c r="EJ3851" s="2"/>
      <c r="EK3851" s="2"/>
      <c r="EL3851" s="2"/>
      <c r="EM3851" s="2"/>
      <c r="EN3851" s="2"/>
      <c r="EO3851" s="2"/>
      <c r="EP3851" s="2"/>
      <c r="EQ3851" s="2"/>
      <c r="ER3851" s="2"/>
      <c r="ES3851" s="2"/>
      <c r="ET3851" s="2"/>
      <c r="EU3851" s="2"/>
      <c r="EV3851" s="2"/>
      <c r="EW3851" s="2"/>
      <c r="EX3851" s="2"/>
      <c r="EY3851" s="2"/>
      <c r="EZ3851" s="2"/>
      <c r="FA3851" s="2"/>
      <c r="FB3851" s="2"/>
      <c r="FC3851" s="2"/>
      <c r="FD3851" s="2"/>
      <c r="FE3851" s="2"/>
      <c r="FF3851" s="2"/>
      <c r="FG3851" s="2"/>
      <c r="FH3851" s="2"/>
      <c r="FI3851" s="2"/>
      <c r="FJ3851" s="2"/>
      <c r="FK3851" s="2"/>
      <c r="FL3851" s="2"/>
      <c r="FM3851" s="2"/>
      <c r="FN3851" s="2"/>
      <c r="FO3851" s="2"/>
      <c r="FP3851" s="2"/>
      <c r="FQ3851" s="2"/>
      <c r="FR3851" s="2"/>
      <c r="FS3851" s="2"/>
      <c r="FT3851" s="2"/>
      <c r="FU3851" s="2"/>
      <c r="FV3851" s="2"/>
      <c r="FW3851" s="2"/>
      <c r="FX3851" s="2"/>
      <c r="FY3851" s="2"/>
      <c r="FZ3851" s="2"/>
      <c r="GA3851" s="2"/>
      <c r="GB3851" s="2"/>
      <c r="GC3851" s="2"/>
      <c r="GD3851" s="2"/>
      <c r="GE3851" s="2"/>
      <c r="GF3851" s="2"/>
      <c r="GG3851" s="2"/>
      <c r="GH3851" s="2"/>
      <c r="GI3851" s="2"/>
      <c r="GJ3851" s="2"/>
      <c r="GK3851" s="2"/>
      <c r="GL3851" s="2"/>
      <c r="GM3851" s="2"/>
      <c r="GN3851" s="2"/>
      <c r="GO3851" s="2"/>
      <c r="GP3851" s="2"/>
      <c r="GQ3851" s="2"/>
      <c r="GR3851" s="2"/>
      <c r="GS3851" s="2"/>
      <c r="GT3851" s="2"/>
      <c r="GU3851" s="2"/>
      <c r="GV3851" s="2"/>
      <c r="GW3851" s="2"/>
      <c r="GX3851" s="2"/>
      <c r="GY3851" s="2"/>
      <c r="GZ3851" s="2"/>
      <c r="HA3851" s="2"/>
      <c r="HB3851" s="2"/>
      <c r="HC3851" s="2"/>
      <c r="HD3851" s="2"/>
      <c r="HE3851" s="2"/>
      <c r="HF3851" s="2"/>
      <c r="HG3851" s="2"/>
      <c r="HH3851" s="2"/>
      <c r="HI3851" s="2"/>
      <c r="HJ3851" s="2"/>
      <c r="HK3851" s="2"/>
      <c r="HL3851" s="2"/>
      <c r="HM3851" s="2"/>
      <c r="HN3851" s="2"/>
      <c r="HO3851" s="2"/>
      <c r="HP3851" s="2"/>
      <c r="HQ3851" s="2"/>
      <c r="HR3851" s="2"/>
      <c r="HS3851" s="2"/>
      <c r="HT3851" s="2"/>
      <c r="HU3851" s="2"/>
      <c r="HV3851" s="2"/>
      <c r="HW3851" s="2"/>
      <c r="HX3851" s="2"/>
      <c r="HY3851" s="2"/>
      <c r="HZ3851" s="2"/>
      <c r="IA3851" s="2"/>
      <c r="IB3851" s="2"/>
      <c r="IC3851" s="2"/>
      <c r="ID3851" s="2"/>
      <c r="IE3851" s="2"/>
      <c r="IF3851" s="2"/>
      <c r="IG3851" s="2"/>
      <c r="IH3851" s="2"/>
      <c r="II3851" s="2"/>
      <c r="IJ3851" s="2"/>
      <c r="IK3851" s="2"/>
      <c r="IL3851" s="2"/>
      <c r="IM3851" s="2"/>
      <c r="IN3851" s="2"/>
      <c r="IO3851" s="2"/>
      <c r="IP3851" s="2"/>
      <c r="IQ3851" s="2"/>
    </row>
    <row r="3852" spans="1:251" s="16" customFormat="1" ht="18.75" customHeight="1">
      <c r="A3852" s="8"/>
      <c r="B3852" s="25"/>
      <c r="C3852" s="99" t="s">
        <v>480</v>
      </c>
      <c r="D3852" s="108"/>
      <c r="E3852" s="108"/>
      <c r="F3852" s="108"/>
      <c r="G3852" s="108"/>
      <c r="H3852" s="108"/>
      <c r="I3852" s="108"/>
      <c r="J3852" s="108"/>
      <c r="K3852" s="108"/>
      <c r="L3852" s="108"/>
      <c r="M3852" s="108"/>
      <c r="N3852" s="108"/>
      <c r="O3852" s="108"/>
      <c r="P3852" s="108"/>
      <c r="Q3852" s="108"/>
      <c r="R3852" s="108"/>
      <c r="S3852" s="108"/>
      <c r="T3852" s="108"/>
      <c r="U3852" s="108"/>
      <c r="V3852" s="108"/>
      <c r="W3852" s="108"/>
      <c r="X3852" s="108"/>
      <c r="Y3852" s="108"/>
      <c r="Z3852" s="109"/>
      <c r="AA3852" s="102">
        <v>1357</v>
      </c>
      <c r="AB3852" s="110"/>
      <c r="AC3852" s="110"/>
      <c r="AD3852" s="110"/>
      <c r="AE3852" s="110"/>
      <c r="AF3852" s="110"/>
      <c r="AG3852" s="110"/>
      <c r="AH3852" s="110"/>
      <c r="AI3852" s="111"/>
      <c r="AJ3852" s="102">
        <v>1740</v>
      </c>
      <c r="AK3852" s="110"/>
      <c r="AL3852" s="110"/>
      <c r="AM3852" s="110"/>
      <c r="AN3852" s="110"/>
      <c r="AO3852" s="110"/>
      <c r="AP3852" s="110"/>
      <c r="AQ3852" s="110"/>
      <c r="AR3852" s="111"/>
      <c r="AS3852" s="105"/>
      <c r="AT3852" s="112"/>
      <c r="AU3852" s="112"/>
      <c r="AV3852" s="112"/>
      <c r="AW3852" s="112"/>
      <c r="AX3852" s="113"/>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c r="CC3852" s="2"/>
      <c r="CD3852" s="2"/>
      <c r="CE3852" s="2"/>
      <c r="CF3852" s="2"/>
      <c r="CG3852" s="2"/>
      <c r="CH3852" s="2"/>
      <c r="CI3852" s="2"/>
      <c r="CJ3852" s="2"/>
      <c r="CK3852" s="2"/>
      <c r="CL3852" s="2"/>
      <c r="CM3852" s="2"/>
      <c r="CN3852" s="2"/>
      <c r="CO3852" s="2"/>
      <c r="CP3852" s="2"/>
      <c r="CQ3852" s="2"/>
      <c r="CR3852" s="2"/>
      <c r="CS3852" s="2"/>
      <c r="CT3852" s="2"/>
      <c r="CU3852" s="2"/>
      <c r="CV3852" s="2"/>
      <c r="CW3852" s="2"/>
      <c r="CX3852" s="2"/>
      <c r="CY3852" s="2"/>
      <c r="CZ3852" s="2"/>
      <c r="DA3852" s="2"/>
      <c r="DB3852" s="2"/>
      <c r="DC3852" s="2"/>
      <c r="DD3852" s="2"/>
      <c r="DE3852" s="2"/>
      <c r="DF3852" s="2"/>
      <c r="DG3852" s="2"/>
      <c r="DH3852" s="2"/>
      <c r="DI3852" s="2"/>
      <c r="DJ3852" s="2"/>
      <c r="DK3852" s="2"/>
      <c r="DL3852" s="2"/>
      <c r="DM3852" s="2"/>
      <c r="DN3852" s="2"/>
      <c r="DO3852" s="2"/>
      <c r="DP3852" s="2"/>
      <c r="DQ3852" s="2"/>
      <c r="DR3852" s="2"/>
      <c r="DS3852" s="2"/>
      <c r="DT3852" s="2"/>
      <c r="DU3852" s="2"/>
      <c r="DV3852" s="2"/>
      <c r="DW3852" s="2"/>
      <c r="DX3852" s="2"/>
      <c r="DY3852" s="2"/>
      <c r="DZ3852" s="2"/>
      <c r="EA3852" s="2"/>
      <c r="EB3852" s="2"/>
      <c r="EC3852" s="2"/>
      <c r="ED3852" s="2"/>
      <c r="EE3852" s="2"/>
      <c r="EF3852" s="2"/>
      <c r="EG3852" s="2"/>
      <c r="EH3852" s="2"/>
      <c r="EI3852" s="2"/>
      <c r="EJ3852" s="2"/>
      <c r="EK3852" s="2"/>
      <c r="EL3852" s="2"/>
      <c r="EM3852" s="2"/>
      <c r="EN3852" s="2"/>
      <c r="EO3852" s="2"/>
      <c r="EP3852" s="2"/>
      <c r="EQ3852" s="2"/>
      <c r="ER3852" s="2"/>
      <c r="ES3852" s="2"/>
      <c r="ET3852" s="2"/>
      <c r="EU3852" s="2"/>
      <c r="EV3852" s="2"/>
      <c r="EW3852" s="2"/>
      <c r="EX3852" s="2"/>
      <c r="EY3852" s="2"/>
      <c r="EZ3852" s="2"/>
      <c r="FA3852" s="2"/>
      <c r="FB3852" s="2"/>
      <c r="FC3852" s="2"/>
      <c r="FD3852" s="2"/>
      <c r="FE3852" s="2"/>
      <c r="FF3852" s="2"/>
      <c r="FG3852" s="2"/>
      <c r="FH3852" s="2"/>
      <c r="FI3852" s="2"/>
      <c r="FJ3852" s="2"/>
      <c r="FK3852" s="2"/>
      <c r="FL3852" s="2"/>
      <c r="FM3852" s="2"/>
      <c r="FN3852" s="2"/>
      <c r="FO3852" s="2"/>
      <c r="FP3852" s="2"/>
      <c r="FQ3852" s="2"/>
      <c r="FR3852" s="2"/>
      <c r="FS3852" s="2"/>
      <c r="FT3852" s="2"/>
      <c r="FU3852" s="2"/>
      <c r="FV3852" s="2"/>
      <c r="FW3852" s="2"/>
      <c r="FX3852" s="2"/>
      <c r="FY3852" s="2"/>
      <c r="FZ3852" s="2"/>
      <c r="GA3852" s="2"/>
      <c r="GB3852" s="2"/>
      <c r="GC3852" s="2"/>
      <c r="GD3852" s="2"/>
      <c r="GE3852" s="2"/>
      <c r="GF3852" s="2"/>
      <c r="GG3852" s="2"/>
      <c r="GH3852" s="2"/>
      <c r="GI3852" s="2"/>
      <c r="GJ3852" s="2"/>
      <c r="GK3852" s="2"/>
      <c r="GL3852" s="2"/>
      <c r="GM3852" s="2"/>
      <c r="GN3852" s="2"/>
      <c r="GO3852" s="2"/>
      <c r="GP3852" s="2"/>
      <c r="GQ3852" s="2"/>
      <c r="GR3852" s="2"/>
      <c r="GS3852" s="2"/>
      <c r="GT3852" s="2"/>
      <c r="GU3852" s="2"/>
      <c r="GV3852" s="2"/>
      <c r="GW3852" s="2"/>
      <c r="GX3852" s="2"/>
      <c r="GY3852" s="2"/>
      <c r="GZ3852" s="2"/>
      <c r="HA3852" s="2"/>
      <c r="HB3852" s="2"/>
      <c r="HC3852" s="2"/>
      <c r="HD3852" s="2"/>
      <c r="HE3852" s="2"/>
      <c r="HF3852" s="2"/>
      <c r="HG3852" s="2"/>
      <c r="HH3852" s="2"/>
      <c r="HI3852" s="2"/>
      <c r="HJ3852" s="2"/>
      <c r="HK3852" s="2"/>
      <c r="HL3852" s="2"/>
      <c r="HM3852" s="2"/>
      <c r="HN3852" s="2"/>
      <c r="HO3852" s="2"/>
      <c r="HP3852" s="2"/>
      <c r="HQ3852" s="2"/>
      <c r="HR3852" s="2"/>
      <c r="HS3852" s="2"/>
      <c r="HT3852" s="2"/>
      <c r="HU3852" s="2"/>
      <c r="HV3852" s="2"/>
      <c r="HW3852" s="2"/>
      <c r="HX3852" s="2"/>
      <c r="HY3852" s="2"/>
      <c r="HZ3852" s="2"/>
      <c r="IA3852" s="2"/>
      <c r="IB3852" s="2"/>
      <c r="IC3852" s="2"/>
      <c r="ID3852" s="2"/>
      <c r="IE3852" s="2"/>
      <c r="IF3852" s="2"/>
      <c r="IG3852" s="2"/>
      <c r="IH3852" s="2"/>
      <c r="II3852" s="2"/>
      <c r="IJ3852" s="2"/>
      <c r="IK3852" s="2"/>
      <c r="IL3852" s="2"/>
      <c r="IM3852" s="2"/>
      <c r="IN3852" s="2"/>
      <c r="IO3852" s="2"/>
      <c r="IP3852" s="2"/>
      <c r="IQ3852" s="2"/>
    </row>
    <row r="3853" spans="1:251" s="16" customFormat="1" ht="18.75" customHeight="1">
      <c r="A3853" s="8"/>
      <c r="B3853" s="25"/>
      <c r="C3853" s="99" t="s">
        <v>481</v>
      </c>
      <c r="D3853" s="108"/>
      <c r="E3853" s="108"/>
      <c r="F3853" s="108"/>
      <c r="G3853" s="108"/>
      <c r="H3853" s="108"/>
      <c r="I3853" s="108"/>
      <c r="J3853" s="108"/>
      <c r="K3853" s="108"/>
      <c r="L3853" s="108"/>
      <c r="M3853" s="108"/>
      <c r="N3853" s="108"/>
      <c r="O3853" s="108"/>
      <c r="P3853" s="108"/>
      <c r="Q3853" s="108"/>
      <c r="R3853" s="108"/>
      <c r="S3853" s="108"/>
      <c r="T3853" s="108"/>
      <c r="U3853" s="108"/>
      <c r="V3853" s="108"/>
      <c r="W3853" s="108"/>
      <c r="X3853" s="108"/>
      <c r="Y3853" s="108"/>
      <c r="Z3853" s="109"/>
      <c r="AA3853" s="102">
        <v>20894</v>
      </c>
      <c r="AB3853" s="110"/>
      <c r="AC3853" s="110"/>
      <c r="AD3853" s="110"/>
      <c r="AE3853" s="110"/>
      <c r="AF3853" s="110"/>
      <c r="AG3853" s="110"/>
      <c r="AH3853" s="110"/>
      <c r="AI3853" s="111"/>
      <c r="AJ3853" s="102">
        <v>691</v>
      </c>
      <c r="AK3853" s="110"/>
      <c r="AL3853" s="110"/>
      <c r="AM3853" s="110"/>
      <c r="AN3853" s="110"/>
      <c r="AO3853" s="110"/>
      <c r="AP3853" s="110"/>
      <c r="AQ3853" s="110"/>
      <c r="AR3853" s="111"/>
      <c r="AS3853" s="105"/>
      <c r="AT3853" s="112"/>
      <c r="AU3853" s="112"/>
      <c r="AV3853" s="112"/>
      <c r="AW3853" s="112"/>
      <c r="AX3853" s="113"/>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c r="CC3853" s="2"/>
      <c r="CD3853" s="2"/>
      <c r="CE3853" s="2"/>
      <c r="CF3853" s="2"/>
      <c r="CG3853" s="2"/>
      <c r="CH3853" s="2"/>
      <c r="CI3853" s="2"/>
      <c r="CJ3853" s="2"/>
      <c r="CK3853" s="2"/>
      <c r="CL3853" s="2"/>
      <c r="CM3853" s="2"/>
      <c r="CN3853" s="2"/>
      <c r="CO3853" s="2"/>
      <c r="CP3853" s="2"/>
      <c r="CQ3853" s="2"/>
      <c r="CR3853" s="2"/>
      <c r="CS3853" s="2"/>
      <c r="CT3853" s="2"/>
      <c r="CU3853" s="2"/>
      <c r="CV3853" s="2"/>
      <c r="CW3853" s="2"/>
      <c r="CX3853" s="2"/>
      <c r="CY3853" s="2"/>
      <c r="CZ3853" s="2"/>
      <c r="DA3853" s="2"/>
      <c r="DB3853" s="2"/>
      <c r="DC3853" s="2"/>
      <c r="DD3853" s="2"/>
      <c r="DE3853" s="2"/>
      <c r="DF3853" s="2"/>
      <c r="DG3853" s="2"/>
      <c r="DH3853" s="2"/>
      <c r="DI3853" s="2"/>
      <c r="DJ3853" s="2"/>
      <c r="DK3853" s="2"/>
      <c r="DL3853" s="2"/>
      <c r="DM3853" s="2"/>
      <c r="DN3853" s="2"/>
      <c r="DO3853" s="2"/>
      <c r="DP3853" s="2"/>
      <c r="DQ3853" s="2"/>
      <c r="DR3853" s="2"/>
      <c r="DS3853" s="2"/>
      <c r="DT3853" s="2"/>
      <c r="DU3853" s="2"/>
      <c r="DV3853" s="2"/>
      <c r="DW3853" s="2"/>
      <c r="DX3853" s="2"/>
      <c r="DY3853" s="2"/>
      <c r="DZ3853" s="2"/>
      <c r="EA3853" s="2"/>
      <c r="EB3853" s="2"/>
      <c r="EC3853" s="2"/>
      <c r="ED3853" s="2"/>
      <c r="EE3853" s="2"/>
      <c r="EF3853" s="2"/>
      <c r="EG3853" s="2"/>
      <c r="EH3853" s="2"/>
      <c r="EI3853" s="2"/>
      <c r="EJ3853" s="2"/>
      <c r="EK3853" s="2"/>
      <c r="EL3853" s="2"/>
      <c r="EM3853" s="2"/>
      <c r="EN3853" s="2"/>
      <c r="EO3853" s="2"/>
      <c r="EP3853" s="2"/>
      <c r="EQ3853" s="2"/>
      <c r="ER3853" s="2"/>
      <c r="ES3853" s="2"/>
      <c r="ET3853" s="2"/>
      <c r="EU3853" s="2"/>
      <c r="EV3853" s="2"/>
      <c r="EW3853" s="2"/>
      <c r="EX3853" s="2"/>
      <c r="EY3853" s="2"/>
      <c r="EZ3853" s="2"/>
      <c r="FA3853" s="2"/>
      <c r="FB3853" s="2"/>
      <c r="FC3853" s="2"/>
      <c r="FD3853" s="2"/>
      <c r="FE3853" s="2"/>
      <c r="FF3853" s="2"/>
      <c r="FG3853" s="2"/>
      <c r="FH3853" s="2"/>
      <c r="FI3853" s="2"/>
      <c r="FJ3853" s="2"/>
      <c r="FK3853" s="2"/>
      <c r="FL3853" s="2"/>
      <c r="FM3853" s="2"/>
      <c r="FN3853" s="2"/>
      <c r="FO3853" s="2"/>
      <c r="FP3853" s="2"/>
      <c r="FQ3853" s="2"/>
      <c r="FR3853" s="2"/>
      <c r="FS3853" s="2"/>
      <c r="FT3853" s="2"/>
      <c r="FU3853" s="2"/>
      <c r="FV3853" s="2"/>
      <c r="FW3853" s="2"/>
      <c r="FX3853" s="2"/>
      <c r="FY3853" s="2"/>
      <c r="FZ3853" s="2"/>
      <c r="GA3853" s="2"/>
      <c r="GB3853" s="2"/>
      <c r="GC3853" s="2"/>
      <c r="GD3853" s="2"/>
      <c r="GE3853" s="2"/>
      <c r="GF3853" s="2"/>
      <c r="GG3853" s="2"/>
      <c r="GH3853" s="2"/>
      <c r="GI3853" s="2"/>
      <c r="GJ3853" s="2"/>
      <c r="GK3853" s="2"/>
      <c r="GL3853" s="2"/>
      <c r="GM3853" s="2"/>
      <c r="GN3853" s="2"/>
      <c r="GO3853" s="2"/>
      <c r="GP3853" s="2"/>
      <c r="GQ3853" s="2"/>
      <c r="GR3853" s="2"/>
      <c r="GS3853" s="2"/>
      <c r="GT3853" s="2"/>
      <c r="GU3853" s="2"/>
      <c r="GV3853" s="2"/>
      <c r="GW3853" s="2"/>
      <c r="GX3853" s="2"/>
      <c r="GY3853" s="2"/>
      <c r="GZ3853" s="2"/>
      <c r="HA3853" s="2"/>
      <c r="HB3853" s="2"/>
      <c r="HC3853" s="2"/>
      <c r="HD3853" s="2"/>
      <c r="HE3853" s="2"/>
      <c r="HF3853" s="2"/>
      <c r="HG3853" s="2"/>
      <c r="HH3853" s="2"/>
      <c r="HI3853" s="2"/>
      <c r="HJ3853" s="2"/>
      <c r="HK3853" s="2"/>
      <c r="HL3853" s="2"/>
      <c r="HM3853" s="2"/>
      <c r="HN3853" s="2"/>
      <c r="HO3853" s="2"/>
      <c r="HP3853" s="2"/>
      <c r="HQ3853" s="2"/>
      <c r="HR3853" s="2"/>
      <c r="HS3853" s="2"/>
      <c r="HT3853" s="2"/>
      <c r="HU3853" s="2"/>
      <c r="HV3853" s="2"/>
      <c r="HW3853" s="2"/>
      <c r="HX3853" s="2"/>
      <c r="HY3853" s="2"/>
      <c r="HZ3853" s="2"/>
      <c r="IA3853" s="2"/>
      <c r="IB3853" s="2"/>
      <c r="IC3853" s="2"/>
      <c r="ID3853" s="2"/>
      <c r="IE3853" s="2"/>
      <c r="IF3853" s="2"/>
      <c r="IG3853" s="2"/>
      <c r="IH3853" s="2"/>
      <c r="II3853" s="2"/>
      <c r="IJ3853" s="2"/>
      <c r="IK3853" s="2"/>
      <c r="IL3853" s="2"/>
      <c r="IM3853" s="2"/>
      <c r="IN3853" s="2"/>
      <c r="IO3853" s="2"/>
      <c r="IP3853" s="2"/>
      <c r="IQ3853" s="2"/>
    </row>
    <row r="3854" spans="1:251" s="16" customFormat="1" ht="18.75" customHeight="1" thickBot="1">
      <c r="A3854" s="17"/>
      <c r="B3854" s="134" t="s">
        <v>13</v>
      </c>
      <c r="C3854" s="135"/>
      <c r="D3854" s="135"/>
      <c r="E3854" s="135"/>
      <c r="F3854" s="135"/>
      <c r="G3854" s="135"/>
      <c r="H3854" s="135"/>
      <c r="I3854" s="135"/>
      <c r="J3854" s="135"/>
      <c r="K3854" s="135"/>
      <c r="L3854" s="135"/>
      <c r="M3854" s="135"/>
      <c r="N3854" s="135"/>
      <c r="O3854" s="135"/>
      <c r="P3854" s="135"/>
      <c r="Q3854" s="135"/>
      <c r="R3854" s="135"/>
      <c r="S3854" s="135"/>
      <c r="T3854" s="135"/>
      <c r="U3854" s="135"/>
      <c r="V3854" s="135"/>
      <c r="W3854" s="135"/>
      <c r="X3854" s="135"/>
      <c r="Y3854" s="135"/>
      <c r="Z3854" s="136"/>
      <c r="AA3854" s="137">
        <f>SUM($AA$3851:$AA$3853)</f>
        <v>51786</v>
      </c>
      <c r="AB3854" s="138"/>
      <c r="AC3854" s="138"/>
      <c r="AD3854" s="138"/>
      <c r="AE3854" s="138"/>
      <c r="AF3854" s="138"/>
      <c r="AG3854" s="138"/>
      <c r="AH3854" s="138"/>
      <c r="AI3854" s="139"/>
      <c r="AJ3854" s="137">
        <f>SUM($AJ$3851:$AJ$3853)</f>
        <v>33299</v>
      </c>
      <c r="AK3854" s="138"/>
      <c r="AL3854" s="138"/>
      <c r="AM3854" s="138"/>
      <c r="AN3854" s="138"/>
      <c r="AO3854" s="138"/>
      <c r="AP3854" s="138"/>
      <c r="AQ3854" s="138"/>
      <c r="AR3854" s="139"/>
      <c r="AS3854" s="140"/>
      <c r="AT3854" s="141"/>
      <c r="AU3854" s="141"/>
      <c r="AV3854" s="141"/>
      <c r="AW3854" s="141"/>
      <c r="AX3854" s="14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c r="GL3854" s="2"/>
      <c r="GM3854" s="2"/>
      <c r="GN3854" s="2"/>
      <c r="GO3854" s="2"/>
      <c r="GP3854" s="2"/>
      <c r="GQ3854" s="2"/>
      <c r="GR3854" s="2"/>
      <c r="GS3854" s="2"/>
      <c r="GT3854" s="2"/>
      <c r="GU3854" s="2"/>
      <c r="GV3854" s="2"/>
      <c r="GW3854" s="2"/>
      <c r="GX3854" s="2"/>
      <c r="GY3854" s="2"/>
      <c r="GZ3854" s="2"/>
      <c r="HA3854" s="2"/>
      <c r="HB3854" s="2"/>
      <c r="HC3854" s="2"/>
      <c r="HD3854" s="2"/>
      <c r="HE3854" s="2"/>
      <c r="HF3854" s="2"/>
      <c r="HG3854" s="2"/>
      <c r="HH3854" s="2"/>
      <c r="HI3854" s="2"/>
      <c r="HJ3854" s="2"/>
      <c r="HK3854" s="2"/>
      <c r="HL3854" s="2"/>
      <c r="HM3854" s="2"/>
      <c r="HN3854" s="2"/>
      <c r="HO3854" s="2"/>
      <c r="HP3854" s="2"/>
      <c r="HQ3854" s="2"/>
      <c r="HR3854" s="2"/>
      <c r="HS3854" s="2"/>
      <c r="HT3854" s="2"/>
      <c r="HU3854" s="2"/>
      <c r="HV3854" s="2"/>
      <c r="HW3854" s="2"/>
      <c r="HX3854" s="2"/>
      <c r="HY3854" s="2"/>
      <c r="HZ3854" s="2"/>
      <c r="IA3854" s="2"/>
      <c r="IB3854" s="2"/>
      <c r="IC3854" s="2"/>
      <c r="ID3854" s="2"/>
      <c r="IE3854" s="2"/>
      <c r="IF3854" s="2"/>
      <c r="IG3854" s="2"/>
      <c r="IH3854" s="2"/>
      <c r="II3854" s="2"/>
      <c r="IJ3854" s="2"/>
      <c r="IK3854" s="2"/>
      <c r="IL3854" s="2"/>
      <c r="IM3854" s="2"/>
      <c r="IN3854" s="2"/>
      <c r="IO3854" s="2"/>
      <c r="IP3854" s="2"/>
      <c r="IQ3854" s="2"/>
    </row>
    <row r="3856" spans="1:251" ht="18.75">
      <c r="A3856" s="1" t="s">
        <v>0</v>
      </c>
      <c r="AW3856" s="3"/>
      <c r="AX3856" s="4"/>
      <c r="AY3856" s="3"/>
    </row>
    <row r="3858" spans="1:113" ht="18.75">
      <c r="B3858" s="114" t="s">
        <v>8</v>
      </c>
      <c r="C3858" s="115"/>
      <c r="D3858" s="115"/>
      <c r="E3858" s="115"/>
      <c r="F3858" s="115"/>
      <c r="G3858" s="115"/>
      <c r="H3858" s="115"/>
      <c r="I3858" s="115"/>
      <c r="J3858" s="115"/>
      <c r="K3858" s="115"/>
      <c r="L3858" s="115"/>
      <c r="M3858" s="115"/>
      <c r="N3858" s="115"/>
      <c r="O3858" s="115"/>
      <c r="P3858" s="115"/>
      <c r="Q3858" s="115"/>
      <c r="R3858" s="115"/>
      <c r="S3858" s="115"/>
      <c r="T3858" s="115"/>
      <c r="U3858" s="115"/>
      <c r="V3858" s="115"/>
      <c r="W3858" s="115"/>
      <c r="X3858" s="115"/>
      <c r="Y3858" s="115"/>
      <c r="Z3858" s="115"/>
      <c r="AA3858" s="115"/>
      <c r="AB3858" s="115"/>
      <c r="AC3858" s="115"/>
      <c r="AD3858" s="115"/>
      <c r="AE3858" s="115"/>
      <c r="AF3858" s="115"/>
      <c r="AG3858" s="115"/>
      <c r="AH3858" s="115"/>
      <c r="AI3858" s="115"/>
      <c r="AJ3858" s="115"/>
      <c r="AK3858" s="115"/>
      <c r="AL3858" s="115"/>
      <c r="AM3858" s="115"/>
      <c r="AN3858" s="115"/>
      <c r="AO3858" s="115"/>
      <c r="AP3858" s="115"/>
      <c r="AQ3858" s="115"/>
      <c r="AR3858" s="115"/>
      <c r="AS3858" s="115"/>
      <c r="AT3858" s="115"/>
      <c r="AU3858" s="115"/>
      <c r="AV3858" s="115"/>
      <c r="AW3858" s="115"/>
      <c r="AX3858" s="115"/>
    </row>
    <row r="3859" spans="1:113">
      <c r="Z3859" s="5"/>
      <c r="AD3859" s="5"/>
      <c r="AE3859" s="5"/>
      <c r="AF3859" s="5"/>
      <c r="AG3859" s="5"/>
      <c r="AH3859" s="5"/>
      <c r="AI3859" s="5"/>
      <c r="AO3859" s="5"/>
    </row>
    <row r="3860" spans="1:113" ht="13.5" thickBot="1">
      <c r="Z3860" s="5"/>
      <c r="AD3860" s="5"/>
      <c r="AE3860" s="5"/>
      <c r="AF3860" s="5"/>
      <c r="AG3860" s="5"/>
      <c r="AH3860" s="5"/>
      <c r="AI3860" s="5"/>
      <c r="AO3860" s="5"/>
      <c r="DI3860" s="6"/>
    </row>
    <row r="3861" spans="1:113" ht="24.75" customHeight="1" thickBot="1">
      <c r="B3861" s="116" t="s">
        <v>1</v>
      </c>
      <c r="C3861" s="117"/>
      <c r="D3861" s="117"/>
      <c r="E3861" s="117"/>
      <c r="F3861" s="117"/>
      <c r="G3861" s="117"/>
      <c r="H3861" s="118" t="s">
        <v>493</v>
      </c>
      <c r="I3861" s="119"/>
      <c r="J3861" s="119"/>
      <c r="K3861" s="119"/>
      <c r="L3861" s="119"/>
      <c r="M3861" s="119"/>
      <c r="N3861" s="119"/>
      <c r="O3861" s="119"/>
      <c r="P3861" s="119"/>
      <c r="Q3861" s="119"/>
      <c r="R3861" s="119"/>
      <c r="S3861" s="119"/>
      <c r="T3861" s="119"/>
      <c r="U3861" s="119"/>
      <c r="V3861" s="119"/>
      <c r="W3861" s="119"/>
      <c r="X3861" s="119"/>
      <c r="Y3861" s="119"/>
      <c r="Z3861" s="119"/>
      <c r="AA3861" s="119"/>
      <c r="AB3861" s="119"/>
      <c r="AC3861" s="119"/>
      <c r="AD3861" s="119"/>
      <c r="AE3861" s="119"/>
      <c r="AF3861" s="119"/>
      <c r="AG3861" s="119"/>
      <c r="AH3861" s="119"/>
      <c r="AI3861" s="119"/>
      <c r="AJ3861" s="119"/>
      <c r="AK3861" s="119"/>
      <c r="AL3861" s="119"/>
      <c r="AM3861" s="119"/>
      <c r="AN3861" s="119"/>
      <c r="AO3861" s="119"/>
      <c r="AP3861" s="119"/>
      <c r="AQ3861" s="119"/>
      <c r="AR3861" s="119"/>
      <c r="AS3861" s="119"/>
      <c r="AT3861" s="119"/>
      <c r="AU3861" s="119"/>
      <c r="AV3861" s="119"/>
      <c r="AW3861" s="119"/>
      <c r="AX3861" s="120"/>
      <c r="DI3861" s="6"/>
    </row>
    <row r="3862" spans="1:113" ht="14.25">
      <c r="B3862" s="7"/>
      <c r="C3862" s="7"/>
      <c r="D3862" s="7"/>
      <c r="E3862" s="7"/>
      <c r="F3862" s="7"/>
      <c r="G3862" s="7"/>
      <c r="H3862" s="8"/>
      <c r="I3862" s="8"/>
      <c r="J3862" s="8"/>
      <c r="K3862" s="8"/>
      <c r="L3862" s="9"/>
      <c r="M3862" s="9"/>
      <c r="N3862" s="9"/>
      <c r="O3862" s="9"/>
      <c r="P3862" s="8"/>
      <c r="Q3862" s="8"/>
      <c r="R3862" s="8"/>
      <c r="S3862" s="8"/>
      <c r="T3862" s="8"/>
      <c r="U3862" s="8"/>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10"/>
      <c r="DI3862" s="6"/>
    </row>
    <row r="3863" spans="1:113" ht="14.25">
      <c r="A3863" s="11"/>
      <c r="B3863" s="10" t="s">
        <v>2</v>
      </c>
      <c r="C3863" s="8"/>
      <c r="D3863" s="8"/>
      <c r="E3863" s="8"/>
      <c r="F3863" s="8"/>
      <c r="G3863" s="8"/>
      <c r="H3863" s="8"/>
      <c r="I3863" s="8"/>
      <c r="J3863" s="8"/>
      <c r="K3863" s="8"/>
      <c r="L3863" s="9"/>
      <c r="M3863" s="9"/>
      <c r="N3863" s="9"/>
      <c r="O3863" s="9"/>
      <c r="P3863" s="8"/>
      <c r="Q3863" s="8"/>
      <c r="R3863" s="8"/>
      <c r="S3863" s="8"/>
      <c r="T3863" s="8"/>
      <c r="U3863" s="8"/>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DI3863" s="6"/>
    </row>
    <row r="3864" spans="1:113" ht="14.25">
      <c r="A3864" s="8"/>
      <c r="B3864" s="12"/>
      <c r="C3864" s="7"/>
      <c r="D3864" s="7"/>
      <c r="E3864" s="7"/>
      <c r="F3864" s="7"/>
      <c r="G3864" s="7"/>
      <c r="H3864" s="7"/>
      <c r="I3864" s="7"/>
      <c r="J3864" s="7"/>
      <c r="K3864" s="7"/>
      <c r="L3864" s="13"/>
      <c r="M3864" s="13"/>
      <c r="N3864" s="13"/>
      <c r="O3864" s="13"/>
      <c r="P3864" s="7"/>
      <c r="Q3864" s="7"/>
      <c r="R3864" s="7"/>
      <c r="S3864" s="7"/>
      <c r="T3864" s="7"/>
      <c r="U3864" s="7"/>
      <c r="V3864" s="14"/>
      <c r="W3864" s="14"/>
      <c r="X3864" s="14"/>
      <c r="Y3864" s="14"/>
      <c r="Z3864" s="14"/>
      <c r="AA3864" s="14"/>
      <c r="AB3864" s="14"/>
      <c r="AC3864" s="14"/>
      <c r="AD3864" s="14"/>
      <c r="AE3864" s="14"/>
      <c r="AF3864" s="14"/>
      <c r="AG3864" s="14"/>
      <c r="AH3864" s="14"/>
      <c r="AI3864" s="14"/>
      <c r="AJ3864" s="14"/>
      <c r="AK3864" s="14"/>
      <c r="AL3864" s="14"/>
      <c r="AM3864" s="14"/>
      <c r="AN3864" s="14"/>
      <c r="AO3864" s="14"/>
      <c r="AP3864" s="14"/>
      <c r="AQ3864" s="14"/>
      <c r="AR3864" s="14"/>
      <c r="AS3864" s="14"/>
      <c r="AT3864" s="14"/>
      <c r="AU3864" s="14"/>
      <c r="AV3864" s="14"/>
      <c r="AW3864" s="14"/>
      <c r="AX3864" s="15"/>
    </row>
    <row r="3865" spans="1:113" ht="12" customHeight="1">
      <c r="A3865" s="8"/>
      <c r="B3865" s="121" t="s">
        <v>494</v>
      </c>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3"/>
    </row>
    <row r="3866" spans="1:113" ht="12" customHeight="1">
      <c r="A3866" s="8"/>
      <c r="B3866" s="121"/>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3"/>
      <c r="BC3866" s="16"/>
    </row>
    <row r="3867" spans="1:113" ht="12" customHeight="1">
      <c r="A3867" s="8"/>
      <c r="B3867" s="121"/>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3"/>
    </row>
    <row r="3868" spans="1:113" ht="12" customHeight="1">
      <c r="A3868" s="8"/>
      <c r="B3868" s="121"/>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3"/>
    </row>
    <row r="3869" spans="1:113" ht="12" customHeight="1">
      <c r="A3869" s="8"/>
      <c r="B3869" s="121"/>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3"/>
    </row>
    <row r="3870" spans="1:113" ht="15" thickBot="1">
      <c r="A3870" s="17"/>
      <c r="B3870" s="18"/>
      <c r="C3870" s="19"/>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c r="AD3870" s="19"/>
      <c r="AE3870" s="19"/>
      <c r="AF3870" s="19"/>
      <c r="AG3870" s="19"/>
      <c r="AH3870" s="19"/>
      <c r="AI3870" s="19"/>
      <c r="AJ3870" s="19"/>
      <c r="AK3870" s="19"/>
      <c r="AL3870" s="19"/>
      <c r="AM3870" s="19"/>
      <c r="AN3870" s="19"/>
      <c r="AO3870" s="19"/>
      <c r="AP3870" s="19"/>
      <c r="AQ3870" s="19"/>
      <c r="AR3870" s="19"/>
      <c r="AS3870" s="19"/>
      <c r="AT3870" s="19"/>
      <c r="AU3870" s="19"/>
      <c r="AV3870" s="19"/>
      <c r="AW3870" s="19"/>
      <c r="AX3870" s="20"/>
    </row>
    <row r="3871" spans="1:113">
      <c r="B3871" s="21"/>
    </row>
    <row r="3872" spans="1:113" ht="15" thickBot="1">
      <c r="A3872" s="11"/>
      <c r="B3872" s="10" t="s">
        <v>3</v>
      </c>
      <c r="C3872" s="8"/>
      <c r="D3872" s="8"/>
      <c r="E3872" s="8"/>
      <c r="F3872" s="8"/>
      <c r="G3872" s="8"/>
      <c r="H3872" s="8"/>
      <c r="I3872" s="8"/>
      <c r="J3872" s="8"/>
      <c r="K3872" s="8"/>
      <c r="L3872" s="9"/>
      <c r="M3872" s="9"/>
      <c r="N3872" s="9"/>
      <c r="O3872" s="9"/>
      <c r="P3872" s="8"/>
      <c r="Q3872" s="8"/>
      <c r="R3872" s="8"/>
      <c r="S3872" s="8"/>
      <c r="T3872" s="8"/>
      <c r="U3872" s="8"/>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c r="AQ3872" s="10"/>
      <c r="AR3872" s="10"/>
      <c r="AS3872" s="10"/>
      <c r="AT3872" s="10"/>
      <c r="AU3872" s="10"/>
      <c r="AV3872" s="10"/>
      <c r="AW3872" s="10"/>
      <c r="AX3872" s="10"/>
      <c r="DI3872" s="6"/>
    </row>
    <row r="3873" spans="1:251" ht="14.25">
      <c r="A3873" s="8"/>
      <c r="B3873" s="12"/>
      <c r="C3873" s="7"/>
      <c r="D3873" s="7"/>
      <c r="E3873" s="7"/>
      <c r="F3873" s="7"/>
      <c r="G3873" s="7"/>
      <c r="H3873" s="7"/>
      <c r="I3873" s="7"/>
      <c r="J3873" s="7"/>
      <c r="K3873" s="7"/>
      <c r="L3873" s="13"/>
      <c r="M3873" s="13"/>
      <c r="N3873" s="13"/>
      <c r="O3873" s="13"/>
      <c r="P3873" s="7"/>
      <c r="Q3873" s="7"/>
      <c r="R3873" s="7"/>
      <c r="S3873" s="7"/>
      <c r="T3873" s="7"/>
      <c r="U3873" s="7"/>
      <c r="V3873" s="14"/>
      <c r="W3873" s="14"/>
      <c r="X3873" s="14"/>
      <c r="Y3873" s="14"/>
      <c r="Z3873" s="14"/>
      <c r="AA3873" s="14"/>
      <c r="AB3873" s="14"/>
      <c r="AC3873" s="14"/>
      <c r="AD3873" s="14"/>
      <c r="AE3873" s="14"/>
      <c r="AF3873" s="14"/>
      <c r="AG3873" s="14"/>
      <c r="AH3873" s="14"/>
      <c r="AI3873" s="14"/>
      <c r="AJ3873" s="14"/>
      <c r="AK3873" s="14"/>
      <c r="AL3873" s="14"/>
      <c r="AM3873" s="14"/>
      <c r="AN3873" s="14"/>
      <c r="AO3873" s="14"/>
      <c r="AP3873" s="14"/>
      <c r="AQ3873" s="14"/>
      <c r="AR3873" s="14"/>
      <c r="AS3873" s="14"/>
      <c r="AT3873" s="14"/>
      <c r="AU3873" s="14"/>
      <c r="AV3873" s="14"/>
      <c r="AW3873" s="14"/>
      <c r="AX3873" s="15"/>
    </row>
    <row r="3874" spans="1:251" ht="12" customHeight="1">
      <c r="A3874" s="8"/>
      <c r="B3874" s="121" t="s">
        <v>495</v>
      </c>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3"/>
    </row>
    <row r="3875" spans="1:251" ht="12" customHeight="1">
      <c r="A3875" s="8"/>
      <c r="B3875" s="121"/>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3"/>
    </row>
    <row r="3876" spans="1:251" ht="12" customHeight="1">
      <c r="A3876" s="8"/>
      <c r="B3876" s="121"/>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3"/>
    </row>
    <row r="3877" spans="1:251" ht="12" customHeight="1">
      <c r="A3877" s="8"/>
      <c r="B3877" s="121"/>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3"/>
    </row>
    <row r="3878" spans="1:251" ht="12" customHeight="1">
      <c r="A3878" s="8"/>
      <c r="B3878" s="121"/>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3"/>
      <c r="BC3878" s="16"/>
    </row>
    <row r="3879" spans="1:251" ht="12" customHeight="1">
      <c r="A3879" s="8"/>
      <c r="B3879" s="121"/>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3"/>
    </row>
    <row r="3880" spans="1:251" ht="12" customHeight="1">
      <c r="A3880" s="8"/>
      <c r="B3880" s="121"/>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3"/>
    </row>
    <row r="3881" spans="1:251" ht="12" customHeight="1">
      <c r="A3881" s="8"/>
      <c r="B3881" s="121"/>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3"/>
    </row>
    <row r="3882" spans="1:251" ht="15" thickBot="1">
      <c r="A3882" s="17"/>
      <c r="B3882" s="18"/>
      <c r="C3882" s="19"/>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c r="AD3882" s="19"/>
      <c r="AE3882" s="19"/>
      <c r="AF3882" s="19"/>
      <c r="AG3882" s="19"/>
      <c r="AH3882" s="19"/>
      <c r="AI3882" s="19"/>
      <c r="AJ3882" s="19"/>
      <c r="AK3882" s="19"/>
      <c r="AL3882" s="19"/>
      <c r="AM3882" s="19"/>
      <c r="AN3882" s="19"/>
      <c r="AO3882" s="19"/>
      <c r="AP3882" s="19"/>
      <c r="AQ3882" s="19"/>
      <c r="AR3882" s="19"/>
      <c r="AS3882" s="19"/>
      <c r="AT3882" s="19"/>
      <c r="AU3882" s="19"/>
      <c r="AV3882" s="19"/>
      <c r="AW3882" s="19"/>
      <c r="AX3882" s="20"/>
    </row>
    <row r="3883" spans="1:251">
      <c r="B3883" s="21"/>
    </row>
    <row r="3884" spans="1:251" ht="14.25">
      <c r="B3884" s="10" t="s">
        <v>4</v>
      </c>
      <c r="C3884" s="8"/>
      <c r="D3884" s="8"/>
      <c r="E3884" s="8"/>
      <c r="F3884" s="8"/>
      <c r="G3884" s="8"/>
      <c r="H3884" s="8"/>
      <c r="I3884" s="8"/>
      <c r="J3884" s="8"/>
      <c r="K3884" s="8"/>
      <c r="L3884" s="9"/>
      <c r="M3884" s="9"/>
      <c r="N3884" s="9"/>
      <c r="O3884" s="9"/>
      <c r="P3884" s="8"/>
      <c r="Q3884" s="8"/>
      <c r="R3884" s="8"/>
      <c r="S3884" s="8"/>
      <c r="T3884" s="8"/>
      <c r="U3884" s="8"/>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row>
    <row r="3885" spans="1:251" ht="15" thickBot="1">
      <c r="B3885" s="8"/>
      <c r="C3885" s="8"/>
      <c r="D3885" s="8"/>
      <c r="E3885" s="8"/>
      <c r="F3885" s="8"/>
      <c r="G3885" s="8"/>
      <c r="H3885" s="8"/>
      <c r="I3885" s="8"/>
      <c r="J3885" s="8"/>
      <c r="K3885" s="8"/>
      <c r="L3885" s="9"/>
      <c r="M3885" s="9"/>
      <c r="N3885" s="9"/>
      <c r="O3885" s="9"/>
      <c r="P3885" s="8"/>
      <c r="Q3885" s="8"/>
      <c r="R3885" s="8"/>
      <c r="S3885" s="8"/>
      <c r="T3885" s="8"/>
      <c r="U3885" s="8"/>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c r="AQ3885" s="10"/>
      <c r="AR3885" s="10"/>
      <c r="AS3885" s="10"/>
      <c r="AT3885" s="10"/>
      <c r="AU3885" s="10"/>
      <c r="AV3885" s="10"/>
      <c r="AW3885" s="10"/>
      <c r="AX3885" s="22" t="s">
        <v>5</v>
      </c>
    </row>
    <row r="3886" spans="1:251" s="16" customFormat="1" ht="13.5" customHeight="1">
      <c r="A3886" s="8"/>
      <c r="B3886" s="124" t="s">
        <v>6</v>
      </c>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6"/>
      <c r="AA3886" s="130" t="s">
        <v>11</v>
      </c>
      <c r="AB3886" s="125"/>
      <c r="AC3886" s="125"/>
      <c r="AD3886" s="125"/>
      <c r="AE3886" s="125"/>
      <c r="AF3886" s="125"/>
      <c r="AG3886" s="125"/>
      <c r="AH3886" s="125"/>
      <c r="AI3886" s="126"/>
      <c r="AJ3886" s="130" t="s">
        <v>12</v>
      </c>
      <c r="AK3886" s="125"/>
      <c r="AL3886" s="125"/>
      <c r="AM3886" s="125"/>
      <c r="AN3886" s="125"/>
      <c r="AO3886" s="125"/>
      <c r="AP3886" s="125"/>
      <c r="AQ3886" s="125"/>
      <c r="AR3886" s="126"/>
      <c r="AS3886" s="130" t="s">
        <v>7</v>
      </c>
      <c r="AT3886" s="125"/>
      <c r="AU3886" s="125"/>
      <c r="AV3886" s="125"/>
      <c r="AW3886" s="125"/>
      <c r="AX3886" s="13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c r="CC3886" s="2"/>
      <c r="CD3886" s="2"/>
      <c r="CE3886" s="2"/>
      <c r="CF3886" s="2"/>
      <c r="CG3886" s="2"/>
      <c r="CH3886" s="2"/>
      <c r="CI3886" s="2"/>
      <c r="CJ3886" s="2"/>
      <c r="CK3886" s="2"/>
      <c r="CL3886" s="2"/>
      <c r="CM3886" s="2"/>
      <c r="CN3886" s="2"/>
      <c r="CO3886" s="2"/>
      <c r="CP3886" s="2"/>
      <c r="CQ3886" s="2"/>
      <c r="CR3886" s="2"/>
      <c r="CS3886" s="2"/>
      <c r="CT3886" s="2"/>
      <c r="CU3886" s="2"/>
      <c r="CV3886" s="2"/>
      <c r="CW3886" s="2"/>
      <c r="CX3886" s="2"/>
      <c r="CY3886" s="2"/>
      <c r="CZ3886" s="2"/>
      <c r="DA3886" s="2"/>
      <c r="DB3886" s="2"/>
      <c r="DC3886" s="2"/>
      <c r="DD3886" s="2"/>
      <c r="DE3886" s="2"/>
      <c r="DF3886" s="2"/>
      <c r="DG3886" s="2"/>
      <c r="DH3886" s="2"/>
      <c r="DI3886" s="2"/>
      <c r="DJ3886" s="2"/>
      <c r="DK3886" s="2"/>
      <c r="DL3886" s="2"/>
      <c r="DM3886" s="2"/>
      <c r="DN3886" s="2"/>
      <c r="DO3886" s="2"/>
      <c r="DP3886" s="2"/>
      <c r="DQ3886" s="2"/>
      <c r="DR3886" s="2"/>
      <c r="DS3886" s="2"/>
      <c r="DT3886" s="2"/>
      <c r="DU3886" s="2"/>
      <c r="DV3886" s="2"/>
      <c r="DW3886" s="2"/>
      <c r="DX3886" s="2"/>
      <c r="DY3886" s="2"/>
      <c r="DZ3886" s="2"/>
      <c r="EA3886" s="2"/>
      <c r="EB3886" s="2"/>
      <c r="EC3886" s="2"/>
      <c r="ED3886" s="2"/>
      <c r="EE3886" s="2"/>
      <c r="EF3886" s="2"/>
      <c r="EG3886" s="2"/>
      <c r="EH3886" s="2"/>
      <c r="EI3886" s="2"/>
      <c r="EJ3886" s="2"/>
      <c r="EK3886" s="2"/>
      <c r="EL3886" s="2"/>
      <c r="EM3886" s="2"/>
      <c r="EN3886" s="2"/>
      <c r="EO3886" s="2"/>
      <c r="EP3886" s="2"/>
      <c r="EQ3886" s="2"/>
      <c r="ER3886" s="2"/>
      <c r="ES3886" s="2"/>
      <c r="ET3886" s="2"/>
      <c r="EU3886" s="2"/>
      <c r="EV3886" s="2"/>
      <c r="EW3886" s="2"/>
      <c r="EX3886" s="2"/>
      <c r="EY3886" s="2"/>
      <c r="EZ3886" s="2"/>
      <c r="FA3886" s="2"/>
      <c r="FB3886" s="2"/>
      <c r="FC3886" s="2"/>
      <c r="FD3886" s="2"/>
      <c r="FE3886" s="2"/>
      <c r="FF3886" s="2"/>
      <c r="FG3886" s="2"/>
      <c r="FH3886" s="2"/>
      <c r="FI3886" s="2"/>
      <c r="FJ3886" s="2"/>
      <c r="FK3886" s="2"/>
      <c r="FL3886" s="2"/>
      <c r="FM3886" s="2"/>
      <c r="FN3886" s="2"/>
      <c r="FO3886" s="2"/>
      <c r="FP3886" s="2"/>
      <c r="FQ3886" s="2"/>
      <c r="FR3886" s="2"/>
      <c r="FS3886" s="2"/>
      <c r="FT3886" s="2"/>
      <c r="FU3886" s="2"/>
      <c r="FV3886" s="2"/>
      <c r="FW3886" s="2"/>
      <c r="FX3886" s="2"/>
      <c r="FY3886" s="2"/>
      <c r="FZ3886" s="2"/>
      <c r="GA3886" s="2"/>
      <c r="GB3886" s="2"/>
      <c r="GC3886" s="2"/>
      <c r="GD3886" s="2"/>
      <c r="GE3886" s="2"/>
      <c r="GF3886" s="2"/>
      <c r="GG3886" s="2"/>
      <c r="GH3886" s="2"/>
      <c r="GI3886" s="2"/>
      <c r="GJ3886" s="2"/>
      <c r="GK3886" s="2"/>
      <c r="GL3886" s="2"/>
      <c r="GM3886" s="2"/>
      <c r="GN3886" s="2"/>
      <c r="GO3886" s="2"/>
      <c r="GP3886" s="2"/>
      <c r="GQ3886" s="2"/>
      <c r="GR3886" s="2"/>
      <c r="GS3886" s="2"/>
      <c r="GT3886" s="2"/>
      <c r="GU3886" s="2"/>
      <c r="GV3886" s="2"/>
      <c r="GW3886" s="2"/>
      <c r="GX3886" s="2"/>
      <c r="GY3886" s="2"/>
      <c r="GZ3886" s="2"/>
      <c r="HA3886" s="2"/>
      <c r="HB3886" s="2"/>
      <c r="HC3886" s="2"/>
      <c r="HD3886" s="2"/>
      <c r="HE3886" s="2"/>
      <c r="HF3886" s="2"/>
      <c r="HG3886" s="2"/>
      <c r="HH3886" s="2"/>
      <c r="HI3886" s="2"/>
      <c r="HJ3886" s="2"/>
      <c r="HK3886" s="2"/>
      <c r="HL3886" s="2"/>
      <c r="HM3886" s="2"/>
      <c r="HN3886" s="2"/>
      <c r="HO3886" s="2"/>
      <c r="HP3886" s="2"/>
      <c r="HQ3886" s="2"/>
      <c r="HR3886" s="2"/>
      <c r="HS3886" s="2"/>
      <c r="HT3886" s="2"/>
      <c r="HU3886" s="2"/>
      <c r="HV3886" s="2"/>
      <c r="HW3886" s="2"/>
      <c r="HX3886" s="2"/>
      <c r="HY3886" s="2"/>
      <c r="HZ3886" s="2"/>
      <c r="IA3886" s="2"/>
      <c r="IB3886" s="2"/>
      <c r="IC3886" s="2"/>
      <c r="ID3886" s="2"/>
      <c r="IE3886" s="2"/>
      <c r="IF3886" s="2"/>
      <c r="IG3886" s="2"/>
      <c r="IH3886" s="2"/>
      <c r="II3886" s="2"/>
      <c r="IJ3886" s="2"/>
      <c r="IK3886" s="2"/>
      <c r="IL3886" s="2"/>
      <c r="IM3886" s="2"/>
      <c r="IN3886" s="2"/>
      <c r="IO3886" s="2"/>
      <c r="IP3886" s="2"/>
      <c r="IQ3886" s="2"/>
    </row>
    <row r="3887" spans="1:251" s="16" customFormat="1" ht="13.5">
      <c r="A3887" s="8"/>
      <c r="B3887" s="127"/>
      <c r="C3887" s="128"/>
      <c r="D3887" s="128"/>
      <c r="E3887" s="128"/>
      <c r="F3887" s="128"/>
      <c r="G3887" s="128"/>
      <c r="H3887" s="128"/>
      <c r="I3887" s="128"/>
      <c r="J3887" s="128"/>
      <c r="K3887" s="128"/>
      <c r="L3887" s="128"/>
      <c r="M3887" s="128"/>
      <c r="N3887" s="128"/>
      <c r="O3887" s="128"/>
      <c r="P3887" s="128"/>
      <c r="Q3887" s="128"/>
      <c r="R3887" s="128"/>
      <c r="S3887" s="128"/>
      <c r="T3887" s="128"/>
      <c r="U3887" s="128"/>
      <c r="V3887" s="128"/>
      <c r="W3887" s="128"/>
      <c r="X3887" s="128"/>
      <c r="Y3887" s="128"/>
      <c r="Z3887" s="129"/>
      <c r="AA3887" s="131"/>
      <c r="AB3887" s="128"/>
      <c r="AC3887" s="128"/>
      <c r="AD3887" s="128"/>
      <c r="AE3887" s="128"/>
      <c r="AF3887" s="128"/>
      <c r="AG3887" s="128"/>
      <c r="AH3887" s="128"/>
      <c r="AI3887" s="129"/>
      <c r="AJ3887" s="131"/>
      <c r="AK3887" s="128"/>
      <c r="AL3887" s="128"/>
      <c r="AM3887" s="128"/>
      <c r="AN3887" s="128"/>
      <c r="AO3887" s="128"/>
      <c r="AP3887" s="128"/>
      <c r="AQ3887" s="128"/>
      <c r="AR3887" s="129"/>
      <c r="AS3887" s="131"/>
      <c r="AT3887" s="128"/>
      <c r="AU3887" s="128"/>
      <c r="AV3887" s="128"/>
      <c r="AW3887" s="128"/>
      <c r="AX3887" s="133"/>
      <c r="AY3887" s="2"/>
      <c r="AZ3887" s="2"/>
      <c r="BA3887" s="2"/>
      <c r="BB3887" s="23"/>
      <c r="BC3887" s="24"/>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c r="CC3887" s="2"/>
      <c r="CD3887" s="2"/>
      <c r="CE3887" s="2"/>
      <c r="CF3887" s="2"/>
      <c r="CG3887" s="2"/>
      <c r="CH3887" s="2"/>
      <c r="CI3887" s="2"/>
      <c r="CJ3887" s="2"/>
      <c r="CK3887" s="2"/>
      <c r="CL3887" s="2"/>
      <c r="CM3887" s="2"/>
      <c r="CN3887" s="2"/>
      <c r="CO3887" s="2"/>
      <c r="CP3887" s="2"/>
      <c r="CQ3887" s="2"/>
      <c r="CR3887" s="2"/>
      <c r="CS3887" s="2"/>
      <c r="CT3887" s="2"/>
      <c r="CU3887" s="2"/>
      <c r="CV3887" s="2"/>
      <c r="CW3887" s="2"/>
      <c r="CX3887" s="2"/>
      <c r="CY3887" s="2"/>
      <c r="CZ3887" s="2"/>
      <c r="DA3887" s="2"/>
      <c r="DB3887" s="2"/>
      <c r="DC3887" s="2"/>
      <c r="DD3887" s="2"/>
      <c r="DE3887" s="2"/>
      <c r="DF3887" s="2"/>
      <c r="DG3887" s="2"/>
      <c r="DH3887" s="2"/>
      <c r="DI3887" s="2"/>
      <c r="DJ3887" s="2"/>
      <c r="DK3887" s="2"/>
      <c r="DL3887" s="2"/>
      <c r="DM3887" s="2"/>
      <c r="DN3887" s="2"/>
      <c r="DO3887" s="2"/>
      <c r="DP3887" s="2"/>
      <c r="DQ3887" s="2"/>
      <c r="DR3887" s="2"/>
      <c r="DS3887" s="2"/>
      <c r="DT3887" s="2"/>
      <c r="DU3887" s="2"/>
      <c r="DV3887" s="2"/>
      <c r="DW3887" s="2"/>
      <c r="DX3887" s="2"/>
      <c r="DY3887" s="2"/>
      <c r="DZ3887" s="2"/>
      <c r="EA3887" s="2"/>
      <c r="EB3887" s="2"/>
      <c r="EC3887" s="2"/>
      <c r="ED3887" s="2"/>
      <c r="EE3887" s="2"/>
      <c r="EF3887" s="2"/>
      <c r="EG3887" s="2"/>
      <c r="EH3887" s="2"/>
      <c r="EI3887" s="2"/>
      <c r="EJ3887" s="2"/>
      <c r="EK3887" s="2"/>
      <c r="EL3887" s="2"/>
      <c r="EM3887" s="2"/>
      <c r="EN3887" s="2"/>
      <c r="EO3887" s="2"/>
      <c r="EP3887" s="2"/>
      <c r="EQ3887" s="2"/>
      <c r="ER3887" s="2"/>
      <c r="ES3887" s="2"/>
      <c r="ET3887" s="2"/>
      <c r="EU3887" s="2"/>
      <c r="EV3887" s="2"/>
      <c r="EW3887" s="2"/>
      <c r="EX3887" s="2"/>
      <c r="EY3887" s="2"/>
      <c r="EZ3887" s="2"/>
      <c r="FA3887" s="2"/>
      <c r="FB3887" s="2"/>
      <c r="FC3887" s="2"/>
      <c r="FD3887" s="2"/>
      <c r="FE3887" s="2"/>
      <c r="FF3887" s="2"/>
      <c r="FG3887" s="2"/>
      <c r="FH3887" s="2"/>
      <c r="FI3887" s="2"/>
      <c r="FJ3887" s="2"/>
      <c r="FK3887" s="2"/>
      <c r="FL3887" s="2"/>
      <c r="FM3887" s="2"/>
      <c r="FN3887" s="2"/>
      <c r="FO3887" s="2"/>
      <c r="FP3887" s="2"/>
      <c r="FQ3887" s="2"/>
      <c r="FR3887" s="2"/>
      <c r="FS3887" s="2"/>
      <c r="FT3887" s="2"/>
      <c r="FU3887" s="2"/>
      <c r="FV3887" s="2"/>
      <c r="FW3887" s="2"/>
      <c r="FX3887" s="2"/>
      <c r="FY3887" s="2"/>
      <c r="FZ3887" s="2"/>
      <c r="GA3887" s="2"/>
      <c r="GB3887" s="2"/>
      <c r="GC3887" s="2"/>
      <c r="GD3887" s="2"/>
      <c r="GE3887" s="2"/>
      <c r="GF3887" s="2"/>
      <c r="GG3887" s="2"/>
      <c r="GH3887" s="2"/>
      <c r="GI3887" s="2"/>
      <c r="GJ3887" s="2"/>
      <c r="GK3887" s="2"/>
      <c r="GL3887" s="2"/>
      <c r="GM3887" s="2"/>
      <c r="GN3887" s="2"/>
      <c r="GO3887" s="2"/>
      <c r="GP3887" s="2"/>
      <c r="GQ3887" s="2"/>
      <c r="GR3887" s="2"/>
      <c r="GS3887" s="2"/>
      <c r="GT3887" s="2"/>
      <c r="GU3887" s="2"/>
      <c r="GV3887" s="2"/>
      <c r="GW3887" s="2"/>
      <c r="GX3887" s="2"/>
      <c r="GY3887" s="2"/>
      <c r="GZ3887" s="2"/>
      <c r="HA3887" s="2"/>
      <c r="HB3887" s="2"/>
      <c r="HC3887" s="2"/>
      <c r="HD3887" s="2"/>
      <c r="HE3887" s="2"/>
      <c r="HF3887" s="2"/>
      <c r="HG3887" s="2"/>
      <c r="HH3887" s="2"/>
      <c r="HI3887" s="2"/>
      <c r="HJ3887" s="2"/>
      <c r="HK3887" s="2"/>
      <c r="HL3887" s="2"/>
      <c r="HM3887" s="2"/>
      <c r="HN3887" s="2"/>
      <c r="HO3887" s="2"/>
      <c r="HP3887" s="2"/>
      <c r="HQ3887" s="2"/>
      <c r="HR3887" s="2"/>
      <c r="HS3887" s="2"/>
      <c r="HT3887" s="2"/>
      <c r="HU3887" s="2"/>
      <c r="HV3887" s="2"/>
      <c r="HW3887" s="2"/>
      <c r="HX3887" s="2"/>
      <c r="HY3887" s="2"/>
      <c r="HZ3887" s="2"/>
      <c r="IA3887" s="2"/>
      <c r="IB3887" s="2"/>
      <c r="IC3887" s="2"/>
      <c r="ID3887" s="2"/>
      <c r="IE3887" s="2"/>
      <c r="IF3887" s="2"/>
      <c r="IG3887" s="2"/>
      <c r="IH3887" s="2"/>
      <c r="II3887" s="2"/>
      <c r="IJ3887" s="2"/>
      <c r="IK3887" s="2"/>
      <c r="IL3887" s="2"/>
      <c r="IM3887" s="2"/>
      <c r="IN3887" s="2"/>
      <c r="IO3887" s="2"/>
      <c r="IP3887" s="2"/>
      <c r="IQ3887" s="2"/>
    </row>
    <row r="3888" spans="1:251" s="16" customFormat="1" ht="18.75" customHeight="1">
      <c r="A3888" s="8"/>
      <c r="B3888" s="25"/>
      <c r="C3888" s="99" t="s">
        <v>496</v>
      </c>
      <c r="D3888" s="108"/>
      <c r="E3888" s="108"/>
      <c r="F3888" s="108"/>
      <c r="G3888" s="108"/>
      <c r="H3888" s="108"/>
      <c r="I3888" s="108"/>
      <c r="J3888" s="108"/>
      <c r="K3888" s="108"/>
      <c r="L3888" s="108"/>
      <c r="M3888" s="108"/>
      <c r="N3888" s="108"/>
      <c r="O3888" s="108"/>
      <c r="P3888" s="108"/>
      <c r="Q3888" s="108"/>
      <c r="R3888" s="108"/>
      <c r="S3888" s="108"/>
      <c r="T3888" s="108"/>
      <c r="U3888" s="108"/>
      <c r="V3888" s="108"/>
      <c r="W3888" s="108"/>
      <c r="X3888" s="108"/>
      <c r="Y3888" s="108"/>
      <c r="Z3888" s="109"/>
      <c r="AA3888" s="102">
        <v>26189</v>
      </c>
      <c r="AB3888" s="110"/>
      <c r="AC3888" s="110"/>
      <c r="AD3888" s="110"/>
      <c r="AE3888" s="110"/>
      <c r="AF3888" s="110"/>
      <c r="AG3888" s="110"/>
      <c r="AH3888" s="110"/>
      <c r="AI3888" s="111"/>
      <c r="AJ3888" s="102">
        <v>29759</v>
      </c>
      <c r="AK3888" s="110"/>
      <c r="AL3888" s="110"/>
      <c r="AM3888" s="110"/>
      <c r="AN3888" s="110"/>
      <c r="AO3888" s="110"/>
      <c r="AP3888" s="110"/>
      <c r="AQ3888" s="110"/>
      <c r="AR3888" s="111"/>
      <c r="AS3888" s="105"/>
      <c r="AT3888" s="112"/>
      <c r="AU3888" s="112"/>
      <c r="AV3888" s="112"/>
      <c r="AW3888" s="112"/>
      <c r="AX3888" s="113"/>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c r="HI3888" s="2"/>
      <c r="HJ3888" s="2"/>
      <c r="HK3888" s="2"/>
      <c r="HL3888" s="2"/>
      <c r="HM3888" s="2"/>
      <c r="HN3888" s="2"/>
      <c r="HO3888" s="2"/>
      <c r="HP3888" s="2"/>
      <c r="HQ3888" s="2"/>
      <c r="HR3888" s="2"/>
      <c r="HS3888" s="2"/>
      <c r="HT3888" s="2"/>
      <c r="HU3888" s="2"/>
      <c r="HV3888" s="2"/>
      <c r="HW3888" s="2"/>
      <c r="HX3888" s="2"/>
      <c r="HY3888" s="2"/>
      <c r="HZ3888" s="2"/>
      <c r="IA3888" s="2"/>
      <c r="IB3888" s="2"/>
      <c r="IC3888" s="2"/>
      <c r="ID3888" s="2"/>
      <c r="IE3888" s="2"/>
      <c r="IF3888" s="2"/>
      <c r="IG3888" s="2"/>
      <c r="IH3888" s="2"/>
      <c r="II3888" s="2"/>
      <c r="IJ3888" s="2"/>
      <c r="IK3888" s="2"/>
      <c r="IL3888" s="2"/>
      <c r="IM3888" s="2"/>
      <c r="IN3888" s="2"/>
      <c r="IO3888" s="2"/>
      <c r="IP3888" s="2"/>
      <c r="IQ3888" s="2"/>
    </row>
    <row r="3889" spans="1:251" s="16" customFormat="1" ht="18.75" customHeight="1" thickBot="1">
      <c r="A3889" s="17"/>
      <c r="B3889" s="134" t="s">
        <v>13</v>
      </c>
      <c r="C3889" s="135"/>
      <c r="D3889" s="135"/>
      <c r="E3889" s="135"/>
      <c r="F3889" s="135"/>
      <c r="G3889" s="135"/>
      <c r="H3889" s="135"/>
      <c r="I3889" s="135"/>
      <c r="J3889" s="135"/>
      <c r="K3889" s="135"/>
      <c r="L3889" s="135"/>
      <c r="M3889" s="135"/>
      <c r="N3889" s="135"/>
      <c r="O3889" s="135"/>
      <c r="P3889" s="135"/>
      <c r="Q3889" s="135"/>
      <c r="R3889" s="135"/>
      <c r="S3889" s="135"/>
      <c r="T3889" s="135"/>
      <c r="U3889" s="135"/>
      <c r="V3889" s="135"/>
      <c r="W3889" s="135"/>
      <c r="X3889" s="135"/>
      <c r="Y3889" s="135"/>
      <c r="Z3889" s="136"/>
      <c r="AA3889" s="137">
        <f>SUM($AA$3888:$AA$3888)</f>
        <v>26189</v>
      </c>
      <c r="AB3889" s="138"/>
      <c r="AC3889" s="138"/>
      <c r="AD3889" s="138"/>
      <c r="AE3889" s="138"/>
      <c r="AF3889" s="138"/>
      <c r="AG3889" s="138"/>
      <c r="AH3889" s="138"/>
      <c r="AI3889" s="139"/>
      <c r="AJ3889" s="137">
        <f>SUM($AJ$3888:$AJ$3888)</f>
        <v>29759</v>
      </c>
      <c r="AK3889" s="138"/>
      <c r="AL3889" s="138"/>
      <c r="AM3889" s="138"/>
      <c r="AN3889" s="138"/>
      <c r="AO3889" s="138"/>
      <c r="AP3889" s="138"/>
      <c r="AQ3889" s="138"/>
      <c r="AR3889" s="139"/>
      <c r="AS3889" s="140"/>
      <c r="AT3889" s="141"/>
      <c r="AU3889" s="141"/>
      <c r="AV3889" s="141"/>
      <c r="AW3889" s="141"/>
      <c r="AX3889" s="14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1" spans="1:251" ht="18.75">
      <c r="A3891" s="1" t="s">
        <v>0</v>
      </c>
      <c r="AW3891" s="3"/>
      <c r="AX3891" s="4"/>
      <c r="AY3891" s="3"/>
    </row>
    <row r="3893" spans="1:251" ht="18.75">
      <c r="B3893" s="114" t="s">
        <v>8</v>
      </c>
      <c r="C3893" s="115"/>
      <c r="D3893" s="115"/>
      <c r="E3893" s="115"/>
      <c r="F3893" s="115"/>
      <c r="G3893" s="115"/>
      <c r="H3893" s="115"/>
      <c r="I3893" s="115"/>
      <c r="J3893" s="115"/>
      <c r="K3893" s="115"/>
      <c r="L3893" s="115"/>
      <c r="M3893" s="115"/>
      <c r="N3893" s="115"/>
      <c r="O3893" s="115"/>
      <c r="P3893" s="115"/>
      <c r="Q3893" s="115"/>
      <c r="R3893" s="115"/>
      <c r="S3893" s="115"/>
      <c r="T3893" s="115"/>
      <c r="U3893" s="115"/>
      <c r="V3893" s="115"/>
      <c r="W3893" s="115"/>
      <c r="X3893" s="115"/>
      <c r="Y3893" s="115"/>
      <c r="Z3893" s="115"/>
      <c r="AA3893" s="115"/>
      <c r="AB3893" s="115"/>
      <c r="AC3893" s="115"/>
      <c r="AD3893" s="115"/>
      <c r="AE3893" s="115"/>
      <c r="AF3893" s="115"/>
      <c r="AG3893" s="115"/>
      <c r="AH3893" s="115"/>
      <c r="AI3893" s="115"/>
      <c r="AJ3893" s="115"/>
      <c r="AK3893" s="115"/>
      <c r="AL3893" s="115"/>
      <c r="AM3893" s="115"/>
      <c r="AN3893" s="115"/>
      <c r="AO3893" s="115"/>
      <c r="AP3893" s="115"/>
      <c r="AQ3893" s="115"/>
      <c r="AR3893" s="115"/>
      <c r="AS3893" s="115"/>
      <c r="AT3893" s="115"/>
      <c r="AU3893" s="115"/>
      <c r="AV3893" s="115"/>
      <c r="AW3893" s="115"/>
      <c r="AX3893" s="115"/>
    </row>
    <row r="3894" spans="1:251">
      <c r="Z3894" s="5"/>
      <c r="AD3894" s="5"/>
      <c r="AE3894" s="5"/>
      <c r="AF3894" s="5"/>
      <c r="AG3894" s="5"/>
      <c r="AH3894" s="5"/>
      <c r="AI3894" s="5"/>
      <c r="AO3894" s="5"/>
    </row>
    <row r="3895" spans="1:251" ht="13.5" thickBot="1">
      <c r="Z3895" s="5"/>
      <c r="AD3895" s="5"/>
      <c r="AE3895" s="5"/>
      <c r="AF3895" s="5"/>
      <c r="AG3895" s="5"/>
      <c r="AH3895" s="5"/>
      <c r="AI3895" s="5"/>
      <c r="AO3895" s="5"/>
      <c r="DI3895" s="6"/>
    </row>
    <row r="3896" spans="1:251" ht="24.75" customHeight="1" thickBot="1">
      <c r="B3896" s="116" t="s">
        <v>1</v>
      </c>
      <c r="C3896" s="117"/>
      <c r="D3896" s="117"/>
      <c r="E3896" s="117"/>
      <c r="F3896" s="117"/>
      <c r="G3896" s="117"/>
      <c r="H3896" s="118" t="s">
        <v>502</v>
      </c>
      <c r="I3896" s="119"/>
      <c r="J3896" s="119"/>
      <c r="K3896" s="119"/>
      <c r="L3896" s="119"/>
      <c r="M3896" s="119"/>
      <c r="N3896" s="119"/>
      <c r="O3896" s="119"/>
      <c r="P3896" s="119"/>
      <c r="Q3896" s="119"/>
      <c r="R3896" s="119"/>
      <c r="S3896" s="119"/>
      <c r="T3896" s="119"/>
      <c r="U3896" s="119"/>
      <c r="V3896" s="119"/>
      <c r="W3896" s="119"/>
      <c r="X3896" s="119"/>
      <c r="Y3896" s="119"/>
      <c r="Z3896" s="119"/>
      <c r="AA3896" s="119"/>
      <c r="AB3896" s="119"/>
      <c r="AC3896" s="119"/>
      <c r="AD3896" s="119"/>
      <c r="AE3896" s="119"/>
      <c r="AF3896" s="119"/>
      <c r="AG3896" s="119"/>
      <c r="AH3896" s="119"/>
      <c r="AI3896" s="119"/>
      <c r="AJ3896" s="119"/>
      <c r="AK3896" s="119"/>
      <c r="AL3896" s="119"/>
      <c r="AM3896" s="119"/>
      <c r="AN3896" s="119"/>
      <c r="AO3896" s="119"/>
      <c r="AP3896" s="119"/>
      <c r="AQ3896" s="119"/>
      <c r="AR3896" s="119"/>
      <c r="AS3896" s="119"/>
      <c r="AT3896" s="119"/>
      <c r="AU3896" s="119"/>
      <c r="AV3896" s="119"/>
      <c r="AW3896" s="119"/>
      <c r="AX3896" s="120"/>
      <c r="DI3896" s="6"/>
    </row>
    <row r="3897" spans="1:251" ht="14.25">
      <c r="B3897" s="7"/>
      <c r="C3897" s="7"/>
      <c r="D3897" s="7"/>
      <c r="E3897" s="7"/>
      <c r="F3897" s="7"/>
      <c r="G3897" s="7"/>
      <c r="H3897" s="8"/>
      <c r="I3897" s="8"/>
      <c r="J3897" s="8"/>
      <c r="K3897" s="8"/>
      <c r="L3897" s="9"/>
      <c r="M3897" s="9"/>
      <c r="N3897" s="9"/>
      <c r="O3897" s="9"/>
      <c r="P3897" s="8"/>
      <c r="Q3897" s="8"/>
      <c r="R3897" s="8"/>
      <c r="S3897" s="8"/>
      <c r="T3897" s="8"/>
      <c r="U3897" s="8"/>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c r="AQ3897" s="10"/>
      <c r="AR3897" s="10"/>
      <c r="AS3897" s="10"/>
      <c r="AT3897" s="10"/>
      <c r="AU3897" s="10"/>
      <c r="AV3897" s="10"/>
      <c r="AW3897" s="10"/>
      <c r="AX3897" s="10"/>
      <c r="DI3897" s="6"/>
    </row>
    <row r="3898" spans="1:251" ht="15" thickBot="1">
      <c r="A3898" s="11"/>
      <c r="B3898" s="10" t="s">
        <v>2</v>
      </c>
      <c r="C3898" s="8"/>
      <c r="D3898" s="8"/>
      <c r="E3898" s="8"/>
      <c r="F3898" s="8"/>
      <c r="G3898" s="8"/>
      <c r="H3898" s="8"/>
      <c r="I3898" s="8"/>
      <c r="J3898" s="8"/>
      <c r="K3898" s="8"/>
      <c r="L3898" s="9"/>
      <c r="M3898" s="9"/>
      <c r="N3898" s="9"/>
      <c r="O3898" s="9"/>
      <c r="P3898" s="8"/>
      <c r="Q3898" s="8"/>
      <c r="R3898" s="8"/>
      <c r="S3898" s="8"/>
      <c r="T3898" s="8"/>
      <c r="U3898" s="8"/>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c r="AR3898" s="10"/>
      <c r="AS3898" s="10"/>
      <c r="AT3898" s="10"/>
      <c r="AU3898" s="10"/>
      <c r="AV3898" s="10"/>
      <c r="AW3898" s="10"/>
      <c r="AX3898" s="10"/>
      <c r="DI3898" s="6"/>
    </row>
    <row r="3899" spans="1:251" ht="14.25">
      <c r="A3899" s="8"/>
      <c r="B3899" s="12"/>
      <c r="C3899" s="7"/>
      <c r="D3899" s="7"/>
      <c r="E3899" s="7"/>
      <c r="F3899" s="7"/>
      <c r="G3899" s="7"/>
      <c r="H3899" s="7"/>
      <c r="I3899" s="7"/>
      <c r="J3899" s="7"/>
      <c r="K3899" s="7"/>
      <c r="L3899" s="13"/>
      <c r="M3899" s="13"/>
      <c r="N3899" s="13"/>
      <c r="O3899" s="13"/>
      <c r="P3899" s="7"/>
      <c r="Q3899" s="7"/>
      <c r="R3899" s="7"/>
      <c r="S3899" s="7"/>
      <c r="T3899" s="7"/>
      <c r="U3899" s="7"/>
      <c r="V3899" s="14"/>
      <c r="W3899" s="14"/>
      <c r="X3899" s="14"/>
      <c r="Y3899" s="14"/>
      <c r="Z3899" s="14"/>
      <c r="AA3899" s="14"/>
      <c r="AB3899" s="14"/>
      <c r="AC3899" s="14"/>
      <c r="AD3899" s="14"/>
      <c r="AE3899" s="14"/>
      <c r="AF3899" s="14"/>
      <c r="AG3899" s="14"/>
      <c r="AH3899" s="14"/>
      <c r="AI3899" s="14"/>
      <c r="AJ3899" s="14"/>
      <c r="AK3899" s="14"/>
      <c r="AL3899" s="14"/>
      <c r="AM3899" s="14"/>
      <c r="AN3899" s="14"/>
      <c r="AO3899" s="14"/>
      <c r="AP3899" s="14"/>
      <c r="AQ3899" s="14"/>
      <c r="AR3899" s="14"/>
      <c r="AS3899" s="14"/>
      <c r="AT3899" s="14"/>
      <c r="AU3899" s="14"/>
      <c r="AV3899" s="14"/>
      <c r="AW3899" s="14"/>
      <c r="AX3899" s="15"/>
    </row>
    <row r="3900" spans="1:251" ht="12" customHeight="1">
      <c r="A3900" s="8"/>
      <c r="B3900" s="121" t="s">
        <v>503</v>
      </c>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3"/>
    </row>
    <row r="3901" spans="1:251" ht="12" customHeight="1">
      <c r="A3901" s="8"/>
      <c r="B3901" s="121"/>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3"/>
      <c r="BC3901" s="16"/>
    </row>
    <row r="3902" spans="1:251" ht="12" customHeight="1">
      <c r="A3902" s="8"/>
      <c r="B3902" s="121"/>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3"/>
    </row>
    <row r="3903" spans="1:251" ht="12" customHeight="1">
      <c r="A3903" s="8"/>
      <c r="B3903" s="121"/>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3"/>
    </row>
    <row r="3904" spans="1:251" ht="12" customHeight="1">
      <c r="A3904" s="8"/>
      <c r="B3904" s="121"/>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3"/>
    </row>
    <row r="3905" spans="1:113" ht="15" thickBot="1">
      <c r="A3905" s="17"/>
      <c r="B3905" s="18"/>
      <c r="C3905" s="19"/>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c r="AD3905" s="19"/>
      <c r="AE3905" s="19"/>
      <c r="AF3905" s="19"/>
      <c r="AG3905" s="19"/>
      <c r="AH3905" s="19"/>
      <c r="AI3905" s="19"/>
      <c r="AJ3905" s="19"/>
      <c r="AK3905" s="19"/>
      <c r="AL3905" s="19"/>
      <c r="AM3905" s="19"/>
      <c r="AN3905" s="19"/>
      <c r="AO3905" s="19"/>
      <c r="AP3905" s="19"/>
      <c r="AQ3905" s="19"/>
      <c r="AR3905" s="19"/>
      <c r="AS3905" s="19"/>
      <c r="AT3905" s="19"/>
      <c r="AU3905" s="19"/>
      <c r="AV3905" s="19"/>
      <c r="AW3905" s="19"/>
      <c r="AX3905" s="20"/>
    </row>
    <row r="3906" spans="1:113">
      <c r="B3906" s="21"/>
    </row>
    <row r="3907" spans="1:113" ht="15" thickBot="1">
      <c r="A3907" s="11"/>
      <c r="B3907" s="10" t="s">
        <v>3</v>
      </c>
      <c r="C3907" s="8"/>
      <c r="D3907" s="8"/>
      <c r="E3907" s="8"/>
      <c r="F3907" s="8"/>
      <c r="G3907" s="8"/>
      <c r="H3907" s="8"/>
      <c r="I3907" s="8"/>
      <c r="J3907" s="8"/>
      <c r="K3907" s="8"/>
      <c r="L3907" s="9"/>
      <c r="M3907" s="9"/>
      <c r="N3907" s="9"/>
      <c r="O3907" s="9"/>
      <c r="P3907" s="8"/>
      <c r="Q3907" s="8"/>
      <c r="R3907" s="8"/>
      <c r="S3907" s="8"/>
      <c r="T3907" s="8"/>
      <c r="U3907" s="8"/>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10"/>
      <c r="DI3907" s="6"/>
    </row>
    <row r="3908" spans="1:113" ht="14.25">
      <c r="A3908" s="8"/>
      <c r="B3908" s="12"/>
      <c r="C3908" s="7"/>
      <c r="D3908" s="7"/>
      <c r="E3908" s="7"/>
      <c r="F3908" s="7"/>
      <c r="G3908" s="7"/>
      <c r="H3908" s="7"/>
      <c r="I3908" s="7"/>
      <c r="J3908" s="7"/>
      <c r="K3908" s="7"/>
      <c r="L3908" s="13"/>
      <c r="M3908" s="13"/>
      <c r="N3908" s="13"/>
      <c r="O3908" s="13"/>
      <c r="P3908" s="7"/>
      <c r="Q3908" s="7"/>
      <c r="R3908" s="7"/>
      <c r="S3908" s="7"/>
      <c r="T3908" s="7"/>
      <c r="U3908" s="7"/>
      <c r="V3908" s="14"/>
      <c r="W3908" s="14"/>
      <c r="X3908" s="14"/>
      <c r="Y3908" s="14"/>
      <c r="Z3908" s="14"/>
      <c r="AA3908" s="14"/>
      <c r="AB3908" s="14"/>
      <c r="AC3908" s="14"/>
      <c r="AD3908" s="14"/>
      <c r="AE3908" s="14"/>
      <c r="AF3908" s="14"/>
      <c r="AG3908" s="14"/>
      <c r="AH3908" s="14"/>
      <c r="AI3908" s="14"/>
      <c r="AJ3908" s="14"/>
      <c r="AK3908" s="14"/>
      <c r="AL3908" s="14"/>
      <c r="AM3908" s="14"/>
      <c r="AN3908" s="14"/>
      <c r="AO3908" s="14"/>
      <c r="AP3908" s="14"/>
      <c r="AQ3908" s="14"/>
      <c r="AR3908" s="14"/>
      <c r="AS3908" s="14"/>
      <c r="AT3908" s="14"/>
      <c r="AU3908" s="14"/>
      <c r="AV3908" s="14"/>
      <c r="AW3908" s="14"/>
      <c r="AX3908" s="15"/>
    </row>
    <row r="3909" spans="1:113" ht="12" customHeight="1">
      <c r="A3909" s="8"/>
      <c r="B3909" s="121" t="s">
        <v>504</v>
      </c>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3"/>
    </row>
    <row r="3910" spans="1:113" ht="12" customHeight="1">
      <c r="A3910" s="8"/>
      <c r="B3910" s="121"/>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3"/>
    </row>
    <row r="3911" spans="1:113" ht="12" customHeight="1">
      <c r="A3911" s="8"/>
      <c r="B3911" s="121"/>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3"/>
    </row>
    <row r="3912" spans="1:113" ht="12" customHeight="1">
      <c r="A3912" s="8"/>
      <c r="B3912" s="121"/>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3"/>
    </row>
    <row r="3913" spans="1:113" ht="12" customHeight="1">
      <c r="A3913" s="8"/>
      <c r="B3913" s="121"/>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3"/>
    </row>
    <row r="3914" spans="1:113" ht="12" customHeight="1">
      <c r="A3914" s="8"/>
      <c r="B3914" s="121"/>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3"/>
    </row>
    <row r="3915" spans="1:113" ht="12" customHeight="1">
      <c r="A3915" s="8"/>
      <c r="B3915" s="121"/>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3"/>
    </row>
    <row r="3916" spans="1:113" ht="12" customHeight="1">
      <c r="A3916" s="8"/>
      <c r="B3916" s="121"/>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3"/>
    </row>
    <row r="3917" spans="1:113" ht="12" customHeight="1">
      <c r="A3917" s="8"/>
      <c r="B3917" s="121"/>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3"/>
    </row>
    <row r="3918" spans="1:113" ht="12" customHeight="1">
      <c r="A3918" s="8"/>
      <c r="B3918" s="121"/>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3"/>
    </row>
    <row r="3919" spans="1:113" ht="12" customHeight="1">
      <c r="A3919" s="8"/>
      <c r="B3919" s="121"/>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3"/>
      <c r="BC3919" s="16"/>
    </row>
    <row r="3920" spans="1:113" ht="12" customHeight="1">
      <c r="A3920" s="8"/>
      <c r="B3920" s="121"/>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3"/>
    </row>
    <row r="3921" spans="1:251" ht="12" customHeight="1">
      <c r="A3921" s="8"/>
      <c r="B3921" s="121"/>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3"/>
    </row>
    <row r="3922" spans="1:251" ht="12" customHeight="1">
      <c r="A3922" s="8"/>
      <c r="B3922" s="121"/>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3"/>
    </row>
    <row r="3923" spans="1:251" ht="15" thickBot="1">
      <c r="A3923" s="17"/>
      <c r="B3923" s="18"/>
      <c r="C3923" s="19"/>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c r="AD3923" s="19"/>
      <c r="AE3923" s="19"/>
      <c r="AF3923" s="19"/>
      <c r="AG3923" s="19"/>
      <c r="AH3923" s="19"/>
      <c r="AI3923" s="19"/>
      <c r="AJ3923" s="19"/>
      <c r="AK3923" s="19"/>
      <c r="AL3923" s="19"/>
      <c r="AM3923" s="19"/>
      <c r="AN3923" s="19"/>
      <c r="AO3923" s="19"/>
      <c r="AP3923" s="19"/>
      <c r="AQ3923" s="19"/>
      <c r="AR3923" s="19"/>
      <c r="AS3923" s="19"/>
      <c r="AT3923" s="19"/>
      <c r="AU3923" s="19"/>
      <c r="AV3923" s="19"/>
      <c r="AW3923" s="19"/>
      <c r="AX3923" s="20"/>
    </row>
    <row r="3924" spans="1:251">
      <c r="B3924" s="21"/>
    </row>
    <row r="3925" spans="1:251" ht="14.25">
      <c r="B3925" s="10" t="s">
        <v>4</v>
      </c>
      <c r="C3925" s="8"/>
      <c r="D3925" s="8"/>
      <c r="E3925" s="8"/>
      <c r="F3925" s="8"/>
      <c r="G3925" s="8"/>
      <c r="H3925" s="8"/>
      <c r="I3925" s="8"/>
      <c r="J3925" s="8"/>
      <c r="K3925" s="8"/>
      <c r="L3925" s="9"/>
      <c r="M3925" s="9"/>
      <c r="N3925" s="9"/>
      <c r="O3925" s="9"/>
      <c r="P3925" s="8"/>
      <c r="Q3925" s="8"/>
      <c r="R3925" s="8"/>
      <c r="S3925" s="8"/>
      <c r="T3925" s="8"/>
      <c r="U3925" s="8"/>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row>
    <row r="3926" spans="1:251" ht="15" thickBot="1">
      <c r="B3926" s="8"/>
      <c r="C3926" s="8"/>
      <c r="D3926" s="8"/>
      <c r="E3926" s="8"/>
      <c r="F3926" s="8"/>
      <c r="G3926" s="8"/>
      <c r="H3926" s="8"/>
      <c r="I3926" s="8"/>
      <c r="J3926" s="8"/>
      <c r="K3926" s="8"/>
      <c r="L3926" s="9"/>
      <c r="M3926" s="9"/>
      <c r="N3926" s="9"/>
      <c r="O3926" s="9"/>
      <c r="P3926" s="8"/>
      <c r="Q3926" s="8"/>
      <c r="R3926" s="8"/>
      <c r="S3926" s="8"/>
      <c r="T3926" s="8"/>
      <c r="U3926" s="8"/>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c r="AQ3926" s="10"/>
      <c r="AR3926" s="10"/>
      <c r="AS3926" s="10"/>
      <c r="AT3926" s="10"/>
      <c r="AU3926" s="10"/>
      <c r="AV3926" s="10"/>
      <c r="AW3926" s="10"/>
      <c r="AX3926" s="22" t="s">
        <v>5</v>
      </c>
    </row>
    <row r="3927" spans="1:251" s="16" customFormat="1" ht="13.5" customHeight="1">
      <c r="A3927" s="8"/>
      <c r="B3927" s="124" t="s">
        <v>6</v>
      </c>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6"/>
      <c r="AA3927" s="130" t="s">
        <v>11</v>
      </c>
      <c r="AB3927" s="125"/>
      <c r="AC3927" s="125"/>
      <c r="AD3927" s="125"/>
      <c r="AE3927" s="125"/>
      <c r="AF3927" s="125"/>
      <c r="AG3927" s="125"/>
      <c r="AH3927" s="125"/>
      <c r="AI3927" s="126"/>
      <c r="AJ3927" s="130" t="s">
        <v>12</v>
      </c>
      <c r="AK3927" s="125"/>
      <c r="AL3927" s="125"/>
      <c r="AM3927" s="125"/>
      <c r="AN3927" s="125"/>
      <c r="AO3927" s="125"/>
      <c r="AP3927" s="125"/>
      <c r="AQ3927" s="125"/>
      <c r="AR3927" s="126"/>
      <c r="AS3927" s="130" t="s">
        <v>7</v>
      </c>
      <c r="AT3927" s="125"/>
      <c r="AU3927" s="125"/>
      <c r="AV3927" s="125"/>
      <c r="AW3927" s="125"/>
      <c r="AX3927" s="13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3.5">
      <c r="A3928" s="8"/>
      <c r="B3928" s="127"/>
      <c r="C3928" s="128"/>
      <c r="D3928" s="128"/>
      <c r="E3928" s="128"/>
      <c r="F3928" s="128"/>
      <c r="G3928" s="128"/>
      <c r="H3928" s="128"/>
      <c r="I3928" s="128"/>
      <c r="J3928" s="128"/>
      <c r="K3928" s="128"/>
      <c r="L3928" s="128"/>
      <c r="M3928" s="128"/>
      <c r="N3928" s="128"/>
      <c r="O3928" s="128"/>
      <c r="P3928" s="128"/>
      <c r="Q3928" s="128"/>
      <c r="R3928" s="128"/>
      <c r="S3928" s="128"/>
      <c r="T3928" s="128"/>
      <c r="U3928" s="128"/>
      <c r="V3928" s="128"/>
      <c r="W3928" s="128"/>
      <c r="X3928" s="128"/>
      <c r="Y3928" s="128"/>
      <c r="Z3928" s="129"/>
      <c r="AA3928" s="131"/>
      <c r="AB3928" s="128"/>
      <c r="AC3928" s="128"/>
      <c r="AD3928" s="128"/>
      <c r="AE3928" s="128"/>
      <c r="AF3928" s="128"/>
      <c r="AG3928" s="128"/>
      <c r="AH3928" s="128"/>
      <c r="AI3928" s="129"/>
      <c r="AJ3928" s="131"/>
      <c r="AK3928" s="128"/>
      <c r="AL3928" s="128"/>
      <c r="AM3928" s="128"/>
      <c r="AN3928" s="128"/>
      <c r="AO3928" s="128"/>
      <c r="AP3928" s="128"/>
      <c r="AQ3928" s="128"/>
      <c r="AR3928" s="129"/>
      <c r="AS3928" s="131"/>
      <c r="AT3928" s="128"/>
      <c r="AU3928" s="128"/>
      <c r="AV3928" s="128"/>
      <c r="AW3928" s="128"/>
      <c r="AX3928" s="133"/>
      <c r="AY3928" s="2"/>
      <c r="AZ3928" s="2"/>
      <c r="BA3928" s="2"/>
      <c r="BB3928" s="23"/>
      <c r="BC3928" s="24"/>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29" spans="1:251" s="16" customFormat="1" ht="18.75" customHeight="1">
      <c r="A3929" s="8"/>
      <c r="B3929" s="25"/>
      <c r="C3929" s="99" t="s">
        <v>501</v>
      </c>
      <c r="D3929" s="108"/>
      <c r="E3929" s="108"/>
      <c r="F3929" s="108"/>
      <c r="G3929" s="108"/>
      <c r="H3929" s="108"/>
      <c r="I3929" s="108"/>
      <c r="J3929" s="108"/>
      <c r="K3929" s="108"/>
      <c r="L3929" s="108"/>
      <c r="M3929" s="108"/>
      <c r="N3929" s="108"/>
      <c r="O3929" s="108"/>
      <c r="P3929" s="108"/>
      <c r="Q3929" s="108"/>
      <c r="R3929" s="108"/>
      <c r="S3929" s="108"/>
      <c r="T3929" s="108"/>
      <c r="U3929" s="108"/>
      <c r="V3929" s="108"/>
      <c r="W3929" s="108"/>
      <c r="X3929" s="108"/>
      <c r="Y3929" s="108"/>
      <c r="Z3929" s="109"/>
      <c r="AA3929" s="102">
        <v>11903</v>
      </c>
      <c r="AB3929" s="110"/>
      <c r="AC3929" s="110"/>
      <c r="AD3929" s="110"/>
      <c r="AE3929" s="110"/>
      <c r="AF3929" s="110"/>
      <c r="AG3929" s="110"/>
      <c r="AH3929" s="110"/>
      <c r="AI3929" s="111"/>
      <c r="AJ3929" s="102">
        <v>12235</v>
      </c>
      <c r="AK3929" s="110"/>
      <c r="AL3929" s="110"/>
      <c r="AM3929" s="110"/>
      <c r="AN3929" s="110"/>
      <c r="AO3929" s="110"/>
      <c r="AP3929" s="110"/>
      <c r="AQ3929" s="110"/>
      <c r="AR3929" s="111"/>
      <c r="AS3929" s="105"/>
      <c r="AT3929" s="112"/>
      <c r="AU3929" s="112"/>
      <c r="AV3929" s="112"/>
      <c r="AW3929" s="112"/>
      <c r="AX3929" s="113"/>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c r="HI3929" s="2"/>
      <c r="HJ3929" s="2"/>
      <c r="HK3929" s="2"/>
      <c r="HL3929" s="2"/>
      <c r="HM3929" s="2"/>
      <c r="HN3929" s="2"/>
      <c r="HO3929" s="2"/>
      <c r="HP3929" s="2"/>
      <c r="HQ3929" s="2"/>
      <c r="HR3929" s="2"/>
      <c r="HS3929" s="2"/>
      <c r="HT3929" s="2"/>
      <c r="HU3929" s="2"/>
      <c r="HV3929" s="2"/>
      <c r="HW3929" s="2"/>
      <c r="HX3929" s="2"/>
      <c r="HY3929" s="2"/>
      <c r="HZ3929" s="2"/>
      <c r="IA3929" s="2"/>
      <c r="IB3929" s="2"/>
      <c r="IC3929" s="2"/>
      <c r="ID3929" s="2"/>
      <c r="IE3929" s="2"/>
      <c r="IF3929" s="2"/>
      <c r="IG3929" s="2"/>
      <c r="IH3929" s="2"/>
      <c r="II3929" s="2"/>
      <c r="IJ3929" s="2"/>
      <c r="IK3929" s="2"/>
      <c r="IL3929" s="2"/>
      <c r="IM3929" s="2"/>
      <c r="IN3929" s="2"/>
      <c r="IO3929" s="2"/>
      <c r="IP3929" s="2"/>
      <c r="IQ3929" s="2"/>
    </row>
    <row r="3930" spans="1:251" s="16" customFormat="1" ht="18.75" customHeight="1">
      <c r="A3930" s="8"/>
      <c r="B3930" s="25"/>
      <c r="C3930" s="99" t="s">
        <v>505</v>
      </c>
      <c r="D3930" s="108"/>
      <c r="E3930" s="108"/>
      <c r="F3930" s="108"/>
      <c r="G3930" s="108"/>
      <c r="H3930" s="108"/>
      <c r="I3930" s="108"/>
      <c r="J3930" s="108"/>
      <c r="K3930" s="108"/>
      <c r="L3930" s="108"/>
      <c r="M3930" s="108"/>
      <c r="N3930" s="108"/>
      <c r="O3930" s="108"/>
      <c r="P3930" s="108"/>
      <c r="Q3930" s="108"/>
      <c r="R3930" s="108"/>
      <c r="S3930" s="108"/>
      <c r="T3930" s="108"/>
      <c r="U3930" s="108"/>
      <c r="V3930" s="108"/>
      <c r="W3930" s="108"/>
      <c r="X3930" s="108"/>
      <c r="Y3930" s="108"/>
      <c r="Z3930" s="109"/>
      <c r="AA3930" s="102">
        <v>6822</v>
      </c>
      <c r="AB3930" s="110"/>
      <c r="AC3930" s="110"/>
      <c r="AD3930" s="110"/>
      <c r="AE3930" s="110"/>
      <c r="AF3930" s="110"/>
      <c r="AG3930" s="110"/>
      <c r="AH3930" s="110"/>
      <c r="AI3930" s="111"/>
      <c r="AJ3930" s="102">
        <v>7023</v>
      </c>
      <c r="AK3930" s="110"/>
      <c r="AL3930" s="110"/>
      <c r="AM3930" s="110"/>
      <c r="AN3930" s="110"/>
      <c r="AO3930" s="110"/>
      <c r="AP3930" s="110"/>
      <c r="AQ3930" s="110"/>
      <c r="AR3930" s="111"/>
      <c r="AS3930" s="105"/>
      <c r="AT3930" s="112"/>
      <c r="AU3930" s="112"/>
      <c r="AV3930" s="112"/>
      <c r="AW3930" s="112"/>
      <c r="AX3930" s="113"/>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c r="CC3930" s="2"/>
      <c r="CD3930" s="2"/>
      <c r="CE3930" s="2"/>
      <c r="CF3930" s="2"/>
      <c r="CG3930" s="2"/>
      <c r="CH3930" s="2"/>
      <c r="CI3930" s="2"/>
      <c r="CJ3930" s="2"/>
      <c r="CK3930" s="2"/>
      <c r="CL3930" s="2"/>
      <c r="CM3930" s="2"/>
      <c r="CN3930" s="2"/>
      <c r="CO3930" s="2"/>
      <c r="CP3930" s="2"/>
      <c r="CQ3930" s="2"/>
      <c r="CR3930" s="2"/>
      <c r="CS3930" s="2"/>
      <c r="CT3930" s="2"/>
      <c r="CU3930" s="2"/>
      <c r="CV3930" s="2"/>
      <c r="CW3930" s="2"/>
      <c r="CX3930" s="2"/>
      <c r="CY3930" s="2"/>
      <c r="CZ3930" s="2"/>
      <c r="DA3930" s="2"/>
      <c r="DB3930" s="2"/>
      <c r="DC3930" s="2"/>
      <c r="DD3930" s="2"/>
      <c r="DE3930" s="2"/>
      <c r="DF3930" s="2"/>
      <c r="DG3930" s="2"/>
      <c r="DH3930" s="2"/>
      <c r="DI3930" s="2"/>
      <c r="DJ3930" s="2"/>
      <c r="DK3930" s="2"/>
      <c r="DL3930" s="2"/>
      <c r="DM3930" s="2"/>
      <c r="DN3930" s="2"/>
      <c r="DO3930" s="2"/>
      <c r="DP3930" s="2"/>
      <c r="DQ3930" s="2"/>
      <c r="DR3930" s="2"/>
      <c r="DS3930" s="2"/>
      <c r="DT3930" s="2"/>
      <c r="DU3930" s="2"/>
      <c r="DV3930" s="2"/>
      <c r="DW3930" s="2"/>
      <c r="DX3930" s="2"/>
      <c r="DY3930" s="2"/>
      <c r="DZ3930" s="2"/>
      <c r="EA3930" s="2"/>
      <c r="EB3930" s="2"/>
      <c r="EC3930" s="2"/>
      <c r="ED3930" s="2"/>
      <c r="EE3930" s="2"/>
      <c r="EF3930" s="2"/>
      <c r="EG3930" s="2"/>
      <c r="EH3930" s="2"/>
      <c r="EI3930" s="2"/>
      <c r="EJ3930" s="2"/>
      <c r="EK3930" s="2"/>
      <c r="EL3930" s="2"/>
      <c r="EM3930" s="2"/>
      <c r="EN3930" s="2"/>
      <c r="EO3930" s="2"/>
      <c r="EP3930" s="2"/>
      <c r="EQ3930" s="2"/>
      <c r="ER3930" s="2"/>
      <c r="ES3930" s="2"/>
      <c r="ET3930" s="2"/>
      <c r="EU3930" s="2"/>
      <c r="EV3930" s="2"/>
      <c r="EW3930" s="2"/>
      <c r="EX3930" s="2"/>
      <c r="EY3930" s="2"/>
      <c r="EZ3930" s="2"/>
      <c r="FA3930" s="2"/>
      <c r="FB3930" s="2"/>
      <c r="FC3930" s="2"/>
      <c r="FD3930" s="2"/>
      <c r="FE3930" s="2"/>
      <c r="FF3930" s="2"/>
      <c r="FG3930" s="2"/>
      <c r="FH3930" s="2"/>
      <c r="FI3930" s="2"/>
      <c r="FJ3930" s="2"/>
      <c r="FK3930" s="2"/>
      <c r="FL3930" s="2"/>
      <c r="FM3930" s="2"/>
      <c r="FN3930" s="2"/>
      <c r="FO3930" s="2"/>
      <c r="FP3930" s="2"/>
      <c r="FQ3930" s="2"/>
      <c r="FR3930" s="2"/>
      <c r="FS3930" s="2"/>
      <c r="FT3930" s="2"/>
      <c r="FU3930" s="2"/>
      <c r="FV3930" s="2"/>
      <c r="FW3930" s="2"/>
      <c r="FX3930" s="2"/>
      <c r="FY3930" s="2"/>
      <c r="FZ3930" s="2"/>
      <c r="GA3930" s="2"/>
      <c r="GB3930" s="2"/>
      <c r="GC3930" s="2"/>
      <c r="GD3930" s="2"/>
      <c r="GE3930" s="2"/>
      <c r="GF3930" s="2"/>
      <c r="GG3930" s="2"/>
      <c r="GH3930" s="2"/>
      <c r="GI3930" s="2"/>
      <c r="GJ3930" s="2"/>
      <c r="GK3930" s="2"/>
      <c r="GL3930" s="2"/>
      <c r="GM3930" s="2"/>
      <c r="GN3930" s="2"/>
      <c r="GO3930" s="2"/>
      <c r="GP3930" s="2"/>
      <c r="GQ3930" s="2"/>
      <c r="GR3930" s="2"/>
      <c r="GS3930" s="2"/>
      <c r="GT3930" s="2"/>
      <c r="GU3930" s="2"/>
      <c r="GV3930" s="2"/>
      <c r="GW3930" s="2"/>
      <c r="GX3930" s="2"/>
      <c r="GY3930" s="2"/>
      <c r="GZ3930" s="2"/>
      <c r="HA3930" s="2"/>
      <c r="HB3930" s="2"/>
      <c r="HC3930" s="2"/>
      <c r="HD3930" s="2"/>
      <c r="HE3930" s="2"/>
      <c r="HF3930" s="2"/>
      <c r="HG3930" s="2"/>
      <c r="HH3930" s="2"/>
      <c r="HI3930" s="2"/>
      <c r="HJ3930" s="2"/>
      <c r="HK3930" s="2"/>
      <c r="HL3930" s="2"/>
      <c r="HM3930" s="2"/>
      <c r="HN3930" s="2"/>
      <c r="HO3930" s="2"/>
      <c r="HP3930" s="2"/>
      <c r="HQ3930" s="2"/>
      <c r="HR3930" s="2"/>
      <c r="HS3930" s="2"/>
      <c r="HT3930" s="2"/>
      <c r="HU3930" s="2"/>
      <c r="HV3930" s="2"/>
      <c r="HW3930" s="2"/>
      <c r="HX3930" s="2"/>
      <c r="HY3930" s="2"/>
      <c r="HZ3930" s="2"/>
      <c r="IA3930" s="2"/>
      <c r="IB3930" s="2"/>
      <c r="IC3930" s="2"/>
      <c r="ID3930" s="2"/>
      <c r="IE3930" s="2"/>
      <c r="IF3930" s="2"/>
      <c r="IG3930" s="2"/>
      <c r="IH3930" s="2"/>
      <c r="II3930" s="2"/>
      <c r="IJ3930" s="2"/>
      <c r="IK3930" s="2"/>
      <c r="IL3930" s="2"/>
      <c r="IM3930" s="2"/>
      <c r="IN3930" s="2"/>
      <c r="IO3930" s="2"/>
      <c r="IP3930" s="2"/>
      <c r="IQ3930" s="2"/>
    </row>
    <row r="3931" spans="1:251" s="16" customFormat="1" ht="18.75" customHeight="1">
      <c r="A3931" s="8"/>
      <c r="B3931" s="25"/>
      <c r="C3931" s="99" t="s">
        <v>506</v>
      </c>
      <c r="D3931" s="108"/>
      <c r="E3931" s="108"/>
      <c r="F3931" s="108"/>
      <c r="G3931" s="108"/>
      <c r="H3931" s="108"/>
      <c r="I3931" s="108"/>
      <c r="J3931" s="108"/>
      <c r="K3931" s="108"/>
      <c r="L3931" s="108"/>
      <c r="M3931" s="108"/>
      <c r="N3931" s="108"/>
      <c r="O3931" s="108"/>
      <c r="P3931" s="108"/>
      <c r="Q3931" s="108"/>
      <c r="R3931" s="108"/>
      <c r="S3931" s="108"/>
      <c r="T3931" s="108"/>
      <c r="U3931" s="108"/>
      <c r="V3931" s="108"/>
      <c r="W3931" s="108"/>
      <c r="X3931" s="108"/>
      <c r="Y3931" s="108"/>
      <c r="Z3931" s="109"/>
      <c r="AA3931" s="102">
        <v>2418</v>
      </c>
      <c r="AB3931" s="110"/>
      <c r="AC3931" s="110"/>
      <c r="AD3931" s="110"/>
      <c r="AE3931" s="110"/>
      <c r="AF3931" s="110"/>
      <c r="AG3931" s="110"/>
      <c r="AH3931" s="110"/>
      <c r="AI3931" s="111"/>
      <c r="AJ3931" s="102">
        <v>2420</v>
      </c>
      <c r="AK3931" s="110"/>
      <c r="AL3931" s="110"/>
      <c r="AM3931" s="110"/>
      <c r="AN3931" s="110"/>
      <c r="AO3931" s="110"/>
      <c r="AP3931" s="110"/>
      <c r="AQ3931" s="110"/>
      <c r="AR3931" s="111"/>
      <c r="AS3931" s="105"/>
      <c r="AT3931" s="112"/>
      <c r="AU3931" s="112"/>
      <c r="AV3931" s="112"/>
      <c r="AW3931" s="112"/>
      <c r="AX3931" s="113"/>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c r="CH3931" s="2"/>
      <c r="CI3931" s="2"/>
      <c r="CJ3931" s="2"/>
      <c r="CK3931" s="2"/>
      <c r="CL3931" s="2"/>
      <c r="CM3931" s="2"/>
      <c r="CN3931" s="2"/>
      <c r="CO3931" s="2"/>
      <c r="CP3931" s="2"/>
      <c r="CQ3931" s="2"/>
      <c r="CR3931" s="2"/>
      <c r="CS3931" s="2"/>
      <c r="CT3931" s="2"/>
      <c r="CU3931" s="2"/>
      <c r="CV3931" s="2"/>
      <c r="CW3931" s="2"/>
      <c r="CX3931" s="2"/>
      <c r="CY3931" s="2"/>
      <c r="CZ3931" s="2"/>
      <c r="DA3931" s="2"/>
      <c r="DB3931" s="2"/>
      <c r="DC3931" s="2"/>
      <c r="DD3931" s="2"/>
      <c r="DE3931" s="2"/>
      <c r="DF3931" s="2"/>
      <c r="DG3931" s="2"/>
      <c r="DH3931" s="2"/>
      <c r="DI3931" s="2"/>
      <c r="DJ3931" s="2"/>
      <c r="DK3931" s="2"/>
      <c r="DL3931" s="2"/>
      <c r="DM3931" s="2"/>
      <c r="DN3931" s="2"/>
      <c r="DO3931" s="2"/>
      <c r="DP3931" s="2"/>
      <c r="DQ3931" s="2"/>
      <c r="DR3931" s="2"/>
      <c r="DS3931" s="2"/>
      <c r="DT3931" s="2"/>
      <c r="DU3931" s="2"/>
      <c r="DV3931" s="2"/>
      <c r="DW3931" s="2"/>
      <c r="DX3931" s="2"/>
      <c r="DY3931" s="2"/>
      <c r="DZ3931" s="2"/>
      <c r="EA3931" s="2"/>
      <c r="EB3931" s="2"/>
      <c r="EC3931" s="2"/>
      <c r="ED3931" s="2"/>
      <c r="EE3931" s="2"/>
      <c r="EF3931" s="2"/>
      <c r="EG3931" s="2"/>
      <c r="EH3931" s="2"/>
      <c r="EI3931" s="2"/>
      <c r="EJ3931" s="2"/>
      <c r="EK3931" s="2"/>
      <c r="EL3931" s="2"/>
      <c r="EM3931" s="2"/>
      <c r="EN3931" s="2"/>
      <c r="EO3931" s="2"/>
      <c r="EP3931" s="2"/>
      <c r="EQ3931" s="2"/>
      <c r="ER3931" s="2"/>
      <c r="ES3931" s="2"/>
      <c r="ET3931" s="2"/>
      <c r="EU3931" s="2"/>
      <c r="EV3931" s="2"/>
      <c r="EW3931" s="2"/>
      <c r="EX3931" s="2"/>
      <c r="EY3931" s="2"/>
      <c r="EZ3931" s="2"/>
      <c r="FA3931" s="2"/>
      <c r="FB3931" s="2"/>
      <c r="FC3931" s="2"/>
      <c r="FD3931" s="2"/>
      <c r="FE3931" s="2"/>
      <c r="FF3931" s="2"/>
      <c r="FG3931" s="2"/>
      <c r="FH3931" s="2"/>
      <c r="FI3931" s="2"/>
      <c r="FJ3931" s="2"/>
      <c r="FK3931" s="2"/>
      <c r="FL3931" s="2"/>
      <c r="FM3931" s="2"/>
      <c r="FN3931" s="2"/>
      <c r="FO3931" s="2"/>
      <c r="FP3931" s="2"/>
      <c r="FQ3931" s="2"/>
      <c r="FR3931" s="2"/>
      <c r="FS3931" s="2"/>
      <c r="FT3931" s="2"/>
      <c r="FU3931" s="2"/>
      <c r="FV3931" s="2"/>
      <c r="FW3931" s="2"/>
      <c r="FX3931" s="2"/>
      <c r="FY3931" s="2"/>
      <c r="FZ3931" s="2"/>
      <c r="GA3931" s="2"/>
      <c r="GB3931" s="2"/>
      <c r="GC3931" s="2"/>
      <c r="GD3931" s="2"/>
      <c r="GE3931" s="2"/>
      <c r="GF3931" s="2"/>
      <c r="GG3931" s="2"/>
      <c r="GH3931" s="2"/>
      <c r="GI3931" s="2"/>
      <c r="GJ3931" s="2"/>
      <c r="GK3931" s="2"/>
      <c r="GL3931" s="2"/>
      <c r="GM3931" s="2"/>
      <c r="GN3931" s="2"/>
      <c r="GO3931" s="2"/>
      <c r="GP3931" s="2"/>
      <c r="GQ3931" s="2"/>
      <c r="GR3931" s="2"/>
      <c r="GS3931" s="2"/>
      <c r="GT3931" s="2"/>
      <c r="GU3931" s="2"/>
      <c r="GV3931" s="2"/>
      <c r="GW3931" s="2"/>
      <c r="GX3931" s="2"/>
      <c r="GY3931" s="2"/>
      <c r="GZ3931" s="2"/>
      <c r="HA3931" s="2"/>
      <c r="HB3931" s="2"/>
      <c r="HC3931" s="2"/>
      <c r="HD3931" s="2"/>
      <c r="HE3931" s="2"/>
      <c r="HF3931" s="2"/>
      <c r="HG3931" s="2"/>
      <c r="HH3931" s="2"/>
      <c r="HI3931" s="2"/>
      <c r="HJ3931" s="2"/>
      <c r="HK3931" s="2"/>
      <c r="HL3931" s="2"/>
      <c r="HM3931" s="2"/>
      <c r="HN3931" s="2"/>
      <c r="HO3931" s="2"/>
      <c r="HP3931" s="2"/>
      <c r="HQ3931" s="2"/>
      <c r="HR3931" s="2"/>
      <c r="HS3931" s="2"/>
      <c r="HT3931" s="2"/>
      <c r="HU3931" s="2"/>
      <c r="HV3931" s="2"/>
      <c r="HW3931" s="2"/>
      <c r="HX3931" s="2"/>
      <c r="HY3931" s="2"/>
      <c r="HZ3931" s="2"/>
      <c r="IA3931" s="2"/>
      <c r="IB3931" s="2"/>
      <c r="IC3931" s="2"/>
      <c r="ID3931" s="2"/>
      <c r="IE3931" s="2"/>
      <c r="IF3931" s="2"/>
      <c r="IG3931" s="2"/>
      <c r="IH3931" s="2"/>
      <c r="II3931" s="2"/>
      <c r="IJ3931" s="2"/>
      <c r="IK3931" s="2"/>
      <c r="IL3931" s="2"/>
      <c r="IM3931" s="2"/>
      <c r="IN3931" s="2"/>
      <c r="IO3931" s="2"/>
      <c r="IP3931" s="2"/>
      <c r="IQ3931" s="2"/>
    </row>
    <row r="3932" spans="1:251" s="16" customFormat="1" ht="18.75" customHeight="1" thickBot="1">
      <c r="A3932" s="17"/>
      <c r="B3932" s="134" t="s">
        <v>13</v>
      </c>
      <c r="C3932" s="135"/>
      <c r="D3932" s="135"/>
      <c r="E3932" s="135"/>
      <c r="F3932" s="135"/>
      <c r="G3932" s="135"/>
      <c r="H3932" s="135"/>
      <c r="I3932" s="135"/>
      <c r="J3932" s="135"/>
      <c r="K3932" s="135"/>
      <c r="L3932" s="135"/>
      <c r="M3932" s="135"/>
      <c r="N3932" s="135"/>
      <c r="O3932" s="135"/>
      <c r="P3932" s="135"/>
      <c r="Q3932" s="135"/>
      <c r="R3932" s="135"/>
      <c r="S3932" s="135"/>
      <c r="T3932" s="135"/>
      <c r="U3932" s="135"/>
      <c r="V3932" s="135"/>
      <c r="W3932" s="135"/>
      <c r="X3932" s="135"/>
      <c r="Y3932" s="135"/>
      <c r="Z3932" s="136"/>
      <c r="AA3932" s="137">
        <f>SUM($AA$3929:$AA$3931)</f>
        <v>21143</v>
      </c>
      <c r="AB3932" s="138"/>
      <c r="AC3932" s="138"/>
      <c r="AD3932" s="138"/>
      <c r="AE3932" s="138"/>
      <c r="AF3932" s="138"/>
      <c r="AG3932" s="138"/>
      <c r="AH3932" s="138"/>
      <c r="AI3932" s="139"/>
      <c r="AJ3932" s="137">
        <f>SUM($AJ$3929:$AJ$3931)</f>
        <v>21678</v>
      </c>
      <c r="AK3932" s="138"/>
      <c r="AL3932" s="138"/>
      <c r="AM3932" s="138"/>
      <c r="AN3932" s="138"/>
      <c r="AO3932" s="138"/>
      <c r="AP3932" s="138"/>
      <c r="AQ3932" s="138"/>
      <c r="AR3932" s="139"/>
      <c r="AS3932" s="140"/>
      <c r="AT3932" s="141"/>
      <c r="AU3932" s="141"/>
      <c r="AV3932" s="141"/>
      <c r="AW3932" s="141"/>
      <c r="AX3932" s="14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c r="CH3932" s="2"/>
      <c r="CI3932" s="2"/>
      <c r="CJ3932" s="2"/>
      <c r="CK3932" s="2"/>
      <c r="CL3932" s="2"/>
      <c r="CM3932" s="2"/>
      <c r="CN3932" s="2"/>
      <c r="CO3932" s="2"/>
      <c r="CP3932" s="2"/>
      <c r="CQ3932" s="2"/>
      <c r="CR3932" s="2"/>
      <c r="CS3932" s="2"/>
      <c r="CT3932" s="2"/>
      <c r="CU3932" s="2"/>
      <c r="CV3932" s="2"/>
      <c r="CW3932" s="2"/>
      <c r="CX3932" s="2"/>
      <c r="CY3932" s="2"/>
      <c r="CZ3932" s="2"/>
      <c r="DA3932" s="2"/>
      <c r="DB3932" s="2"/>
      <c r="DC3932" s="2"/>
      <c r="DD3932" s="2"/>
      <c r="DE3932" s="2"/>
      <c r="DF3932" s="2"/>
      <c r="DG3932" s="2"/>
      <c r="DH3932" s="2"/>
      <c r="DI3932" s="2"/>
      <c r="DJ3932" s="2"/>
      <c r="DK3932" s="2"/>
      <c r="DL3932" s="2"/>
      <c r="DM3932" s="2"/>
      <c r="DN3932" s="2"/>
      <c r="DO3932" s="2"/>
      <c r="DP3932" s="2"/>
      <c r="DQ3932" s="2"/>
      <c r="DR3932" s="2"/>
      <c r="DS3932" s="2"/>
      <c r="DT3932" s="2"/>
      <c r="DU3932" s="2"/>
      <c r="DV3932" s="2"/>
      <c r="DW3932" s="2"/>
      <c r="DX3932" s="2"/>
      <c r="DY3932" s="2"/>
      <c r="DZ3932" s="2"/>
      <c r="EA3932" s="2"/>
      <c r="EB3932" s="2"/>
      <c r="EC3932" s="2"/>
      <c r="ED3932" s="2"/>
      <c r="EE3932" s="2"/>
      <c r="EF3932" s="2"/>
      <c r="EG3932" s="2"/>
      <c r="EH3932" s="2"/>
      <c r="EI3932" s="2"/>
      <c r="EJ3932" s="2"/>
      <c r="EK3932" s="2"/>
      <c r="EL3932" s="2"/>
      <c r="EM3932" s="2"/>
      <c r="EN3932" s="2"/>
      <c r="EO3932" s="2"/>
      <c r="EP3932" s="2"/>
      <c r="EQ3932" s="2"/>
      <c r="ER3932" s="2"/>
      <c r="ES3932" s="2"/>
      <c r="ET3932" s="2"/>
      <c r="EU3932" s="2"/>
      <c r="EV3932" s="2"/>
      <c r="EW3932" s="2"/>
      <c r="EX3932" s="2"/>
      <c r="EY3932" s="2"/>
      <c r="EZ3932" s="2"/>
      <c r="FA3932" s="2"/>
      <c r="FB3932" s="2"/>
      <c r="FC3932" s="2"/>
      <c r="FD3932" s="2"/>
      <c r="FE3932" s="2"/>
      <c r="FF3932" s="2"/>
      <c r="FG3932" s="2"/>
      <c r="FH3932" s="2"/>
      <c r="FI3932" s="2"/>
      <c r="FJ3932" s="2"/>
      <c r="FK3932" s="2"/>
      <c r="FL3932" s="2"/>
      <c r="FM3932" s="2"/>
      <c r="FN3932" s="2"/>
      <c r="FO3932" s="2"/>
      <c r="FP3932" s="2"/>
      <c r="FQ3932" s="2"/>
      <c r="FR3932" s="2"/>
      <c r="FS3932" s="2"/>
      <c r="FT3932" s="2"/>
      <c r="FU3932" s="2"/>
      <c r="FV3932" s="2"/>
      <c r="FW3932" s="2"/>
      <c r="FX3932" s="2"/>
      <c r="FY3932" s="2"/>
      <c r="FZ3932" s="2"/>
      <c r="GA3932" s="2"/>
      <c r="GB3932" s="2"/>
      <c r="GC3932" s="2"/>
      <c r="GD3932" s="2"/>
      <c r="GE3932" s="2"/>
      <c r="GF3932" s="2"/>
      <c r="GG3932" s="2"/>
      <c r="GH3932" s="2"/>
      <c r="GI3932" s="2"/>
      <c r="GJ3932" s="2"/>
      <c r="GK3932" s="2"/>
      <c r="GL3932" s="2"/>
      <c r="GM3932" s="2"/>
      <c r="GN3932" s="2"/>
      <c r="GO3932" s="2"/>
      <c r="GP3932" s="2"/>
      <c r="GQ3932" s="2"/>
      <c r="GR3932" s="2"/>
      <c r="GS3932" s="2"/>
      <c r="GT3932" s="2"/>
      <c r="GU3932" s="2"/>
      <c r="GV3932" s="2"/>
      <c r="GW3932" s="2"/>
      <c r="GX3932" s="2"/>
      <c r="GY3932" s="2"/>
      <c r="GZ3932" s="2"/>
      <c r="HA3932" s="2"/>
      <c r="HB3932" s="2"/>
      <c r="HC3932" s="2"/>
      <c r="HD3932" s="2"/>
      <c r="HE3932" s="2"/>
      <c r="HF3932" s="2"/>
      <c r="HG3932" s="2"/>
      <c r="HH3932" s="2"/>
      <c r="HI3932" s="2"/>
      <c r="HJ3932" s="2"/>
      <c r="HK3932" s="2"/>
      <c r="HL3932" s="2"/>
      <c r="HM3932" s="2"/>
      <c r="HN3932" s="2"/>
      <c r="HO3932" s="2"/>
      <c r="HP3932" s="2"/>
      <c r="HQ3932" s="2"/>
      <c r="HR3932" s="2"/>
      <c r="HS3932" s="2"/>
      <c r="HT3932" s="2"/>
      <c r="HU3932" s="2"/>
      <c r="HV3932" s="2"/>
      <c r="HW3932" s="2"/>
      <c r="HX3932" s="2"/>
      <c r="HY3932" s="2"/>
      <c r="HZ3932" s="2"/>
      <c r="IA3932" s="2"/>
      <c r="IB3932" s="2"/>
      <c r="IC3932" s="2"/>
      <c r="ID3932" s="2"/>
      <c r="IE3932" s="2"/>
      <c r="IF3932" s="2"/>
      <c r="IG3932" s="2"/>
      <c r="IH3932" s="2"/>
      <c r="II3932" s="2"/>
      <c r="IJ3932" s="2"/>
      <c r="IK3932" s="2"/>
      <c r="IL3932" s="2"/>
      <c r="IM3932" s="2"/>
      <c r="IN3932" s="2"/>
      <c r="IO3932" s="2"/>
      <c r="IP3932" s="2"/>
      <c r="IQ3932" s="2"/>
    </row>
    <row r="3934" spans="1:251" ht="18.75">
      <c r="A3934" s="1" t="s">
        <v>0</v>
      </c>
      <c r="AW3934" s="3"/>
      <c r="AX3934" s="4"/>
      <c r="AY3934" s="3"/>
    </row>
    <row r="3936" spans="1:251" ht="18.75">
      <c r="B3936" s="114" t="s">
        <v>8</v>
      </c>
      <c r="C3936" s="115"/>
      <c r="D3936" s="115"/>
      <c r="E3936" s="115"/>
      <c r="F3936" s="115"/>
      <c r="G3936" s="115"/>
      <c r="H3936" s="115"/>
      <c r="I3936" s="115"/>
      <c r="J3936" s="115"/>
      <c r="K3936" s="115"/>
      <c r="L3936" s="115"/>
      <c r="M3936" s="115"/>
      <c r="N3936" s="115"/>
      <c r="O3936" s="115"/>
      <c r="P3936" s="115"/>
      <c r="Q3936" s="115"/>
      <c r="R3936" s="115"/>
      <c r="S3936" s="115"/>
      <c r="T3936" s="115"/>
      <c r="U3936" s="115"/>
      <c r="V3936" s="115"/>
      <c r="W3936" s="115"/>
      <c r="X3936" s="115"/>
      <c r="Y3936" s="115"/>
      <c r="Z3936" s="115"/>
      <c r="AA3936" s="115"/>
      <c r="AB3936" s="115"/>
      <c r="AC3936" s="115"/>
      <c r="AD3936" s="115"/>
      <c r="AE3936" s="115"/>
      <c r="AF3936" s="115"/>
      <c r="AG3936" s="115"/>
      <c r="AH3936" s="115"/>
      <c r="AI3936" s="115"/>
      <c r="AJ3936" s="115"/>
      <c r="AK3936" s="115"/>
      <c r="AL3936" s="115"/>
      <c r="AM3936" s="115"/>
      <c r="AN3936" s="115"/>
      <c r="AO3936" s="115"/>
      <c r="AP3936" s="115"/>
      <c r="AQ3936" s="115"/>
      <c r="AR3936" s="115"/>
      <c r="AS3936" s="115"/>
      <c r="AT3936" s="115"/>
      <c r="AU3936" s="115"/>
      <c r="AV3936" s="115"/>
      <c r="AW3936" s="115"/>
      <c r="AX3936" s="115"/>
    </row>
    <row r="3937" spans="1:113">
      <c r="Z3937" s="5"/>
      <c r="AD3937" s="5"/>
      <c r="AE3937" s="5"/>
      <c r="AF3937" s="5"/>
      <c r="AG3937" s="5"/>
      <c r="AH3937" s="5"/>
      <c r="AI3937" s="5"/>
      <c r="AO3937" s="5"/>
    </row>
    <row r="3938" spans="1:113">
      <c r="Z3938" s="5"/>
      <c r="AD3938" s="5"/>
      <c r="AE3938" s="5"/>
      <c r="AF3938" s="5"/>
      <c r="AG3938" s="5"/>
      <c r="AH3938" s="5"/>
      <c r="AI3938" s="5"/>
      <c r="AO3938" s="5"/>
      <c r="DI3938" s="6"/>
    </row>
    <row r="3939" spans="1:113" ht="24.75" customHeight="1" thickBot="1">
      <c r="B3939" s="116" t="s">
        <v>1</v>
      </c>
      <c r="C3939" s="117"/>
      <c r="D3939" s="117"/>
      <c r="E3939" s="117"/>
      <c r="F3939" s="117"/>
      <c r="G3939" s="117"/>
      <c r="H3939" s="118" t="s">
        <v>524</v>
      </c>
      <c r="I3939" s="119"/>
      <c r="J3939" s="119"/>
      <c r="K3939" s="119"/>
      <c r="L3939" s="119"/>
      <c r="M3939" s="119"/>
      <c r="N3939" s="119"/>
      <c r="O3939" s="119"/>
      <c r="P3939" s="119"/>
      <c r="Q3939" s="119"/>
      <c r="R3939" s="119"/>
      <c r="S3939" s="119"/>
      <c r="T3939" s="119"/>
      <c r="U3939" s="119"/>
      <c r="V3939" s="119"/>
      <c r="W3939" s="119"/>
      <c r="X3939" s="119"/>
      <c r="Y3939" s="119"/>
      <c r="Z3939" s="119"/>
      <c r="AA3939" s="119"/>
      <c r="AB3939" s="119"/>
      <c r="AC3939" s="119"/>
      <c r="AD3939" s="119"/>
      <c r="AE3939" s="119"/>
      <c r="AF3939" s="119"/>
      <c r="AG3939" s="119"/>
      <c r="AH3939" s="119"/>
      <c r="AI3939" s="119"/>
      <c r="AJ3939" s="119"/>
      <c r="AK3939" s="119"/>
      <c r="AL3939" s="119"/>
      <c r="AM3939" s="119"/>
      <c r="AN3939" s="119"/>
      <c r="AO3939" s="119"/>
      <c r="AP3939" s="119"/>
      <c r="AQ3939" s="119"/>
      <c r="AR3939" s="119"/>
      <c r="AS3939" s="119"/>
      <c r="AT3939" s="119"/>
      <c r="AU3939" s="119"/>
      <c r="AV3939" s="119"/>
      <c r="AW3939" s="119"/>
      <c r="AX3939" s="120"/>
      <c r="DI3939" s="6"/>
    </row>
    <row r="3940" spans="1:113" ht="14.25">
      <c r="B3940" s="7"/>
      <c r="C3940" s="7"/>
      <c r="D3940" s="7"/>
      <c r="E3940" s="7"/>
      <c r="F3940" s="7"/>
      <c r="G3940" s="7"/>
      <c r="H3940" s="8"/>
      <c r="I3940" s="8"/>
      <c r="J3940" s="8"/>
      <c r="K3940" s="8"/>
      <c r="L3940" s="9"/>
      <c r="M3940" s="9"/>
      <c r="N3940" s="9"/>
      <c r="O3940" s="9"/>
      <c r="P3940" s="8"/>
      <c r="Q3940" s="8"/>
      <c r="R3940" s="8"/>
      <c r="S3940" s="8"/>
      <c r="T3940" s="8"/>
      <c r="U3940" s="8"/>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10"/>
      <c r="DI3940" s="6"/>
    </row>
    <row r="3941" spans="1:113" ht="15" thickBot="1">
      <c r="A3941" s="11"/>
      <c r="B3941" s="10" t="s">
        <v>2</v>
      </c>
      <c r="C3941" s="8"/>
      <c r="D3941" s="8"/>
      <c r="E3941" s="8"/>
      <c r="F3941" s="8"/>
      <c r="G3941" s="8"/>
      <c r="H3941" s="8"/>
      <c r="I3941" s="8"/>
      <c r="J3941" s="8"/>
      <c r="K3941" s="8"/>
      <c r="L3941" s="9"/>
      <c r="M3941" s="9"/>
      <c r="N3941" s="9"/>
      <c r="O3941" s="9"/>
      <c r="P3941" s="8"/>
      <c r="Q3941" s="8"/>
      <c r="R3941" s="8"/>
      <c r="S3941" s="8"/>
      <c r="T3941" s="8"/>
      <c r="U3941" s="8"/>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c r="DI3941" s="6"/>
    </row>
    <row r="3942" spans="1:113" ht="14.25">
      <c r="A3942" s="8"/>
      <c r="B3942" s="12"/>
      <c r="C3942" s="7"/>
      <c r="D3942" s="7"/>
      <c r="E3942" s="7"/>
      <c r="F3942" s="7"/>
      <c r="G3942" s="7"/>
      <c r="H3942" s="7"/>
      <c r="I3942" s="7"/>
      <c r="J3942" s="7"/>
      <c r="K3942" s="7"/>
      <c r="L3942" s="13"/>
      <c r="M3942" s="13"/>
      <c r="N3942" s="13"/>
      <c r="O3942" s="13"/>
      <c r="P3942" s="7"/>
      <c r="Q3942" s="7"/>
      <c r="R3942" s="7"/>
      <c r="S3942" s="7"/>
      <c r="T3942" s="7"/>
      <c r="U3942" s="7"/>
      <c r="V3942" s="14"/>
      <c r="W3942" s="14"/>
      <c r="X3942" s="14"/>
      <c r="Y3942" s="14"/>
      <c r="Z3942" s="14"/>
      <c r="AA3942" s="14"/>
      <c r="AB3942" s="14"/>
      <c r="AC3942" s="14"/>
      <c r="AD3942" s="14"/>
      <c r="AE3942" s="14"/>
      <c r="AF3942" s="14"/>
      <c r="AG3942" s="14"/>
      <c r="AH3942" s="14"/>
      <c r="AI3942" s="14"/>
      <c r="AJ3942" s="14"/>
      <c r="AK3942" s="14"/>
      <c r="AL3942" s="14"/>
      <c r="AM3942" s="14"/>
      <c r="AN3942" s="14"/>
      <c r="AO3942" s="14"/>
      <c r="AP3942" s="14"/>
      <c r="AQ3942" s="14"/>
      <c r="AR3942" s="14"/>
      <c r="AS3942" s="14"/>
      <c r="AT3942" s="14"/>
      <c r="AU3942" s="14"/>
      <c r="AV3942" s="14"/>
      <c r="AW3942" s="14"/>
      <c r="AX3942" s="15"/>
    </row>
    <row r="3943" spans="1:113" ht="12" customHeight="1">
      <c r="A3943" s="8"/>
      <c r="B3943" s="121" t="s">
        <v>525</v>
      </c>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3"/>
    </row>
    <row r="3944" spans="1:113" ht="12" customHeight="1">
      <c r="A3944" s="8"/>
      <c r="B3944" s="121"/>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3"/>
      <c r="BC3944" s="16"/>
    </row>
    <row r="3945" spans="1:113" ht="12" customHeight="1">
      <c r="A3945" s="8"/>
      <c r="B3945" s="121"/>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3"/>
    </row>
    <row r="3946" spans="1:113" ht="12" customHeight="1">
      <c r="A3946" s="8"/>
      <c r="B3946" s="121"/>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3"/>
    </row>
    <row r="3947" spans="1:113" ht="12" customHeight="1">
      <c r="A3947" s="8"/>
      <c r="B3947" s="121"/>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3"/>
    </row>
    <row r="3948" spans="1:113" ht="15" thickBot="1">
      <c r="A3948" s="17"/>
      <c r="B3948" s="18"/>
      <c r="C3948" s="19"/>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c r="AD3948" s="19"/>
      <c r="AE3948" s="19"/>
      <c r="AF3948" s="19"/>
      <c r="AG3948" s="19"/>
      <c r="AH3948" s="19"/>
      <c r="AI3948" s="19"/>
      <c r="AJ3948" s="19"/>
      <c r="AK3948" s="19"/>
      <c r="AL3948" s="19"/>
      <c r="AM3948" s="19"/>
      <c r="AN3948" s="19"/>
      <c r="AO3948" s="19"/>
      <c r="AP3948" s="19"/>
      <c r="AQ3948" s="19"/>
      <c r="AR3948" s="19"/>
      <c r="AS3948" s="19"/>
      <c r="AT3948" s="19"/>
      <c r="AU3948" s="19"/>
      <c r="AV3948" s="19"/>
      <c r="AW3948" s="19"/>
      <c r="AX3948" s="20"/>
    </row>
    <row r="3949" spans="1:113">
      <c r="B3949" s="21"/>
    </row>
    <row r="3950" spans="1:113" ht="15" thickBot="1">
      <c r="A3950" s="11"/>
      <c r="B3950" s="10" t="s">
        <v>3</v>
      </c>
      <c r="C3950" s="8"/>
      <c r="D3950" s="8"/>
      <c r="E3950" s="8"/>
      <c r="F3950" s="8"/>
      <c r="G3950" s="8"/>
      <c r="H3950" s="8"/>
      <c r="I3950" s="8"/>
      <c r="J3950" s="8"/>
      <c r="K3950" s="8"/>
      <c r="L3950" s="9"/>
      <c r="M3950" s="9"/>
      <c r="N3950" s="9"/>
      <c r="O3950" s="9"/>
      <c r="P3950" s="8"/>
      <c r="Q3950" s="8"/>
      <c r="R3950" s="8"/>
      <c r="S3950" s="8"/>
      <c r="T3950" s="8"/>
      <c r="U3950" s="8"/>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c r="AQ3950" s="10"/>
      <c r="AR3950" s="10"/>
      <c r="AS3950" s="10"/>
      <c r="AT3950" s="10"/>
      <c r="AU3950" s="10"/>
      <c r="AV3950" s="10"/>
      <c r="AW3950" s="10"/>
      <c r="AX3950" s="10"/>
      <c r="DI3950" s="6"/>
    </row>
    <row r="3951" spans="1:113" ht="14.25">
      <c r="A3951" s="8"/>
      <c r="B3951" s="12"/>
      <c r="C3951" s="7"/>
      <c r="D3951" s="7"/>
      <c r="E3951" s="7"/>
      <c r="F3951" s="7"/>
      <c r="G3951" s="7"/>
      <c r="H3951" s="7"/>
      <c r="I3951" s="7"/>
      <c r="J3951" s="7"/>
      <c r="K3951" s="7"/>
      <c r="L3951" s="13"/>
      <c r="M3951" s="13"/>
      <c r="N3951" s="13"/>
      <c r="O3951" s="13"/>
      <c r="P3951" s="7"/>
      <c r="Q3951" s="7"/>
      <c r="R3951" s="7"/>
      <c r="S3951" s="7"/>
      <c r="T3951" s="7"/>
      <c r="U3951" s="7"/>
      <c r="V3951" s="14"/>
      <c r="W3951" s="14"/>
      <c r="X3951" s="14"/>
      <c r="Y3951" s="14"/>
      <c r="Z3951" s="14"/>
      <c r="AA3951" s="14"/>
      <c r="AB3951" s="14"/>
      <c r="AC3951" s="14"/>
      <c r="AD3951" s="14"/>
      <c r="AE3951" s="14"/>
      <c r="AF3951" s="14"/>
      <c r="AG3951" s="14"/>
      <c r="AH3951" s="14"/>
      <c r="AI3951" s="14"/>
      <c r="AJ3951" s="14"/>
      <c r="AK3951" s="14"/>
      <c r="AL3951" s="14"/>
      <c r="AM3951" s="14"/>
      <c r="AN3951" s="14"/>
      <c r="AO3951" s="14"/>
      <c r="AP3951" s="14"/>
      <c r="AQ3951" s="14"/>
      <c r="AR3951" s="14"/>
      <c r="AS3951" s="14"/>
      <c r="AT3951" s="14"/>
      <c r="AU3951" s="14"/>
      <c r="AV3951" s="14"/>
      <c r="AW3951" s="14"/>
      <c r="AX3951" s="15"/>
    </row>
    <row r="3952" spans="1:113" ht="12" customHeight="1">
      <c r="A3952" s="8"/>
      <c r="B3952" s="121" t="s">
        <v>526</v>
      </c>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3"/>
    </row>
    <row r="3953" spans="1:251" ht="12" customHeight="1">
      <c r="A3953" s="8"/>
      <c r="B3953" s="121"/>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3"/>
    </row>
    <row r="3954" spans="1:251" ht="12" customHeight="1">
      <c r="A3954" s="8"/>
      <c r="B3954" s="121"/>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3"/>
      <c r="BC3954" s="16"/>
    </row>
    <row r="3955" spans="1:251" ht="12" customHeight="1">
      <c r="A3955" s="8"/>
      <c r="B3955" s="121"/>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3"/>
    </row>
    <row r="3956" spans="1:251" ht="12" customHeight="1">
      <c r="A3956" s="8"/>
      <c r="B3956" s="121"/>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3"/>
    </row>
    <row r="3957" spans="1:251" ht="12" customHeight="1">
      <c r="A3957" s="8"/>
      <c r="B3957" s="121"/>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3"/>
    </row>
    <row r="3958" spans="1:251" ht="15" thickBot="1">
      <c r="A3958" s="17"/>
      <c r="B3958" s="18"/>
      <c r="C3958" s="19"/>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c r="AD3958" s="19"/>
      <c r="AE3958" s="19"/>
      <c r="AF3958" s="19"/>
      <c r="AG3958" s="19"/>
      <c r="AH3958" s="19"/>
      <c r="AI3958" s="19"/>
      <c r="AJ3958" s="19"/>
      <c r="AK3958" s="19"/>
      <c r="AL3958" s="19"/>
      <c r="AM3958" s="19"/>
      <c r="AN3958" s="19"/>
      <c r="AO3958" s="19"/>
      <c r="AP3958" s="19"/>
      <c r="AQ3958" s="19"/>
      <c r="AR3958" s="19"/>
      <c r="AS3958" s="19"/>
      <c r="AT3958" s="19"/>
      <c r="AU3958" s="19"/>
      <c r="AV3958" s="19"/>
      <c r="AW3958" s="19"/>
      <c r="AX3958" s="20"/>
    </row>
    <row r="3959" spans="1:251">
      <c r="B3959" s="21"/>
    </row>
    <row r="3960" spans="1:251" ht="14.25">
      <c r="B3960" s="10" t="s">
        <v>4</v>
      </c>
      <c r="C3960" s="8"/>
      <c r="D3960" s="8"/>
      <c r="E3960" s="8"/>
      <c r="F3960" s="8"/>
      <c r="G3960" s="8"/>
      <c r="H3960" s="8"/>
      <c r="I3960" s="8"/>
      <c r="J3960" s="8"/>
      <c r="K3960" s="8"/>
      <c r="L3960" s="9"/>
      <c r="M3960" s="9"/>
      <c r="N3960" s="9"/>
      <c r="O3960" s="9"/>
      <c r="P3960" s="8"/>
      <c r="Q3960" s="8"/>
      <c r="R3960" s="8"/>
      <c r="S3960" s="8"/>
      <c r="T3960" s="8"/>
      <c r="U3960" s="8"/>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row>
    <row r="3961" spans="1:251" ht="15" thickBot="1">
      <c r="B3961" s="8"/>
      <c r="C3961" s="8"/>
      <c r="D3961" s="8"/>
      <c r="E3961" s="8"/>
      <c r="F3961" s="8"/>
      <c r="G3961" s="8"/>
      <c r="H3961" s="8"/>
      <c r="I3961" s="8"/>
      <c r="J3961" s="8"/>
      <c r="K3961" s="8"/>
      <c r="L3961" s="9"/>
      <c r="M3961" s="9"/>
      <c r="N3961" s="9"/>
      <c r="O3961" s="9"/>
      <c r="P3961" s="8"/>
      <c r="Q3961" s="8"/>
      <c r="R3961" s="8"/>
      <c r="S3961" s="8"/>
      <c r="T3961" s="8"/>
      <c r="U3961" s="8"/>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22" t="s">
        <v>5</v>
      </c>
    </row>
    <row r="3962" spans="1:251" s="16" customFormat="1" ht="13.5" customHeight="1">
      <c r="A3962" s="8"/>
      <c r="B3962" s="124" t="s">
        <v>6</v>
      </c>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6"/>
      <c r="AA3962" s="130" t="s">
        <v>11</v>
      </c>
      <c r="AB3962" s="125"/>
      <c r="AC3962" s="125"/>
      <c r="AD3962" s="125"/>
      <c r="AE3962" s="125"/>
      <c r="AF3962" s="125"/>
      <c r="AG3962" s="125"/>
      <c r="AH3962" s="125"/>
      <c r="AI3962" s="126"/>
      <c r="AJ3962" s="130" t="s">
        <v>12</v>
      </c>
      <c r="AK3962" s="125"/>
      <c r="AL3962" s="125"/>
      <c r="AM3962" s="125"/>
      <c r="AN3962" s="125"/>
      <c r="AO3962" s="125"/>
      <c r="AP3962" s="125"/>
      <c r="AQ3962" s="125"/>
      <c r="AR3962" s="126"/>
      <c r="AS3962" s="130" t="s">
        <v>7</v>
      </c>
      <c r="AT3962" s="125"/>
      <c r="AU3962" s="125"/>
      <c r="AV3962" s="125"/>
      <c r="AW3962" s="125"/>
      <c r="AX3962" s="13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row>
    <row r="3963" spans="1:251" s="16" customFormat="1" ht="13.5">
      <c r="A3963" s="8"/>
      <c r="B3963" s="127"/>
      <c r="C3963" s="128"/>
      <c r="D3963" s="128"/>
      <c r="E3963" s="128"/>
      <c r="F3963" s="128"/>
      <c r="G3963" s="128"/>
      <c r="H3963" s="128"/>
      <c r="I3963" s="128"/>
      <c r="J3963" s="128"/>
      <c r="K3963" s="128"/>
      <c r="L3963" s="128"/>
      <c r="M3963" s="128"/>
      <c r="N3963" s="128"/>
      <c r="O3963" s="128"/>
      <c r="P3963" s="128"/>
      <c r="Q3963" s="128"/>
      <c r="R3963" s="128"/>
      <c r="S3963" s="128"/>
      <c r="T3963" s="128"/>
      <c r="U3963" s="128"/>
      <c r="V3963" s="128"/>
      <c r="W3963" s="128"/>
      <c r="X3963" s="128"/>
      <c r="Y3963" s="128"/>
      <c r="Z3963" s="129"/>
      <c r="AA3963" s="131"/>
      <c r="AB3963" s="128"/>
      <c r="AC3963" s="128"/>
      <c r="AD3963" s="128"/>
      <c r="AE3963" s="128"/>
      <c r="AF3963" s="128"/>
      <c r="AG3963" s="128"/>
      <c r="AH3963" s="128"/>
      <c r="AI3963" s="129"/>
      <c r="AJ3963" s="131"/>
      <c r="AK3963" s="128"/>
      <c r="AL3963" s="128"/>
      <c r="AM3963" s="128"/>
      <c r="AN3963" s="128"/>
      <c r="AO3963" s="128"/>
      <c r="AP3963" s="128"/>
      <c r="AQ3963" s="128"/>
      <c r="AR3963" s="129"/>
      <c r="AS3963" s="131"/>
      <c r="AT3963" s="128"/>
      <c r="AU3963" s="128"/>
      <c r="AV3963" s="128"/>
      <c r="AW3963" s="128"/>
      <c r="AX3963" s="133"/>
      <c r="AY3963" s="2"/>
      <c r="AZ3963" s="2"/>
      <c r="BA3963" s="2"/>
      <c r="BB3963" s="23"/>
      <c r="BC3963" s="24"/>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row>
    <row r="3964" spans="1:251" s="16" customFormat="1" ht="18.75" customHeight="1">
      <c r="A3964" s="8"/>
      <c r="B3964" s="25"/>
      <c r="C3964" s="99" t="s">
        <v>523</v>
      </c>
      <c r="D3964" s="108"/>
      <c r="E3964" s="108"/>
      <c r="F3964" s="108"/>
      <c r="G3964" s="108"/>
      <c r="H3964" s="108"/>
      <c r="I3964" s="108"/>
      <c r="J3964" s="108"/>
      <c r="K3964" s="108"/>
      <c r="L3964" s="108"/>
      <c r="M3964" s="108"/>
      <c r="N3964" s="108"/>
      <c r="O3964" s="108"/>
      <c r="P3964" s="108"/>
      <c r="Q3964" s="108"/>
      <c r="R3964" s="108"/>
      <c r="S3964" s="108"/>
      <c r="T3964" s="108"/>
      <c r="U3964" s="108"/>
      <c r="V3964" s="108"/>
      <c r="W3964" s="108"/>
      <c r="X3964" s="108"/>
      <c r="Y3964" s="108"/>
      <c r="Z3964" s="109"/>
      <c r="AA3964" s="102">
        <v>4828</v>
      </c>
      <c r="AB3964" s="110"/>
      <c r="AC3964" s="110"/>
      <c r="AD3964" s="110"/>
      <c r="AE3964" s="110"/>
      <c r="AF3964" s="110"/>
      <c r="AG3964" s="110"/>
      <c r="AH3964" s="110"/>
      <c r="AI3964" s="111"/>
      <c r="AJ3964" s="102">
        <v>5922</v>
      </c>
      <c r="AK3964" s="110"/>
      <c r="AL3964" s="110"/>
      <c r="AM3964" s="110"/>
      <c r="AN3964" s="110"/>
      <c r="AO3964" s="110"/>
      <c r="AP3964" s="110"/>
      <c r="AQ3964" s="110"/>
      <c r="AR3964" s="111"/>
      <c r="AS3964" s="105"/>
      <c r="AT3964" s="112"/>
      <c r="AU3964" s="112"/>
      <c r="AV3964" s="112"/>
      <c r="AW3964" s="112"/>
      <c r="AX3964" s="113"/>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c r="CH3964" s="2"/>
      <c r="CI3964" s="2"/>
      <c r="CJ3964" s="2"/>
      <c r="CK3964" s="2"/>
      <c r="CL3964" s="2"/>
      <c r="CM3964" s="2"/>
      <c r="CN3964" s="2"/>
      <c r="CO3964" s="2"/>
      <c r="CP3964" s="2"/>
      <c r="CQ3964" s="2"/>
      <c r="CR3964" s="2"/>
      <c r="CS3964" s="2"/>
      <c r="CT3964" s="2"/>
      <c r="CU3964" s="2"/>
      <c r="CV3964" s="2"/>
      <c r="CW3964" s="2"/>
      <c r="CX3964" s="2"/>
      <c r="CY3964" s="2"/>
      <c r="CZ3964" s="2"/>
      <c r="DA3964" s="2"/>
      <c r="DB3964" s="2"/>
      <c r="DC3964" s="2"/>
      <c r="DD3964" s="2"/>
      <c r="DE3964" s="2"/>
      <c r="DF3964" s="2"/>
      <c r="DG3964" s="2"/>
      <c r="DH3964" s="2"/>
      <c r="DI3964" s="2"/>
      <c r="DJ3964" s="2"/>
      <c r="DK3964" s="2"/>
      <c r="DL3964" s="2"/>
      <c r="DM3964" s="2"/>
      <c r="DN3964" s="2"/>
      <c r="DO3964" s="2"/>
      <c r="DP3964" s="2"/>
      <c r="DQ3964" s="2"/>
      <c r="DR3964" s="2"/>
      <c r="DS3964" s="2"/>
      <c r="DT3964" s="2"/>
      <c r="DU3964" s="2"/>
      <c r="DV3964" s="2"/>
      <c r="DW3964" s="2"/>
      <c r="DX3964" s="2"/>
      <c r="DY3964" s="2"/>
      <c r="DZ3964" s="2"/>
      <c r="EA3964" s="2"/>
      <c r="EB3964" s="2"/>
      <c r="EC3964" s="2"/>
      <c r="ED3964" s="2"/>
      <c r="EE3964" s="2"/>
      <c r="EF3964" s="2"/>
      <c r="EG3964" s="2"/>
      <c r="EH3964" s="2"/>
      <c r="EI3964" s="2"/>
      <c r="EJ3964" s="2"/>
      <c r="EK3964" s="2"/>
      <c r="EL3964" s="2"/>
      <c r="EM3964" s="2"/>
      <c r="EN3964" s="2"/>
      <c r="EO3964" s="2"/>
      <c r="EP3964" s="2"/>
      <c r="EQ3964" s="2"/>
      <c r="ER3964" s="2"/>
      <c r="ES3964" s="2"/>
      <c r="ET3964" s="2"/>
      <c r="EU3964" s="2"/>
      <c r="EV3964" s="2"/>
      <c r="EW3964" s="2"/>
      <c r="EX3964" s="2"/>
      <c r="EY3964" s="2"/>
      <c r="EZ3964" s="2"/>
      <c r="FA3964" s="2"/>
      <c r="FB3964" s="2"/>
      <c r="FC3964" s="2"/>
      <c r="FD3964" s="2"/>
      <c r="FE3964" s="2"/>
      <c r="FF3964" s="2"/>
      <c r="FG3964" s="2"/>
      <c r="FH3964" s="2"/>
      <c r="FI3964" s="2"/>
      <c r="FJ3964" s="2"/>
      <c r="FK3964" s="2"/>
      <c r="FL3964" s="2"/>
      <c r="FM3964" s="2"/>
      <c r="FN3964" s="2"/>
      <c r="FO3964" s="2"/>
      <c r="FP3964" s="2"/>
      <c r="FQ3964" s="2"/>
      <c r="FR3964" s="2"/>
      <c r="FS3964" s="2"/>
      <c r="FT3964" s="2"/>
      <c r="FU3964" s="2"/>
      <c r="FV3964" s="2"/>
      <c r="FW3964" s="2"/>
      <c r="FX3964" s="2"/>
      <c r="FY3964" s="2"/>
      <c r="FZ3964" s="2"/>
      <c r="GA3964" s="2"/>
      <c r="GB3964" s="2"/>
      <c r="GC3964" s="2"/>
      <c r="GD3964" s="2"/>
      <c r="GE3964" s="2"/>
      <c r="GF3964" s="2"/>
      <c r="GG3964" s="2"/>
      <c r="GH3964" s="2"/>
      <c r="GI3964" s="2"/>
      <c r="GJ3964" s="2"/>
      <c r="GK3964" s="2"/>
      <c r="GL3964" s="2"/>
      <c r="GM3964" s="2"/>
      <c r="GN3964" s="2"/>
      <c r="GO3964" s="2"/>
      <c r="GP3964" s="2"/>
      <c r="GQ3964" s="2"/>
      <c r="GR3964" s="2"/>
      <c r="GS3964" s="2"/>
      <c r="GT3964" s="2"/>
      <c r="GU3964" s="2"/>
      <c r="GV3964" s="2"/>
      <c r="GW3964" s="2"/>
      <c r="GX3964" s="2"/>
      <c r="GY3964" s="2"/>
      <c r="GZ3964" s="2"/>
      <c r="HA3964" s="2"/>
      <c r="HB3964" s="2"/>
      <c r="HC3964" s="2"/>
      <c r="HD3964" s="2"/>
      <c r="HE3964" s="2"/>
      <c r="HF3964" s="2"/>
      <c r="HG3964" s="2"/>
      <c r="HH3964" s="2"/>
      <c r="HI3964" s="2"/>
      <c r="HJ3964" s="2"/>
      <c r="HK3964" s="2"/>
      <c r="HL3964" s="2"/>
      <c r="HM3964" s="2"/>
      <c r="HN3964" s="2"/>
      <c r="HO3964" s="2"/>
      <c r="HP3964" s="2"/>
      <c r="HQ3964" s="2"/>
      <c r="HR3964" s="2"/>
      <c r="HS3964" s="2"/>
      <c r="HT3964" s="2"/>
      <c r="HU3964" s="2"/>
      <c r="HV3964" s="2"/>
      <c r="HW3964" s="2"/>
      <c r="HX3964" s="2"/>
      <c r="HY3964" s="2"/>
      <c r="HZ3964" s="2"/>
      <c r="IA3964" s="2"/>
      <c r="IB3964" s="2"/>
      <c r="IC3964" s="2"/>
      <c r="ID3964" s="2"/>
      <c r="IE3964" s="2"/>
      <c r="IF3964" s="2"/>
      <c r="IG3964" s="2"/>
      <c r="IH3964" s="2"/>
      <c r="II3964" s="2"/>
      <c r="IJ3964" s="2"/>
      <c r="IK3964" s="2"/>
      <c r="IL3964" s="2"/>
      <c r="IM3964" s="2"/>
      <c r="IN3964" s="2"/>
      <c r="IO3964" s="2"/>
      <c r="IP3964" s="2"/>
      <c r="IQ3964" s="2"/>
    </row>
    <row r="3965" spans="1:251" s="16" customFormat="1" ht="18.75" customHeight="1" thickBot="1">
      <c r="A3965" s="17"/>
      <c r="B3965" s="134" t="s">
        <v>13</v>
      </c>
      <c r="C3965" s="135"/>
      <c r="D3965" s="135"/>
      <c r="E3965" s="135"/>
      <c r="F3965" s="135"/>
      <c r="G3965" s="135"/>
      <c r="H3965" s="135"/>
      <c r="I3965" s="135"/>
      <c r="J3965" s="135"/>
      <c r="K3965" s="135"/>
      <c r="L3965" s="135"/>
      <c r="M3965" s="135"/>
      <c r="N3965" s="135"/>
      <c r="O3965" s="135"/>
      <c r="P3965" s="135"/>
      <c r="Q3965" s="135"/>
      <c r="R3965" s="135"/>
      <c r="S3965" s="135"/>
      <c r="T3965" s="135"/>
      <c r="U3965" s="135"/>
      <c r="V3965" s="135"/>
      <c r="W3965" s="135"/>
      <c r="X3965" s="135"/>
      <c r="Y3965" s="135"/>
      <c r="Z3965" s="136"/>
      <c r="AA3965" s="137">
        <f>SUM($AA$3964:$AA$3964)</f>
        <v>4828</v>
      </c>
      <c r="AB3965" s="138"/>
      <c r="AC3965" s="138"/>
      <c r="AD3965" s="138"/>
      <c r="AE3965" s="138"/>
      <c r="AF3965" s="138"/>
      <c r="AG3965" s="138"/>
      <c r="AH3965" s="138"/>
      <c r="AI3965" s="139"/>
      <c r="AJ3965" s="137">
        <f>SUM($AJ$3964:$AJ$3964)</f>
        <v>5922</v>
      </c>
      <c r="AK3965" s="138"/>
      <c r="AL3965" s="138"/>
      <c r="AM3965" s="138"/>
      <c r="AN3965" s="138"/>
      <c r="AO3965" s="138"/>
      <c r="AP3965" s="138"/>
      <c r="AQ3965" s="138"/>
      <c r="AR3965" s="139"/>
      <c r="AS3965" s="140"/>
      <c r="AT3965" s="141"/>
      <c r="AU3965" s="141"/>
      <c r="AV3965" s="141"/>
      <c r="AW3965" s="141"/>
      <c r="AX3965" s="14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c r="CH3965" s="2"/>
      <c r="CI3965" s="2"/>
      <c r="CJ3965" s="2"/>
      <c r="CK3965" s="2"/>
      <c r="CL3965" s="2"/>
      <c r="CM3965" s="2"/>
      <c r="CN3965" s="2"/>
      <c r="CO3965" s="2"/>
      <c r="CP3965" s="2"/>
      <c r="CQ3965" s="2"/>
      <c r="CR3965" s="2"/>
      <c r="CS3965" s="2"/>
      <c r="CT3965" s="2"/>
      <c r="CU3965" s="2"/>
      <c r="CV3965" s="2"/>
      <c r="CW3965" s="2"/>
      <c r="CX3965" s="2"/>
      <c r="CY3965" s="2"/>
      <c r="CZ3965" s="2"/>
      <c r="DA3965" s="2"/>
      <c r="DB3965" s="2"/>
      <c r="DC3965" s="2"/>
      <c r="DD3965" s="2"/>
      <c r="DE3965" s="2"/>
      <c r="DF3965" s="2"/>
      <c r="DG3965" s="2"/>
      <c r="DH3965" s="2"/>
      <c r="DI3965" s="2"/>
      <c r="DJ3965" s="2"/>
      <c r="DK3965" s="2"/>
      <c r="DL3965" s="2"/>
      <c r="DM3965" s="2"/>
      <c r="DN3965" s="2"/>
      <c r="DO3965" s="2"/>
      <c r="DP3965" s="2"/>
      <c r="DQ3965" s="2"/>
      <c r="DR3965" s="2"/>
      <c r="DS3965" s="2"/>
      <c r="DT3965" s="2"/>
      <c r="DU3965" s="2"/>
      <c r="DV3965" s="2"/>
      <c r="DW3965" s="2"/>
      <c r="DX3965" s="2"/>
      <c r="DY3965" s="2"/>
      <c r="DZ3965" s="2"/>
      <c r="EA3965" s="2"/>
      <c r="EB3965" s="2"/>
      <c r="EC3965" s="2"/>
      <c r="ED3965" s="2"/>
      <c r="EE3965" s="2"/>
      <c r="EF3965" s="2"/>
      <c r="EG3965" s="2"/>
      <c r="EH3965" s="2"/>
      <c r="EI3965" s="2"/>
      <c r="EJ3965" s="2"/>
      <c r="EK3965" s="2"/>
      <c r="EL3965" s="2"/>
      <c r="EM3965" s="2"/>
      <c r="EN3965" s="2"/>
      <c r="EO3965" s="2"/>
      <c r="EP3965" s="2"/>
      <c r="EQ3965" s="2"/>
      <c r="ER3965" s="2"/>
      <c r="ES3965" s="2"/>
      <c r="ET3965" s="2"/>
      <c r="EU3965" s="2"/>
      <c r="EV3965" s="2"/>
      <c r="EW3965" s="2"/>
      <c r="EX3965" s="2"/>
      <c r="EY3965" s="2"/>
      <c r="EZ3965" s="2"/>
      <c r="FA3965" s="2"/>
      <c r="FB3965" s="2"/>
      <c r="FC3965" s="2"/>
      <c r="FD3965" s="2"/>
      <c r="FE3965" s="2"/>
      <c r="FF3965" s="2"/>
      <c r="FG3965" s="2"/>
      <c r="FH3965" s="2"/>
      <c r="FI3965" s="2"/>
      <c r="FJ3965" s="2"/>
      <c r="FK3965" s="2"/>
      <c r="FL3965" s="2"/>
      <c r="FM3965" s="2"/>
      <c r="FN3965" s="2"/>
      <c r="FO3965" s="2"/>
      <c r="FP3965" s="2"/>
      <c r="FQ3965" s="2"/>
      <c r="FR3965" s="2"/>
      <c r="FS3965" s="2"/>
      <c r="FT3965" s="2"/>
      <c r="FU3965" s="2"/>
      <c r="FV3965" s="2"/>
      <c r="FW3965" s="2"/>
      <c r="FX3965" s="2"/>
      <c r="FY3965" s="2"/>
      <c r="FZ3965" s="2"/>
      <c r="GA3965" s="2"/>
      <c r="GB3965" s="2"/>
      <c r="GC3965" s="2"/>
      <c r="GD3965" s="2"/>
      <c r="GE3965" s="2"/>
      <c r="GF3965" s="2"/>
      <c r="GG3965" s="2"/>
      <c r="GH3965" s="2"/>
      <c r="GI3965" s="2"/>
      <c r="GJ3965" s="2"/>
      <c r="GK3965" s="2"/>
      <c r="GL3965" s="2"/>
      <c r="GM3965" s="2"/>
      <c r="GN3965" s="2"/>
      <c r="GO3965" s="2"/>
      <c r="GP3965" s="2"/>
      <c r="GQ3965" s="2"/>
      <c r="GR3965" s="2"/>
      <c r="GS3965" s="2"/>
      <c r="GT3965" s="2"/>
      <c r="GU3965" s="2"/>
      <c r="GV3965" s="2"/>
      <c r="GW3965" s="2"/>
      <c r="GX3965" s="2"/>
      <c r="GY3965" s="2"/>
      <c r="GZ3965" s="2"/>
      <c r="HA3965" s="2"/>
      <c r="HB3965" s="2"/>
      <c r="HC3965" s="2"/>
      <c r="HD3965" s="2"/>
      <c r="HE3965" s="2"/>
      <c r="HF3965" s="2"/>
      <c r="HG3965" s="2"/>
      <c r="HH3965" s="2"/>
      <c r="HI3965" s="2"/>
      <c r="HJ3965" s="2"/>
      <c r="HK3965" s="2"/>
      <c r="HL3965" s="2"/>
      <c r="HM3965" s="2"/>
      <c r="HN3965" s="2"/>
      <c r="HO3965" s="2"/>
      <c r="HP3965" s="2"/>
      <c r="HQ3965" s="2"/>
      <c r="HR3965" s="2"/>
      <c r="HS3965" s="2"/>
      <c r="HT3965" s="2"/>
      <c r="HU3965" s="2"/>
      <c r="HV3965" s="2"/>
      <c r="HW3965" s="2"/>
      <c r="HX3965" s="2"/>
      <c r="HY3965" s="2"/>
      <c r="HZ3965" s="2"/>
      <c r="IA3965" s="2"/>
      <c r="IB3965" s="2"/>
      <c r="IC3965" s="2"/>
      <c r="ID3965" s="2"/>
      <c r="IE3965" s="2"/>
      <c r="IF3965" s="2"/>
      <c r="IG3965" s="2"/>
      <c r="IH3965" s="2"/>
      <c r="II3965" s="2"/>
      <c r="IJ3965" s="2"/>
      <c r="IK3965" s="2"/>
      <c r="IL3965" s="2"/>
      <c r="IM3965" s="2"/>
      <c r="IN3965" s="2"/>
      <c r="IO3965" s="2"/>
      <c r="IP3965" s="2"/>
      <c r="IQ3965" s="2"/>
    </row>
    <row r="3967" spans="1:251" ht="18.75">
      <c r="A3967" s="1" t="s">
        <v>0</v>
      </c>
      <c r="AW3967" s="3"/>
      <c r="AX3967" s="4"/>
      <c r="AY3967" s="3"/>
    </row>
    <row r="3969" spans="1:113" ht="18.75">
      <c r="B3969" s="114" t="s">
        <v>8</v>
      </c>
      <c r="C3969" s="115"/>
      <c r="D3969" s="115"/>
      <c r="E3969" s="115"/>
      <c r="F3969" s="115"/>
      <c r="G3969" s="115"/>
      <c r="H3969" s="115"/>
      <c r="I3969" s="115"/>
      <c r="J3969" s="115"/>
      <c r="K3969" s="115"/>
      <c r="L3969" s="115"/>
      <c r="M3969" s="115"/>
      <c r="N3969" s="115"/>
      <c r="O3969" s="115"/>
      <c r="P3969" s="115"/>
      <c r="Q3969" s="115"/>
      <c r="R3969" s="115"/>
      <c r="S3969" s="115"/>
      <c r="T3969" s="115"/>
      <c r="U3969" s="115"/>
      <c r="V3969" s="115"/>
      <c r="W3969" s="115"/>
      <c r="X3969" s="115"/>
      <c r="Y3969" s="115"/>
      <c r="Z3969" s="115"/>
      <c r="AA3969" s="115"/>
      <c r="AB3969" s="115"/>
      <c r="AC3969" s="115"/>
      <c r="AD3969" s="115"/>
      <c r="AE3969" s="115"/>
      <c r="AF3969" s="115"/>
      <c r="AG3969" s="115"/>
      <c r="AH3969" s="115"/>
      <c r="AI3969" s="115"/>
      <c r="AJ3969" s="115"/>
      <c r="AK3969" s="115"/>
      <c r="AL3969" s="115"/>
      <c r="AM3969" s="115"/>
      <c r="AN3969" s="115"/>
      <c r="AO3969" s="115"/>
      <c r="AP3969" s="115"/>
      <c r="AQ3969" s="115"/>
      <c r="AR3969" s="115"/>
      <c r="AS3969" s="115"/>
      <c r="AT3969" s="115"/>
      <c r="AU3969" s="115"/>
      <c r="AV3969" s="115"/>
      <c r="AW3969" s="115"/>
      <c r="AX3969" s="115"/>
    </row>
    <row r="3970" spans="1:113">
      <c r="Z3970" s="5"/>
      <c r="AD3970" s="5"/>
      <c r="AE3970" s="5"/>
      <c r="AF3970" s="5"/>
      <c r="AG3970" s="5"/>
      <c r="AH3970" s="5"/>
      <c r="AI3970" s="5"/>
      <c r="AO3970" s="5"/>
    </row>
    <row r="3971" spans="1:113" ht="13.5" thickBot="1">
      <c r="Z3971" s="5"/>
      <c r="AD3971" s="5"/>
      <c r="AE3971" s="5"/>
      <c r="AF3971" s="5"/>
      <c r="AG3971" s="5"/>
      <c r="AH3971" s="5"/>
      <c r="AI3971" s="5"/>
      <c r="AO3971" s="5"/>
      <c r="DI3971" s="6"/>
    </row>
    <row r="3972" spans="1:113" ht="24.75" customHeight="1" thickBot="1">
      <c r="B3972" s="116" t="s">
        <v>1</v>
      </c>
      <c r="C3972" s="117"/>
      <c r="D3972" s="117"/>
      <c r="E3972" s="117"/>
      <c r="F3972" s="117"/>
      <c r="G3972" s="117"/>
      <c r="H3972" s="118" t="s">
        <v>535</v>
      </c>
      <c r="I3972" s="119"/>
      <c r="J3972" s="119"/>
      <c r="K3972" s="119"/>
      <c r="L3972" s="119"/>
      <c r="M3972" s="119"/>
      <c r="N3972" s="119"/>
      <c r="O3972" s="119"/>
      <c r="P3972" s="119"/>
      <c r="Q3972" s="119"/>
      <c r="R3972" s="119"/>
      <c r="S3972" s="119"/>
      <c r="T3972" s="119"/>
      <c r="U3972" s="119"/>
      <c r="V3972" s="119"/>
      <c r="W3972" s="119"/>
      <c r="X3972" s="119"/>
      <c r="Y3972" s="119"/>
      <c r="Z3972" s="119"/>
      <c r="AA3972" s="119"/>
      <c r="AB3972" s="119"/>
      <c r="AC3972" s="119"/>
      <c r="AD3972" s="119"/>
      <c r="AE3972" s="119"/>
      <c r="AF3972" s="119"/>
      <c r="AG3972" s="119"/>
      <c r="AH3972" s="119"/>
      <c r="AI3972" s="119"/>
      <c r="AJ3972" s="119"/>
      <c r="AK3972" s="119"/>
      <c r="AL3972" s="119"/>
      <c r="AM3972" s="119"/>
      <c r="AN3972" s="119"/>
      <c r="AO3972" s="119"/>
      <c r="AP3972" s="119"/>
      <c r="AQ3972" s="119"/>
      <c r="AR3972" s="119"/>
      <c r="AS3972" s="119"/>
      <c r="AT3972" s="119"/>
      <c r="AU3972" s="119"/>
      <c r="AV3972" s="119"/>
      <c r="AW3972" s="119"/>
      <c r="AX3972" s="120"/>
      <c r="DI3972" s="6"/>
    </row>
    <row r="3973" spans="1:113" ht="14.25">
      <c r="B3973" s="7"/>
      <c r="C3973" s="7"/>
      <c r="D3973" s="7"/>
      <c r="E3973" s="7"/>
      <c r="F3973" s="7"/>
      <c r="G3973" s="7"/>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DI3973" s="6"/>
    </row>
    <row r="3974" spans="1:113" ht="15" thickBot="1">
      <c r="A3974" s="11"/>
      <c r="B3974" s="10" t="s">
        <v>2</v>
      </c>
      <c r="C3974" s="8"/>
      <c r="D3974" s="8"/>
      <c r="E3974" s="8"/>
      <c r="F3974" s="8"/>
      <c r="G3974" s="8"/>
      <c r="H3974" s="8"/>
      <c r="I3974" s="8"/>
      <c r="J3974" s="8"/>
      <c r="K3974" s="8"/>
      <c r="L3974" s="9"/>
      <c r="M3974" s="9"/>
      <c r="N3974" s="9"/>
      <c r="O3974" s="9"/>
      <c r="P3974" s="8"/>
      <c r="Q3974" s="8"/>
      <c r="R3974" s="8"/>
      <c r="S3974" s="8"/>
      <c r="T3974" s="8"/>
      <c r="U3974" s="8"/>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DI3974" s="6"/>
    </row>
    <row r="3975" spans="1:113" ht="14.25">
      <c r="A3975" s="8"/>
      <c r="B3975" s="12"/>
      <c r="C3975" s="7"/>
      <c r="D3975" s="7"/>
      <c r="E3975" s="7"/>
      <c r="F3975" s="7"/>
      <c r="G3975" s="7"/>
      <c r="H3975" s="7"/>
      <c r="I3975" s="7"/>
      <c r="J3975" s="7"/>
      <c r="K3975" s="7"/>
      <c r="L3975" s="13"/>
      <c r="M3975" s="13"/>
      <c r="N3975" s="13"/>
      <c r="O3975" s="13"/>
      <c r="P3975" s="7"/>
      <c r="Q3975" s="7"/>
      <c r="R3975" s="7"/>
      <c r="S3975" s="7"/>
      <c r="T3975" s="7"/>
      <c r="U3975" s="7"/>
      <c r="V3975" s="14"/>
      <c r="W3975" s="14"/>
      <c r="X3975" s="14"/>
      <c r="Y3975" s="14"/>
      <c r="Z3975" s="14"/>
      <c r="AA3975" s="14"/>
      <c r="AB3975" s="14"/>
      <c r="AC3975" s="14"/>
      <c r="AD3975" s="14"/>
      <c r="AE3975" s="14"/>
      <c r="AF3975" s="14"/>
      <c r="AG3975" s="14"/>
      <c r="AH3975" s="14"/>
      <c r="AI3975" s="14"/>
      <c r="AJ3975" s="14"/>
      <c r="AK3975" s="14"/>
      <c r="AL3975" s="14"/>
      <c r="AM3975" s="14"/>
      <c r="AN3975" s="14"/>
      <c r="AO3975" s="14"/>
      <c r="AP3975" s="14"/>
      <c r="AQ3975" s="14"/>
      <c r="AR3975" s="14"/>
      <c r="AS3975" s="14"/>
      <c r="AT3975" s="14"/>
      <c r="AU3975" s="14"/>
      <c r="AV3975" s="14"/>
      <c r="AW3975" s="14"/>
      <c r="AX3975" s="15"/>
    </row>
    <row r="3976" spans="1:113" ht="12" customHeight="1">
      <c r="A3976" s="8"/>
      <c r="B3976" s="121" t="s">
        <v>536</v>
      </c>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3"/>
    </row>
    <row r="3977" spans="1:113" ht="12" customHeight="1">
      <c r="A3977" s="8"/>
      <c r="B3977" s="121"/>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3"/>
      <c r="BC3977" s="16"/>
    </row>
    <row r="3978" spans="1:113" ht="12" customHeight="1">
      <c r="A3978" s="8"/>
      <c r="B3978" s="121"/>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3"/>
    </row>
    <row r="3979" spans="1:113" ht="12" customHeight="1">
      <c r="A3979" s="8"/>
      <c r="B3979" s="121"/>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3"/>
    </row>
    <row r="3980" spans="1:113" ht="12" customHeight="1">
      <c r="A3980" s="8"/>
      <c r="B3980" s="121"/>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3"/>
    </row>
    <row r="3981" spans="1:113" ht="15" thickBot="1">
      <c r="A3981" s="17"/>
      <c r="B3981" s="18"/>
      <c r="C3981" s="19"/>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c r="AD3981" s="19"/>
      <c r="AE3981" s="19"/>
      <c r="AF3981" s="19"/>
      <c r="AG3981" s="19"/>
      <c r="AH3981" s="19"/>
      <c r="AI3981" s="19"/>
      <c r="AJ3981" s="19"/>
      <c r="AK3981" s="19"/>
      <c r="AL3981" s="19"/>
      <c r="AM3981" s="19"/>
      <c r="AN3981" s="19"/>
      <c r="AO3981" s="19"/>
      <c r="AP3981" s="19"/>
      <c r="AQ3981" s="19"/>
      <c r="AR3981" s="19"/>
      <c r="AS3981" s="19"/>
      <c r="AT3981" s="19"/>
      <c r="AU3981" s="19"/>
      <c r="AV3981" s="19"/>
      <c r="AW3981" s="19"/>
      <c r="AX3981" s="20"/>
    </row>
    <row r="3982" spans="1:113">
      <c r="B3982" s="21"/>
    </row>
    <row r="3983" spans="1:113" ht="15" thickBot="1">
      <c r="A3983" s="11"/>
      <c r="B3983" s="10" t="s">
        <v>3</v>
      </c>
      <c r="C3983" s="8"/>
      <c r="D3983" s="8"/>
      <c r="E3983" s="8"/>
      <c r="F3983" s="8"/>
      <c r="G3983" s="8"/>
      <c r="H3983" s="8"/>
      <c r="I3983" s="8"/>
      <c r="J3983" s="8"/>
      <c r="K3983" s="8"/>
      <c r="L3983" s="9"/>
      <c r="M3983" s="9"/>
      <c r="N3983" s="9"/>
      <c r="O3983" s="9"/>
      <c r="P3983" s="8"/>
      <c r="Q3983" s="8"/>
      <c r="R3983" s="8"/>
      <c r="S3983" s="8"/>
      <c r="T3983" s="8"/>
      <c r="U3983" s="8"/>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DI3983" s="6"/>
    </row>
    <row r="3984" spans="1:113" ht="14.25">
      <c r="A3984" s="8"/>
      <c r="B3984" s="12"/>
      <c r="C3984" s="7"/>
      <c r="D3984" s="7"/>
      <c r="E3984" s="7"/>
      <c r="F3984" s="7"/>
      <c r="G3984" s="7"/>
      <c r="H3984" s="7"/>
      <c r="I3984" s="7"/>
      <c r="J3984" s="7"/>
      <c r="K3984" s="7"/>
      <c r="L3984" s="13"/>
      <c r="M3984" s="13"/>
      <c r="N3984" s="13"/>
      <c r="O3984" s="13"/>
      <c r="P3984" s="7"/>
      <c r="Q3984" s="7"/>
      <c r="R3984" s="7"/>
      <c r="S3984" s="7"/>
      <c r="T3984" s="7"/>
      <c r="U3984" s="7"/>
      <c r="V3984" s="14"/>
      <c r="W3984" s="14"/>
      <c r="X3984" s="14"/>
      <c r="Y3984" s="14"/>
      <c r="Z3984" s="14"/>
      <c r="AA3984" s="14"/>
      <c r="AB3984" s="14"/>
      <c r="AC3984" s="14"/>
      <c r="AD3984" s="14"/>
      <c r="AE3984" s="14"/>
      <c r="AF3984" s="14"/>
      <c r="AG3984" s="14"/>
      <c r="AH3984" s="14"/>
      <c r="AI3984" s="14"/>
      <c r="AJ3984" s="14"/>
      <c r="AK3984" s="14"/>
      <c r="AL3984" s="14"/>
      <c r="AM3984" s="14"/>
      <c r="AN3984" s="14"/>
      <c r="AO3984" s="14"/>
      <c r="AP3984" s="14"/>
      <c r="AQ3984" s="14"/>
      <c r="AR3984" s="14"/>
      <c r="AS3984" s="14"/>
      <c r="AT3984" s="14"/>
      <c r="AU3984" s="14"/>
      <c r="AV3984" s="14"/>
      <c r="AW3984" s="14"/>
      <c r="AX3984" s="15"/>
    </row>
    <row r="3985" spans="1:251" ht="12" customHeight="1">
      <c r="A3985" s="8"/>
      <c r="B3985" s="121" t="s">
        <v>537</v>
      </c>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3"/>
    </row>
    <row r="3986" spans="1:251" ht="12" customHeight="1">
      <c r="A3986" s="8"/>
      <c r="B3986" s="121"/>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3"/>
      <c r="BC3986" s="16"/>
    </row>
    <row r="3987" spans="1:251" ht="12" customHeight="1">
      <c r="A3987" s="8"/>
      <c r="B3987" s="121"/>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3"/>
    </row>
    <row r="3988" spans="1:251" ht="12" customHeight="1">
      <c r="A3988" s="8"/>
      <c r="B3988" s="121"/>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3"/>
    </row>
    <row r="3989" spans="1:251" ht="12" customHeight="1">
      <c r="A3989" s="8"/>
      <c r="B3989" s="121"/>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3"/>
    </row>
    <row r="3990" spans="1:251" ht="15" thickBot="1">
      <c r="A3990" s="17"/>
      <c r="B3990" s="18"/>
      <c r="C3990" s="19"/>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c r="AD3990" s="19"/>
      <c r="AE3990" s="19"/>
      <c r="AF3990" s="19"/>
      <c r="AG3990" s="19"/>
      <c r="AH3990" s="19"/>
      <c r="AI3990" s="19"/>
      <c r="AJ3990" s="19"/>
      <c r="AK3990" s="19"/>
      <c r="AL3990" s="19"/>
      <c r="AM3990" s="19"/>
      <c r="AN3990" s="19"/>
      <c r="AO3990" s="19"/>
      <c r="AP3990" s="19"/>
      <c r="AQ3990" s="19"/>
      <c r="AR3990" s="19"/>
      <c r="AS3990" s="19"/>
      <c r="AT3990" s="19"/>
      <c r="AU3990" s="19"/>
      <c r="AV3990" s="19"/>
      <c r="AW3990" s="19"/>
      <c r="AX3990" s="20"/>
    </row>
    <row r="3991" spans="1:251">
      <c r="B3991" s="21"/>
    </row>
    <row r="3992" spans="1:251" ht="14.25">
      <c r="B3992" s="10" t="s">
        <v>4</v>
      </c>
      <c r="C3992" s="8"/>
      <c r="D3992" s="8"/>
      <c r="E3992" s="8"/>
      <c r="F3992" s="8"/>
      <c r="G3992" s="8"/>
      <c r="H3992" s="8"/>
      <c r="I3992" s="8"/>
      <c r="J3992" s="8"/>
      <c r="K3992" s="8"/>
      <c r="L3992" s="9"/>
      <c r="M3992" s="9"/>
      <c r="N3992" s="9"/>
      <c r="O3992" s="9"/>
      <c r="P3992" s="8"/>
      <c r="Q3992" s="8"/>
      <c r="R3992" s="8"/>
      <c r="S3992" s="8"/>
      <c r="T3992" s="8"/>
      <c r="U3992" s="8"/>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10"/>
    </row>
    <row r="3993" spans="1:251" ht="15" thickBot="1">
      <c r="B3993" s="8"/>
      <c r="C3993" s="8"/>
      <c r="D3993" s="8"/>
      <c r="E3993" s="8"/>
      <c r="F3993" s="8"/>
      <c r="G3993" s="8"/>
      <c r="H3993" s="8"/>
      <c r="I3993" s="8"/>
      <c r="J3993" s="8"/>
      <c r="K3993" s="8"/>
      <c r="L3993" s="9"/>
      <c r="M3993" s="9"/>
      <c r="N3993" s="9"/>
      <c r="O3993" s="9"/>
      <c r="P3993" s="8"/>
      <c r="Q3993" s="8"/>
      <c r="R3993" s="8"/>
      <c r="S3993" s="8"/>
      <c r="T3993" s="8"/>
      <c r="U3993" s="8"/>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22" t="s">
        <v>5</v>
      </c>
    </row>
    <row r="3994" spans="1:251" s="16" customFormat="1" ht="13.5" customHeight="1">
      <c r="A3994" s="8"/>
      <c r="B3994" s="124" t="s">
        <v>6</v>
      </c>
      <c r="C3994" s="125"/>
      <c r="D3994" s="125"/>
      <c r="E3994" s="125"/>
      <c r="F3994" s="125"/>
      <c r="G3994" s="125"/>
      <c r="H3994" s="125"/>
      <c r="I3994" s="125"/>
      <c r="J3994" s="125"/>
      <c r="K3994" s="125"/>
      <c r="L3994" s="125"/>
      <c r="M3994" s="125"/>
      <c r="N3994" s="125"/>
      <c r="O3994" s="125"/>
      <c r="P3994" s="125"/>
      <c r="Q3994" s="125"/>
      <c r="R3994" s="125"/>
      <c r="S3994" s="125"/>
      <c r="T3994" s="125"/>
      <c r="U3994" s="125"/>
      <c r="V3994" s="125"/>
      <c r="W3994" s="125"/>
      <c r="X3994" s="125"/>
      <c r="Y3994" s="125"/>
      <c r="Z3994" s="126"/>
      <c r="AA3994" s="130" t="s">
        <v>11</v>
      </c>
      <c r="AB3994" s="125"/>
      <c r="AC3994" s="125"/>
      <c r="AD3994" s="125"/>
      <c r="AE3994" s="125"/>
      <c r="AF3994" s="125"/>
      <c r="AG3994" s="125"/>
      <c r="AH3994" s="125"/>
      <c r="AI3994" s="126"/>
      <c r="AJ3994" s="130" t="s">
        <v>12</v>
      </c>
      <c r="AK3994" s="125"/>
      <c r="AL3994" s="125"/>
      <c r="AM3994" s="125"/>
      <c r="AN3994" s="125"/>
      <c r="AO3994" s="125"/>
      <c r="AP3994" s="125"/>
      <c r="AQ3994" s="125"/>
      <c r="AR3994" s="126"/>
      <c r="AS3994" s="130" t="s">
        <v>7</v>
      </c>
      <c r="AT3994" s="125"/>
      <c r="AU3994" s="125"/>
      <c r="AV3994" s="125"/>
      <c r="AW3994" s="125"/>
      <c r="AX3994" s="13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ht="13.5">
      <c r="A3995" s="8"/>
      <c r="B3995" s="127"/>
      <c r="C3995" s="128"/>
      <c r="D3995" s="128"/>
      <c r="E3995" s="128"/>
      <c r="F3995" s="128"/>
      <c r="G3995" s="128"/>
      <c r="H3995" s="128"/>
      <c r="I3995" s="128"/>
      <c r="J3995" s="128"/>
      <c r="K3995" s="128"/>
      <c r="L3995" s="128"/>
      <c r="M3995" s="128"/>
      <c r="N3995" s="128"/>
      <c r="O3995" s="128"/>
      <c r="P3995" s="128"/>
      <c r="Q3995" s="128"/>
      <c r="R3995" s="128"/>
      <c r="S3995" s="128"/>
      <c r="T3995" s="128"/>
      <c r="U3995" s="128"/>
      <c r="V3995" s="128"/>
      <c r="W3995" s="128"/>
      <c r="X3995" s="128"/>
      <c r="Y3995" s="128"/>
      <c r="Z3995" s="129"/>
      <c r="AA3995" s="131"/>
      <c r="AB3995" s="128"/>
      <c r="AC3995" s="128"/>
      <c r="AD3995" s="128"/>
      <c r="AE3995" s="128"/>
      <c r="AF3995" s="128"/>
      <c r="AG3995" s="128"/>
      <c r="AH3995" s="128"/>
      <c r="AI3995" s="129"/>
      <c r="AJ3995" s="131"/>
      <c r="AK3995" s="128"/>
      <c r="AL3995" s="128"/>
      <c r="AM3995" s="128"/>
      <c r="AN3995" s="128"/>
      <c r="AO3995" s="128"/>
      <c r="AP3995" s="128"/>
      <c r="AQ3995" s="128"/>
      <c r="AR3995" s="129"/>
      <c r="AS3995" s="131"/>
      <c r="AT3995" s="128"/>
      <c r="AU3995" s="128"/>
      <c r="AV3995" s="128"/>
      <c r="AW3995" s="128"/>
      <c r="AX3995" s="133"/>
      <c r="AY3995" s="2"/>
      <c r="AZ3995" s="2"/>
      <c r="BA3995" s="2"/>
      <c r="BB3995" s="23"/>
      <c r="BC3995" s="24"/>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8.75" customHeight="1">
      <c r="A3996" s="8"/>
      <c r="B3996" s="25"/>
      <c r="C3996" s="99" t="s">
        <v>538</v>
      </c>
      <c r="D3996" s="108"/>
      <c r="E3996" s="108"/>
      <c r="F3996" s="108"/>
      <c r="G3996" s="108"/>
      <c r="H3996" s="108"/>
      <c r="I3996" s="108"/>
      <c r="J3996" s="108"/>
      <c r="K3996" s="108"/>
      <c r="L3996" s="108"/>
      <c r="M3996" s="108"/>
      <c r="N3996" s="108"/>
      <c r="O3996" s="108"/>
      <c r="P3996" s="108"/>
      <c r="Q3996" s="108"/>
      <c r="R3996" s="108"/>
      <c r="S3996" s="108"/>
      <c r="T3996" s="108"/>
      <c r="U3996" s="108"/>
      <c r="V3996" s="108"/>
      <c r="W3996" s="108"/>
      <c r="X3996" s="108"/>
      <c r="Y3996" s="108"/>
      <c r="Z3996" s="109"/>
      <c r="AA3996" s="102">
        <v>4473</v>
      </c>
      <c r="AB3996" s="110"/>
      <c r="AC3996" s="110"/>
      <c r="AD3996" s="110"/>
      <c r="AE3996" s="110"/>
      <c r="AF3996" s="110"/>
      <c r="AG3996" s="110"/>
      <c r="AH3996" s="110"/>
      <c r="AI3996" s="111"/>
      <c r="AJ3996" s="102">
        <v>4542</v>
      </c>
      <c r="AK3996" s="110"/>
      <c r="AL3996" s="110"/>
      <c r="AM3996" s="110"/>
      <c r="AN3996" s="110"/>
      <c r="AO3996" s="110"/>
      <c r="AP3996" s="110"/>
      <c r="AQ3996" s="110"/>
      <c r="AR3996" s="111"/>
      <c r="AS3996" s="105"/>
      <c r="AT3996" s="112"/>
      <c r="AU3996" s="112"/>
      <c r="AV3996" s="112"/>
      <c r="AW3996" s="112"/>
      <c r="AX3996" s="113"/>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7" spans="1:251" s="16" customFormat="1" ht="18.75" customHeight="1" thickBot="1">
      <c r="A3997" s="17"/>
      <c r="B3997" s="134" t="s">
        <v>13</v>
      </c>
      <c r="C3997" s="135"/>
      <c r="D3997" s="135"/>
      <c r="E3997" s="135"/>
      <c r="F3997" s="135"/>
      <c r="G3997" s="135"/>
      <c r="H3997" s="135"/>
      <c r="I3997" s="135"/>
      <c r="J3997" s="135"/>
      <c r="K3997" s="135"/>
      <c r="L3997" s="135"/>
      <c r="M3997" s="135"/>
      <c r="N3997" s="135"/>
      <c r="O3997" s="135"/>
      <c r="P3997" s="135"/>
      <c r="Q3997" s="135"/>
      <c r="R3997" s="135"/>
      <c r="S3997" s="135"/>
      <c r="T3997" s="135"/>
      <c r="U3997" s="135"/>
      <c r="V3997" s="135"/>
      <c r="W3997" s="135"/>
      <c r="X3997" s="135"/>
      <c r="Y3997" s="135"/>
      <c r="Z3997" s="136"/>
      <c r="AA3997" s="137">
        <f>SUM($AA$3996:$AA$3996)</f>
        <v>4473</v>
      </c>
      <c r="AB3997" s="138"/>
      <c r="AC3997" s="138"/>
      <c r="AD3997" s="138"/>
      <c r="AE3997" s="138"/>
      <c r="AF3997" s="138"/>
      <c r="AG3997" s="138"/>
      <c r="AH3997" s="138"/>
      <c r="AI3997" s="139"/>
      <c r="AJ3997" s="137">
        <f>SUM($AJ$3996:$AJ$3996)</f>
        <v>4542</v>
      </c>
      <c r="AK3997" s="138"/>
      <c r="AL3997" s="138"/>
      <c r="AM3997" s="138"/>
      <c r="AN3997" s="138"/>
      <c r="AO3997" s="138"/>
      <c r="AP3997" s="138"/>
      <c r="AQ3997" s="138"/>
      <c r="AR3997" s="139"/>
      <c r="AS3997" s="140"/>
      <c r="AT3997" s="141"/>
      <c r="AU3997" s="141"/>
      <c r="AV3997" s="141"/>
      <c r="AW3997" s="141"/>
      <c r="AX3997" s="14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c r="GL3997" s="2"/>
      <c r="GM3997" s="2"/>
      <c r="GN3997" s="2"/>
      <c r="GO3997" s="2"/>
      <c r="GP3997" s="2"/>
      <c r="GQ3997" s="2"/>
      <c r="GR3997" s="2"/>
      <c r="GS3997" s="2"/>
      <c r="GT3997" s="2"/>
      <c r="GU3997" s="2"/>
      <c r="GV3997" s="2"/>
      <c r="GW3997" s="2"/>
      <c r="GX3997" s="2"/>
      <c r="GY3997" s="2"/>
      <c r="GZ3997" s="2"/>
      <c r="HA3997" s="2"/>
      <c r="HB3997" s="2"/>
      <c r="HC3997" s="2"/>
      <c r="HD3997" s="2"/>
      <c r="HE3997" s="2"/>
      <c r="HF3997" s="2"/>
      <c r="HG3997" s="2"/>
      <c r="HH3997" s="2"/>
      <c r="HI3997" s="2"/>
      <c r="HJ3997" s="2"/>
      <c r="HK3997" s="2"/>
      <c r="HL3997" s="2"/>
      <c r="HM3997" s="2"/>
      <c r="HN3997" s="2"/>
      <c r="HO3997" s="2"/>
      <c r="HP3997" s="2"/>
      <c r="HQ3997" s="2"/>
      <c r="HR3997" s="2"/>
      <c r="HS3997" s="2"/>
      <c r="HT3997" s="2"/>
      <c r="HU3997" s="2"/>
      <c r="HV3997" s="2"/>
      <c r="HW3997" s="2"/>
      <c r="HX3997" s="2"/>
      <c r="HY3997" s="2"/>
      <c r="HZ3997" s="2"/>
      <c r="IA3997" s="2"/>
      <c r="IB3997" s="2"/>
      <c r="IC3997" s="2"/>
      <c r="ID3997" s="2"/>
      <c r="IE3997" s="2"/>
      <c r="IF3997" s="2"/>
      <c r="IG3997" s="2"/>
      <c r="IH3997" s="2"/>
      <c r="II3997" s="2"/>
      <c r="IJ3997" s="2"/>
      <c r="IK3997" s="2"/>
      <c r="IL3997" s="2"/>
      <c r="IM3997" s="2"/>
      <c r="IN3997" s="2"/>
      <c r="IO3997" s="2"/>
      <c r="IP3997" s="2"/>
      <c r="IQ3997" s="2"/>
    </row>
    <row r="3999" spans="1:251" ht="18.75">
      <c r="A3999" s="1" t="s">
        <v>0</v>
      </c>
      <c r="AW3999" s="3"/>
      <c r="AX3999" s="4"/>
      <c r="AY3999" s="3"/>
    </row>
    <row r="4001" spans="1:113" ht="18.75">
      <c r="B4001" s="114" t="s">
        <v>8</v>
      </c>
      <c r="C4001" s="115"/>
      <c r="D4001" s="115"/>
      <c r="E4001" s="115"/>
      <c r="F4001" s="115"/>
      <c r="G4001" s="115"/>
      <c r="H4001" s="115"/>
      <c r="I4001" s="115"/>
      <c r="J4001" s="115"/>
      <c r="K4001" s="115"/>
      <c r="L4001" s="115"/>
      <c r="M4001" s="115"/>
      <c r="N4001" s="115"/>
      <c r="O4001" s="115"/>
      <c r="P4001" s="115"/>
      <c r="Q4001" s="115"/>
      <c r="R4001" s="115"/>
      <c r="S4001" s="115"/>
      <c r="T4001" s="115"/>
      <c r="U4001" s="115"/>
      <c r="V4001" s="115"/>
      <c r="W4001" s="115"/>
      <c r="X4001" s="115"/>
      <c r="Y4001" s="115"/>
      <c r="Z4001" s="115"/>
      <c r="AA4001" s="115"/>
      <c r="AB4001" s="115"/>
      <c r="AC4001" s="115"/>
      <c r="AD4001" s="115"/>
      <c r="AE4001" s="115"/>
      <c r="AF4001" s="115"/>
      <c r="AG4001" s="115"/>
      <c r="AH4001" s="115"/>
      <c r="AI4001" s="115"/>
      <c r="AJ4001" s="115"/>
      <c r="AK4001" s="115"/>
      <c r="AL4001" s="115"/>
      <c r="AM4001" s="115"/>
      <c r="AN4001" s="115"/>
      <c r="AO4001" s="115"/>
      <c r="AP4001" s="115"/>
      <c r="AQ4001" s="115"/>
      <c r="AR4001" s="115"/>
      <c r="AS4001" s="115"/>
      <c r="AT4001" s="115"/>
      <c r="AU4001" s="115"/>
      <c r="AV4001" s="115"/>
      <c r="AW4001" s="115"/>
      <c r="AX4001" s="115"/>
    </row>
    <row r="4002" spans="1:113">
      <c r="Z4002" s="5"/>
      <c r="AD4002" s="5"/>
      <c r="AE4002" s="5"/>
      <c r="AF4002" s="5"/>
      <c r="AG4002" s="5"/>
      <c r="AH4002" s="5"/>
      <c r="AI4002" s="5"/>
      <c r="AO4002" s="5"/>
    </row>
    <row r="4003" spans="1:113" ht="13.5" thickBot="1">
      <c r="Z4003" s="5"/>
      <c r="AD4003" s="5"/>
      <c r="AE4003" s="5"/>
      <c r="AF4003" s="5"/>
      <c r="AG4003" s="5"/>
      <c r="AH4003" s="5"/>
      <c r="AI4003" s="5"/>
      <c r="AO4003" s="5"/>
      <c r="DI4003" s="6"/>
    </row>
    <row r="4004" spans="1:113" ht="24.75" customHeight="1" thickBot="1">
      <c r="B4004" s="116" t="s">
        <v>1</v>
      </c>
      <c r="C4004" s="117"/>
      <c r="D4004" s="117"/>
      <c r="E4004" s="117"/>
      <c r="F4004" s="117"/>
      <c r="G4004" s="117"/>
      <c r="H4004" s="118" t="s">
        <v>515</v>
      </c>
      <c r="I4004" s="119"/>
      <c r="J4004" s="119"/>
      <c r="K4004" s="119"/>
      <c r="L4004" s="119"/>
      <c r="M4004" s="119"/>
      <c r="N4004" s="119"/>
      <c r="O4004" s="119"/>
      <c r="P4004" s="119"/>
      <c r="Q4004" s="119"/>
      <c r="R4004" s="119"/>
      <c r="S4004" s="119"/>
      <c r="T4004" s="119"/>
      <c r="U4004" s="119"/>
      <c r="V4004" s="119"/>
      <c r="W4004" s="119"/>
      <c r="X4004" s="119"/>
      <c r="Y4004" s="119"/>
      <c r="Z4004" s="119"/>
      <c r="AA4004" s="119"/>
      <c r="AB4004" s="119"/>
      <c r="AC4004" s="119"/>
      <c r="AD4004" s="119"/>
      <c r="AE4004" s="119"/>
      <c r="AF4004" s="119"/>
      <c r="AG4004" s="119"/>
      <c r="AH4004" s="119"/>
      <c r="AI4004" s="119"/>
      <c r="AJ4004" s="119"/>
      <c r="AK4004" s="119"/>
      <c r="AL4004" s="119"/>
      <c r="AM4004" s="119"/>
      <c r="AN4004" s="119"/>
      <c r="AO4004" s="119"/>
      <c r="AP4004" s="119"/>
      <c r="AQ4004" s="119"/>
      <c r="AR4004" s="119"/>
      <c r="AS4004" s="119"/>
      <c r="AT4004" s="119"/>
      <c r="AU4004" s="119"/>
      <c r="AV4004" s="119"/>
      <c r="AW4004" s="119"/>
      <c r="AX4004" s="120"/>
      <c r="DI4004" s="6"/>
    </row>
    <row r="4005" spans="1:113" ht="14.25">
      <c r="B4005" s="7"/>
      <c r="C4005" s="7"/>
      <c r="D4005" s="7"/>
      <c r="E4005" s="7"/>
      <c r="F4005" s="7"/>
      <c r="G4005" s="7"/>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DI4005" s="6"/>
    </row>
    <row r="4006" spans="1:113" ht="15" thickBot="1">
      <c r="A4006" s="11"/>
      <c r="B4006" s="10" t="s">
        <v>2</v>
      </c>
      <c r="C4006" s="8"/>
      <c r="D4006" s="8"/>
      <c r="E4006" s="8"/>
      <c r="F4006" s="8"/>
      <c r="G4006" s="8"/>
      <c r="H4006" s="8"/>
      <c r="I4006" s="8"/>
      <c r="J4006" s="8"/>
      <c r="K4006" s="8"/>
      <c r="L4006" s="9"/>
      <c r="M4006" s="9"/>
      <c r="N4006" s="9"/>
      <c r="O4006" s="9"/>
      <c r="P4006" s="8"/>
      <c r="Q4006" s="8"/>
      <c r="R4006" s="8"/>
      <c r="S4006" s="8"/>
      <c r="T4006" s="8"/>
      <c r="U4006" s="8"/>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10"/>
      <c r="DI4006" s="6"/>
    </row>
    <row r="4007" spans="1:113" ht="14.25">
      <c r="A4007" s="8"/>
      <c r="B4007" s="12"/>
      <c r="C4007" s="7"/>
      <c r="D4007" s="7"/>
      <c r="E4007" s="7"/>
      <c r="F4007" s="7"/>
      <c r="G4007" s="7"/>
      <c r="H4007" s="7"/>
      <c r="I4007" s="7"/>
      <c r="J4007" s="7"/>
      <c r="K4007" s="7"/>
      <c r="L4007" s="13"/>
      <c r="M4007" s="13"/>
      <c r="N4007" s="13"/>
      <c r="O4007" s="13"/>
      <c r="P4007" s="7"/>
      <c r="Q4007" s="7"/>
      <c r="R4007" s="7"/>
      <c r="S4007" s="7"/>
      <c r="T4007" s="7"/>
      <c r="U4007" s="7"/>
      <c r="V4007" s="14"/>
      <c r="W4007" s="14"/>
      <c r="X4007" s="14"/>
      <c r="Y4007" s="14"/>
      <c r="Z4007" s="14"/>
      <c r="AA4007" s="14"/>
      <c r="AB4007" s="14"/>
      <c r="AC4007" s="14"/>
      <c r="AD4007" s="14"/>
      <c r="AE4007" s="14"/>
      <c r="AF4007" s="14"/>
      <c r="AG4007" s="14"/>
      <c r="AH4007" s="14"/>
      <c r="AI4007" s="14"/>
      <c r="AJ4007" s="14"/>
      <c r="AK4007" s="14"/>
      <c r="AL4007" s="14"/>
      <c r="AM4007" s="14"/>
      <c r="AN4007" s="14"/>
      <c r="AO4007" s="14"/>
      <c r="AP4007" s="14"/>
      <c r="AQ4007" s="14"/>
      <c r="AR4007" s="14"/>
      <c r="AS4007" s="14"/>
      <c r="AT4007" s="14"/>
      <c r="AU4007" s="14"/>
      <c r="AV4007" s="14"/>
      <c r="AW4007" s="14"/>
      <c r="AX4007" s="15"/>
    </row>
    <row r="4008" spans="1:113" ht="12" customHeight="1">
      <c r="A4008" s="8"/>
      <c r="B4008" s="121" t="s">
        <v>516</v>
      </c>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3"/>
    </row>
    <row r="4009" spans="1:113" ht="12" customHeight="1">
      <c r="A4009" s="8"/>
      <c r="B4009" s="121"/>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3"/>
      <c r="BC4009" s="16"/>
    </row>
    <row r="4010" spans="1:113" ht="12" customHeight="1">
      <c r="A4010" s="8"/>
      <c r="B4010" s="121"/>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3"/>
    </row>
    <row r="4011" spans="1:113" ht="12" customHeight="1">
      <c r="A4011" s="8"/>
      <c r="B4011" s="121"/>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3"/>
    </row>
    <row r="4012" spans="1:113" ht="12" customHeight="1">
      <c r="A4012" s="8"/>
      <c r="B4012" s="121"/>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3"/>
    </row>
    <row r="4013" spans="1:113" ht="15" thickBot="1">
      <c r="A4013" s="17"/>
      <c r="B4013" s="18"/>
      <c r="C4013" s="19"/>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c r="AD4013" s="19"/>
      <c r="AE4013" s="19"/>
      <c r="AF4013" s="19"/>
      <c r="AG4013" s="19"/>
      <c r="AH4013" s="19"/>
      <c r="AI4013" s="19"/>
      <c r="AJ4013" s="19"/>
      <c r="AK4013" s="19"/>
      <c r="AL4013" s="19"/>
      <c r="AM4013" s="19"/>
      <c r="AN4013" s="19"/>
      <c r="AO4013" s="19"/>
      <c r="AP4013" s="19"/>
      <c r="AQ4013" s="19"/>
      <c r="AR4013" s="19"/>
      <c r="AS4013" s="19"/>
      <c r="AT4013" s="19"/>
      <c r="AU4013" s="19"/>
      <c r="AV4013" s="19"/>
      <c r="AW4013" s="19"/>
      <c r="AX4013" s="20"/>
    </row>
    <row r="4014" spans="1:113">
      <c r="B4014" s="21"/>
    </row>
    <row r="4015" spans="1:113" ht="15" thickBot="1">
      <c r="A4015" s="11"/>
      <c r="B4015" s="10" t="s">
        <v>3</v>
      </c>
      <c r="C4015" s="8"/>
      <c r="D4015" s="8"/>
      <c r="E4015" s="8"/>
      <c r="F4015" s="8"/>
      <c r="G4015" s="8"/>
      <c r="H4015" s="8"/>
      <c r="I4015" s="8"/>
      <c r="J4015" s="8"/>
      <c r="K4015" s="8"/>
      <c r="L4015" s="9"/>
      <c r="M4015" s="9"/>
      <c r="N4015" s="9"/>
      <c r="O4015" s="9"/>
      <c r="P4015" s="8"/>
      <c r="Q4015" s="8"/>
      <c r="R4015" s="8"/>
      <c r="S4015" s="8"/>
      <c r="T4015" s="8"/>
      <c r="U4015" s="8"/>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10"/>
      <c r="DI4015" s="6"/>
    </row>
    <row r="4016" spans="1:113" ht="14.25">
      <c r="A4016" s="8"/>
      <c r="B4016" s="12"/>
      <c r="C4016" s="7"/>
      <c r="D4016" s="7"/>
      <c r="E4016" s="7"/>
      <c r="F4016" s="7"/>
      <c r="G4016" s="7"/>
      <c r="H4016" s="7"/>
      <c r="I4016" s="7"/>
      <c r="J4016" s="7"/>
      <c r="K4016" s="7"/>
      <c r="L4016" s="13"/>
      <c r="M4016" s="13"/>
      <c r="N4016" s="13"/>
      <c r="O4016" s="13"/>
      <c r="P4016" s="7"/>
      <c r="Q4016" s="7"/>
      <c r="R4016" s="7"/>
      <c r="S4016" s="7"/>
      <c r="T4016" s="7"/>
      <c r="U4016" s="7"/>
      <c r="V4016" s="14"/>
      <c r="W4016" s="14"/>
      <c r="X4016" s="14"/>
      <c r="Y4016" s="14"/>
      <c r="Z4016" s="14"/>
      <c r="AA4016" s="14"/>
      <c r="AB4016" s="14"/>
      <c r="AC4016" s="14"/>
      <c r="AD4016" s="14"/>
      <c r="AE4016" s="14"/>
      <c r="AF4016" s="14"/>
      <c r="AG4016" s="14"/>
      <c r="AH4016" s="14"/>
      <c r="AI4016" s="14"/>
      <c r="AJ4016" s="14"/>
      <c r="AK4016" s="14"/>
      <c r="AL4016" s="14"/>
      <c r="AM4016" s="14"/>
      <c r="AN4016" s="14"/>
      <c r="AO4016" s="14"/>
      <c r="AP4016" s="14"/>
      <c r="AQ4016" s="14"/>
      <c r="AR4016" s="14"/>
      <c r="AS4016" s="14"/>
      <c r="AT4016" s="14"/>
      <c r="AU4016" s="14"/>
      <c r="AV4016" s="14"/>
      <c r="AW4016" s="14"/>
      <c r="AX4016" s="15"/>
    </row>
    <row r="4017" spans="1:251" ht="12" customHeight="1">
      <c r="A4017" s="8"/>
      <c r="B4017" s="121" t="s">
        <v>517</v>
      </c>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3"/>
    </row>
    <row r="4018" spans="1:251" ht="12" customHeight="1">
      <c r="A4018" s="8"/>
      <c r="B4018" s="121"/>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3"/>
      <c r="BC4018" s="16"/>
    </row>
    <row r="4019" spans="1:251" ht="12" customHeight="1">
      <c r="A4019" s="8"/>
      <c r="B4019" s="121"/>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3"/>
    </row>
    <row r="4020" spans="1:251" ht="12" customHeight="1">
      <c r="A4020" s="8"/>
      <c r="B4020" s="121"/>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3"/>
    </row>
    <row r="4021" spans="1:251" ht="12" customHeight="1">
      <c r="A4021" s="8"/>
      <c r="B4021" s="121"/>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3"/>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25">
      <c r="B4024" s="10" t="s">
        <v>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5</v>
      </c>
    </row>
    <row r="4026" spans="1:251" s="16" customFormat="1" ht="13.5" customHeight="1">
      <c r="A4026" s="8"/>
      <c r="B4026" s="124" t="s">
        <v>6</v>
      </c>
      <c r="C4026" s="125"/>
      <c r="D4026" s="125"/>
      <c r="E4026" s="125"/>
      <c r="F4026" s="125"/>
      <c r="G4026" s="125"/>
      <c r="H4026" s="125"/>
      <c r="I4026" s="125"/>
      <c r="J4026" s="125"/>
      <c r="K4026" s="125"/>
      <c r="L4026" s="125"/>
      <c r="M4026" s="125"/>
      <c r="N4026" s="125"/>
      <c r="O4026" s="125"/>
      <c r="P4026" s="125"/>
      <c r="Q4026" s="125"/>
      <c r="R4026" s="125"/>
      <c r="S4026" s="125"/>
      <c r="T4026" s="125"/>
      <c r="U4026" s="125"/>
      <c r="V4026" s="125"/>
      <c r="W4026" s="125"/>
      <c r="X4026" s="125"/>
      <c r="Y4026" s="125"/>
      <c r="Z4026" s="126"/>
      <c r="AA4026" s="130" t="s">
        <v>11</v>
      </c>
      <c r="AB4026" s="125"/>
      <c r="AC4026" s="125"/>
      <c r="AD4026" s="125"/>
      <c r="AE4026" s="125"/>
      <c r="AF4026" s="125"/>
      <c r="AG4026" s="125"/>
      <c r="AH4026" s="125"/>
      <c r="AI4026" s="126"/>
      <c r="AJ4026" s="130" t="s">
        <v>12</v>
      </c>
      <c r="AK4026" s="125"/>
      <c r="AL4026" s="125"/>
      <c r="AM4026" s="125"/>
      <c r="AN4026" s="125"/>
      <c r="AO4026" s="125"/>
      <c r="AP4026" s="125"/>
      <c r="AQ4026" s="125"/>
      <c r="AR4026" s="126"/>
      <c r="AS4026" s="130" t="s">
        <v>7</v>
      </c>
      <c r="AT4026" s="125"/>
      <c r="AU4026" s="125"/>
      <c r="AV4026" s="125"/>
      <c r="AW4026" s="125"/>
      <c r="AX4026" s="13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ht="13.5">
      <c r="A4027" s="8"/>
      <c r="B4027" s="127"/>
      <c r="C4027" s="128"/>
      <c r="D4027" s="128"/>
      <c r="E4027" s="128"/>
      <c r="F4027" s="128"/>
      <c r="G4027" s="128"/>
      <c r="H4027" s="128"/>
      <c r="I4027" s="128"/>
      <c r="J4027" s="128"/>
      <c r="K4027" s="128"/>
      <c r="L4027" s="128"/>
      <c r="M4027" s="128"/>
      <c r="N4027" s="128"/>
      <c r="O4027" s="128"/>
      <c r="P4027" s="128"/>
      <c r="Q4027" s="128"/>
      <c r="R4027" s="128"/>
      <c r="S4027" s="128"/>
      <c r="T4027" s="128"/>
      <c r="U4027" s="128"/>
      <c r="V4027" s="128"/>
      <c r="W4027" s="128"/>
      <c r="X4027" s="128"/>
      <c r="Y4027" s="128"/>
      <c r="Z4027" s="129"/>
      <c r="AA4027" s="131"/>
      <c r="AB4027" s="128"/>
      <c r="AC4027" s="128"/>
      <c r="AD4027" s="128"/>
      <c r="AE4027" s="128"/>
      <c r="AF4027" s="128"/>
      <c r="AG4027" s="128"/>
      <c r="AH4027" s="128"/>
      <c r="AI4027" s="129"/>
      <c r="AJ4027" s="131"/>
      <c r="AK4027" s="128"/>
      <c r="AL4027" s="128"/>
      <c r="AM4027" s="128"/>
      <c r="AN4027" s="128"/>
      <c r="AO4027" s="128"/>
      <c r="AP4027" s="128"/>
      <c r="AQ4027" s="128"/>
      <c r="AR4027" s="129"/>
      <c r="AS4027" s="131"/>
      <c r="AT4027" s="128"/>
      <c r="AU4027" s="128"/>
      <c r="AV4027" s="128"/>
      <c r="AW4027" s="128"/>
      <c r="AX4027" s="133"/>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99" t="s">
        <v>518</v>
      </c>
      <c r="D4028" s="108"/>
      <c r="E4028" s="108"/>
      <c r="F4028" s="108"/>
      <c r="G4028" s="108"/>
      <c r="H4028" s="108"/>
      <c r="I4028" s="108"/>
      <c r="J4028" s="108"/>
      <c r="K4028" s="108"/>
      <c r="L4028" s="108"/>
      <c r="M4028" s="108"/>
      <c r="N4028" s="108"/>
      <c r="O4028" s="108"/>
      <c r="P4028" s="108"/>
      <c r="Q4028" s="108"/>
      <c r="R4028" s="108"/>
      <c r="S4028" s="108"/>
      <c r="T4028" s="108"/>
      <c r="U4028" s="108"/>
      <c r="V4028" s="108"/>
      <c r="W4028" s="108"/>
      <c r="X4028" s="108"/>
      <c r="Y4028" s="108"/>
      <c r="Z4028" s="109"/>
      <c r="AA4028" s="102">
        <v>3344</v>
      </c>
      <c r="AB4028" s="110"/>
      <c r="AC4028" s="110"/>
      <c r="AD4028" s="110"/>
      <c r="AE4028" s="110"/>
      <c r="AF4028" s="110"/>
      <c r="AG4028" s="110"/>
      <c r="AH4028" s="110"/>
      <c r="AI4028" s="111"/>
      <c r="AJ4028" s="102">
        <v>7464</v>
      </c>
      <c r="AK4028" s="110"/>
      <c r="AL4028" s="110"/>
      <c r="AM4028" s="110"/>
      <c r="AN4028" s="110"/>
      <c r="AO4028" s="110"/>
      <c r="AP4028" s="110"/>
      <c r="AQ4028" s="110"/>
      <c r="AR4028" s="111"/>
      <c r="AS4028" s="105"/>
      <c r="AT4028" s="112"/>
      <c r="AU4028" s="112"/>
      <c r="AV4028" s="112"/>
      <c r="AW4028" s="112"/>
      <c r="AX4028" s="113"/>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34" t="s">
        <v>13</v>
      </c>
      <c r="C4029" s="135"/>
      <c r="D4029" s="135"/>
      <c r="E4029" s="135"/>
      <c r="F4029" s="135"/>
      <c r="G4029" s="135"/>
      <c r="H4029" s="135"/>
      <c r="I4029" s="135"/>
      <c r="J4029" s="135"/>
      <c r="K4029" s="135"/>
      <c r="L4029" s="135"/>
      <c r="M4029" s="135"/>
      <c r="N4029" s="135"/>
      <c r="O4029" s="135"/>
      <c r="P4029" s="135"/>
      <c r="Q4029" s="135"/>
      <c r="R4029" s="135"/>
      <c r="S4029" s="135"/>
      <c r="T4029" s="135"/>
      <c r="U4029" s="135"/>
      <c r="V4029" s="135"/>
      <c r="W4029" s="135"/>
      <c r="X4029" s="135"/>
      <c r="Y4029" s="135"/>
      <c r="Z4029" s="136"/>
      <c r="AA4029" s="137">
        <f>SUM($AA$4028:$AA$4028)</f>
        <v>3344</v>
      </c>
      <c r="AB4029" s="138"/>
      <c r="AC4029" s="138"/>
      <c r="AD4029" s="138"/>
      <c r="AE4029" s="138"/>
      <c r="AF4029" s="138"/>
      <c r="AG4029" s="138"/>
      <c r="AH4029" s="138"/>
      <c r="AI4029" s="139"/>
      <c r="AJ4029" s="137">
        <f>SUM($AJ$4028:$AJ$4028)</f>
        <v>7464</v>
      </c>
      <c r="AK4029" s="138"/>
      <c r="AL4029" s="138"/>
      <c r="AM4029" s="138"/>
      <c r="AN4029" s="138"/>
      <c r="AO4029" s="138"/>
      <c r="AP4029" s="138"/>
      <c r="AQ4029" s="138"/>
      <c r="AR4029" s="139"/>
      <c r="AS4029" s="140"/>
      <c r="AT4029" s="141"/>
      <c r="AU4029" s="141"/>
      <c r="AV4029" s="141"/>
      <c r="AW4029" s="141"/>
      <c r="AX4029" s="14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8.75">
      <c r="A4031" s="1" t="s">
        <v>0</v>
      </c>
      <c r="AW4031" s="3"/>
      <c r="AX4031" s="4"/>
      <c r="AY4031" s="3"/>
    </row>
    <row r="4033" spans="1:113" ht="18.75">
      <c r="B4033" s="114" t="s">
        <v>8</v>
      </c>
      <c r="C4033" s="115"/>
      <c r="D4033" s="115"/>
      <c r="E4033" s="115"/>
      <c r="F4033" s="115"/>
      <c r="G4033" s="115"/>
      <c r="H4033" s="115"/>
      <c r="I4033" s="115"/>
      <c r="J4033" s="115"/>
      <c r="K4033" s="115"/>
      <c r="L4033" s="115"/>
      <c r="M4033" s="115"/>
      <c r="N4033" s="115"/>
      <c r="O4033" s="115"/>
      <c r="P4033" s="115"/>
      <c r="Q4033" s="115"/>
      <c r="R4033" s="115"/>
      <c r="S4033" s="115"/>
      <c r="T4033" s="115"/>
      <c r="U4033" s="115"/>
      <c r="V4033" s="115"/>
      <c r="W4033" s="115"/>
      <c r="X4033" s="115"/>
      <c r="Y4033" s="115"/>
      <c r="Z4033" s="115"/>
      <c r="AA4033" s="115"/>
      <c r="AB4033" s="115"/>
      <c r="AC4033" s="115"/>
      <c r="AD4033" s="115"/>
      <c r="AE4033" s="115"/>
      <c r="AF4033" s="115"/>
      <c r="AG4033" s="115"/>
      <c r="AH4033" s="115"/>
      <c r="AI4033" s="115"/>
      <c r="AJ4033" s="115"/>
      <c r="AK4033" s="115"/>
      <c r="AL4033" s="115"/>
      <c r="AM4033" s="115"/>
      <c r="AN4033" s="115"/>
      <c r="AO4033" s="115"/>
      <c r="AP4033" s="115"/>
      <c r="AQ4033" s="115"/>
      <c r="AR4033" s="115"/>
      <c r="AS4033" s="115"/>
      <c r="AT4033" s="115"/>
      <c r="AU4033" s="115"/>
      <c r="AV4033" s="115"/>
      <c r="AW4033" s="115"/>
      <c r="AX4033" s="115"/>
    </row>
    <row r="4034" spans="1:113">
      <c r="Z4034" s="5"/>
      <c r="AD4034" s="5"/>
      <c r="AE4034" s="5"/>
      <c r="AF4034" s="5"/>
      <c r="AG4034" s="5"/>
      <c r="AH4034" s="5"/>
      <c r="AI4034" s="5"/>
      <c r="AO4034" s="5"/>
    </row>
    <row r="4035" spans="1:113" ht="13.5" thickBot="1">
      <c r="Z4035" s="5"/>
      <c r="AD4035" s="5"/>
      <c r="AE4035" s="5"/>
      <c r="AF4035" s="5"/>
      <c r="AG4035" s="5"/>
      <c r="AH4035" s="5"/>
      <c r="AI4035" s="5"/>
      <c r="AO4035" s="5"/>
      <c r="DI4035" s="6"/>
    </row>
    <row r="4036" spans="1:113" ht="24.75" customHeight="1" thickBot="1">
      <c r="B4036" s="116" t="s">
        <v>1</v>
      </c>
      <c r="C4036" s="117"/>
      <c r="D4036" s="117"/>
      <c r="E4036" s="117"/>
      <c r="F4036" s="117"/>
      <c r="G4036" s="117"/>
      <c r="H4036" s="118" t="s">
        <v>482</v>
      </c>
      <c r="I4036" s="119"/>
      <c r="J4036" s="119"/>
      <c r="K4036" s="119"/>
      <c r="L4036" s="119"/>
      <c r="M4036" s="119"/>
      <c r="N4036" s="119"/>
      <c r="O4036" s="119"/>
      <c r="P4036" s="119"/>
      <c r="Q4036" s="119"/>
      <c r="R4036" s="119"/>
      <c r="S4036" s="119"/>
      <c r="T4036" s="119"/>
      <c r="U4036" s="119"/>
      <c r="V4036" s="119"/>
      <c r="W4036" s="119"/>
      <c r="X4036" s="119"/>
      <c r="Y4036" s="119"/>
      <c r="Z4036" s="119"/>
      <c r="AA4036" s="119"/>
      <c r="AB4036" s="119"/>
      <c r="AC4036" s="119"/>
      <c r="AD4036" s="119"/>
      <c r="AE4036" s="119"/>
      <c r="AF4036" s="119"/>
      <c r="AG4036" s="119"/>
      <c r="AH4036" s="119"/>
      <c r="AI4036" s="119"/>
      <c r="AJ4036" s="119"/>
      <c r="AK4036" s="119"/>
      <c r="AL4036" s="119"/>
      <c r="AM4036" s="119"/>
      <c r="AN4036" s="119"/>
      <c r="AO4036" s="119"/>
      <c r="AP4036" s="119"/>
      <c r="AQ4036" s="119"/>
      <c r="AR4036" s="119"/>
      <c r="AS4036" s="119"/>
      <c r="AT4036" s="119"/>
      <c r="AU4036" s="119"/>
      <c r="AV4036" s="119"/>
      <c r="AW4036" s="119"/>
      <c r="AX4036" s="120"/>
      <c r="DI4036" s="6"/>
    </row>
    <row r="4037" spans="1:113" ht="14.25">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25">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21" t="s">
        <v>483</v>
      </c>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3"/>
    </row>
    <row r="4041" spans="1:113" ht="12" customHeight="1">
      <c r="A4041" s="8"/>
      <c r="B4041" s="121"/>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3"/>
      <c r="BC4041" s="16"/>
    </row>
    <row r="4042" spans="1:113" ht="12" customHeight="1">
      <c r="A4042" s="8"/>
      <c r="B4042" s="121"/>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3"/>
    </row>
    <row r="4043" spans="1:113" ht="12" customHeight="1">
      <c r="A4043" s="8"/>
      <c r="B4043" s="121"/>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3"/>
    </row>
    <row r="4044" spans="1:113" ht="12" customHeight="1">
      <c r="A4044" s="8"/>
      <c r="B4044" s="121"/>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3"/>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5" thickBot="1">
      <c r="A4047" s="11"/>
      <c r="B4047" s="10" t="s">
        <v>3</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DI4047" s="6"/>
    </row>
    <row r="4048" spans="1:113" ht="14.25">
      <c r="A4048" s="8"/>
      <c r="B4048" s="12"/>
      <c r="C4048" s="7"/>
      <c r="D4048" s="7"/>
      <c r="E4048" s="7"/>
      <c r="F4048" s="7"/>
      <c r="G4048" s="7"/>
      <c r="H4048" s="7"/>
      <c r="I4048" s="7"/>
      <c r="J4048" s="7"/>
      <c r="K4048" s="7"/>
      <c r="L4048" s="13"/>
      <c r="M4048" s="13"/>
      <c r="N4048" s="13"/>
      <c r="O4048" s="13"/>
      <c r="P4048" s="7"/>
      <c r="Q4048" s="7"/>
      <c r="R4048" s="7"/>
      <c r="S4048" s="7"/>
      <c r="T4048" s="7"/>
      <c r="U4048" s="7"/>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5"/>
    </row>
    <row r="4049" spans="1:251" ht="12" customHeight="1">
      <c r="A4049" s="8"/>
      <c r="B4049" s="121" t="s">
        <v>484</v>
      </c>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3"/>
    </row>
    <row r="4050" spans="1:251" ht="12" customHeight="1">
      <c r="A4050" s="8"/>
      <c r="B4050" s="121"/>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3"/>
      <c r="BC4050" s="16"/>
    </row>
    <row r="4051" spans="1:251" ht="12" customHeight="1">
      <c r="A4051" s="8"/>
      <c r="B4051" s="121"/>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3"/>
    </row>
    <row r="4052" spans="1:251" ht="12" customHeight="1">
      <c r="A4052" s="8"/>
      <c r="B4052" s="121"/>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3"/>
    </row>
    <row r="4053" spans="1:251" ht="12" customHeight="1">
      <c r="A4053" s="8"/>
      <c r="B4053" s="121"/>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3"/>
    </row>
    <row r="4054" spans="1:251" ht="15" thickBot="1">
      <c r="A4054" s="17"/>
      <c r="B4054" s="18"/>
      <c r="C4054" s="19"/>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c r="AD4054" s="19"/>
      <c r="AE4054" s="19"/>
      <c r="AF4054" s="19"/>
      <c r="AG4054" s="19"/>
      <c r="AH4054" s="19"/>
      <c r="AI4054" s="19"/>
      <c r="AJ4054" s="19"/>
      <c r="AK4054" s="19"/>
      <c r="AL4054" s="19"/>
      <c r="AM4054" s="19"/>
      <c r="AN4054" s="19"/>
      <c r="AO4054" s="19"/>
      <c r="AP4054" s="19"/>
      <c r="AQ4054" s="19"/>
      <c r="AR4054" s="19"/>
      <c r="AS4054" s="19"/>
      <c r="AT4054" s="19"/>
      <c r="AU4054" s="19"/>
      <c r="AV4054" s="19"/>
      <c r="AW4054" s="19"/>
      <c r="AX4054" s="20"/>
    </row>
    <row r="4055" spans="1:251">
      <c r="B4055" s="21"/>
    </row>
    <row r="4056" spans="1:251" ht="14.25">
      <c r="B4056" s="10" t="s">
        <v>4</v>
      </c>
      <c r="C4056" s="8"/>
      <c r="D4056" s="8"/>
      <c r="E4056" s="8"/>
      <c r="F4056" s="8"/>
      <c r="G4056" s="8"/>
      <c r="H4056" s="8"/>
      <c r="I4056" s="8"/>
      <c r="J4056" s="8"/>
      <c r="K4056" s="8"/>
      <c r="L4056" s="9"/>
      <c r="M4056" s="9"/>
      <c r="N4056" s="9"/>
      <c r="O4056" s="9"/>
      <c r="P4056" s="8"/>
      <c r="Q4056" s="8"/>
      <c r="R4056" s="8"/>
      <c r="S4056" s="8"/>
      <c r="T4056" s="8"/>
      <c r="U4056" s="8"/>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row>
    <row r="4057" spans="1:251" ht="15" thickBot="1">
      <c r="B4057" s="8"/>
      <c r="C4057" s="8"/>
      <c r="D4057" s="8"/>
      <c r="E4057" s="8"/>
      <c r="F4057" s="8"/>
      <c r="G4057" s="8"/>
      <c r="H4057" s="8"/>
      <c r="I4057" s="8"/>
      <c r="J4057" s="8"/>
      <c r="K4057" s="8"/>
      <c r="L4057" s="9"/>
      <c r="M4057" s="9"/>
      <c r="N4057" s="9"/>
      <c r="O4057" s="9"/>
      <c r="P4057" s="8"/>
      <c r="Q4057" s="8"/>
      <c r="R4057" s="8"/>
      <c r="S4057" s="8"/>
      <c r="T4057" s="8"/>
      <c r="U4057" s="8"/>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22" t="s">
        <v>5</v>
      </c>
    </row>
    <row r="4058" spans="1:251" s="16" customFormat="1" ht="13.5" customHeight="1">
      <c r="A4058" s="8"/>
      <c r="B4058" s="124" t="s">
        <v>6</v>
      </c>
      <c r="C4058" s="125"/>
      <c r="D4058" s="125"/>
      <c r="E4058" s="125"/>
      <c r="F4058" s="125"/>
      <c r="G4058" s="125"/>
      <c r="H4058" s="125"/>
      <c r="I4058" s="125"/>
      <c r="J4058" s="125"/>
      <c r="K4058" s="125"/>
      <c r="L4058" s="125"/>
      <c r="M4058" s="125"/>
      <c r="N4058" s="125"/>
      <c r="O4058" s="125"/>
      <c r="P4058" s="125"/>
      <c r="Q4058" s="125"/>
      <c r="R4058" s="125"/>
      <c r="S4058" s="125"/>
      <c r="T4058" s="125"/>
      <c r="U4058" s="125"/>
      <c r="V4058" s="125"/>
      <c r="W4058" s="125"/>
      <c r="X4058" s="125"/>
      <c r="Y4058" s="125"/>
      <c r="Z4058" s="126"/>
      <c r="AA4058" s="130" t="s">
        <v>11</v>
      </c>
      <c r="AB4058" s="125"/>
      <c r="AC4058" s="125"/>
      <c r="AD4058" s="125"/>
      <c r="AE4058" s="125"/>
      <c r="AF4058" s="125"/>
      <c r="AG4058" s="125"/>
      <c r="AH4058" s="125"/>
      <c r="AI4058" s="126"/>
      <c r="AJ4058" s="130" t="s">
        <v>12</v>
      </c>
      <c r="AK4058" s="125"/>
      <c r="AL4058" s="125"/>
      <c r="AM4058" s="125"/>
      <c r="AN4058" s="125"/>
      <c r="AO4058" s="125"/>
      <c r="AP4058" s="125"/>
      <c r="AQ4058" s="125"/>
      <c r="AR4058" s="126"/>
      <c r="AS4058" s="130" t="s">
        <v>7</v>
      </c>
      <c r="AT4058" s="125"/>
      <c r="AU4058" s="125"/>
      <c r="AV4058" s="125"/>
      <c r="AW4058" s="125"/>
      <c r="AX4058" s="132"/>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c r="CC4058" s="2"/>
      <c r="CD4058" s="2"/>
      <c r="CE4058" s="2"/>
      <c r="CF4058" s="2"/>
      <c r="CG4058" s="2"/>
      <c r="CH4058" s="2"/>
      <c r="CI4058" s="2"/>
      <c r="CJ4058" s="2"/>
      <c r="CK4058" s="2"/>
      <c r="CL4058" s="2"/>
      <c r="CM4058" s="2"/>
      <c r="CN4058" s="2"/>
      <c r="CO4058" s="2"/>
      <c r="CP4058" s="2"/>
      <c r="CQ4058" s="2"/>
      <c r="CR4058" s="2"/>
      <c r="CS4058" s="2"/>
      <c r="CT4058" s="2"/>
      <c r="CU4058" s="2"/>
      <c r="CV4058" s="2"/>
      <c r="CW4058" s="2"/>
      <c r="CX4058" s="2"/>
      <c r="CY4058" s="2"/>
      <c r="CZ4058" s="2"/>
      <c r="DA4058" s="2"/>
      <c r="DB4058" s="2"/>
      <c r="DC4058" s="2"/>
      <c r="DD4058" s="2"/>
      <c r="DE4058" s="2"/>
      <c r="DF4058" s="2"/>
      <c r="DG4058" s="2"/>
      <c r="DH4058" s="2"/>
      <c r="DI4058" s="2"/>
      <c r="DJ4058" s="2"/>
      <c r="DK4058" s="2"/>
      <c r="DL4058" s="2"/>
      <c r="DM4058" s="2"/>
      <c r="DN4058" s="2"/>
      <c r="DO4058" s="2"/>
      <c r="DP4058" s="2"/>
      <c r="DQ4058" s="2"/>
      <c r="DR4058" s="2"/>
      <c r="DS4058" s="2"/>
      <c r="DT4058" s="2"/>
      <c r="DU4058" s="2"/>
      <c r="DV4058" s="2"/>
      <c r="DW4058" s="2"/>
      <c r="DX4058" s="2"/>
      <c r="DY4058" s="2"/>
      <c r="DZ4058" s="2"/>
      <c r="EA4058" s="2"/>
      <c r="EB4058" s="2"/>
      <c r="EC4058" s="2"/>
      <c r="ED4058" s="2"/>
      <c r="EE4058" s="2"/>
      <c r="EF4058" s="2"/>
      <c r="EG4058" s="2"/>
      <c r="EH4058" s="2"/>
      <c r="EI4058" s="2"/>
      <c r="EJ4058" s="2"/>
      <c r="EK4058" s="2"/>
      <c r="EL4058" s="2"/>
      <c r="EM4058" s="2"/>
      <c r="EN4058" s="2"/>
      <c r="EO4058" s="2"/>
      <c r="EP4058" s="2"/>
      <c r="EQ4058" s="2"/>
      <c r="ER4058" s="2"/>
      <c r="ES4058" s="2"/>
      <c r="ET4058" s="2"/>
      <c r="EU4058" s="2"/>
      <c r="EV4058" s="2"/>
      <c r="EW4058" s="2"/>
      <c r="EX4058" s="2"/>
      <c r="EY4058" s="2"/>
      <c r="EZ4058" s="2"/>
      <c r="FA4058" s="2"/>
      <c r="FB4058" s="2"/>
      <c r="FC4058" s="2"/>
      <c r="FD4058" s="2"/>
      <c r="FE4058" s="2"/>
      <c r="FF4058" s="2"/>
      <c r="FG4058" s="2"/>
      <c r="FH4058" s="2"/>
      <c r="FI4058" s="2"/>
      <c r="FJ4058" s="2"/>
      <c r="FK4058" s="2"/>
      <c r="FL4058" s="2"/>
      <c r="FM4058" s="2"/>
      <c r="FN4058" s="2"/>
      <c r="FO4058" s="2"/>
      <c r="FP4058" s="2"/>
      <c r="FQ4058" s="2"/>
      <c r="FR4058" s="2"/>
      <c r="FS4058" s="2"/>
      <c r="FT4058" s="2"/>
      <c r="FU4058" s="2"/>
      <c r="FV4058" s="2"/>
      <c r="FW4058" s="2"/>
      <c r="FX4058" s="2"/>
      <c r="FY4058" s="2"/>
      <c r="FZ4058" s="2"/>
      <c r="GA4058" s="2"/>
      <c r="GB4058" s="2"/>
      <c r="GC4058" s="2"/>
      <c r="GD4058" s="2"/>
      <c r="GE4058" s="2"/>
      <c r="GF4058" s="2"/>
      <c r="GG4058" s="2"/>
      <c r="GH4058" s="2"/>
      <c r="GI4058" s="2"/>
      <c r="GJ4058" s="2"/>
      <c r="GK4058" s="2"/>
      <c r="GL4058" s="2"/>
      <c r="GM4058" s="2"/>
      <c r="GN4058" s="2"/>
      <c r="GO4058" s="2"/>
      <c r="GP4058" s="2"/>
      <c r="GQ4058" s="2"/>
      <c r="GR4058" s="2"/>
      <c r="GS4058" s="2"/>
      <c r="GT4058" s="2"/>
      <c r="GU4058" s="2"/>
      <c r="GV4058" s="2"/>
      <c r="GW4058" s="2"/>
      <c r="GX4058" s="2"/>
      <c r="GY4058" s="2"/>
      <c r="GZ4058" s="2"/>
      <c r="HA4058" s="2"/>
      <c r="HB4058" s="2"/>
      <c r="HC4058" s="2"/>
      <c r="HD4058" s="2"/>
      <c r="HE4058" s="2"/>
      <c r="HF4058" s="2"/>
      <c r="HG4058" s="2"/>
      <c r="HH4058" s="2"/>
      <c r="HI4058" s="2"/>
      <c r="HJ4058" s="2"/>
      <c r="HK4058" s="2"/>
      <c r="HL4058" s="2"/>
      <c r="HM4058" s="2"/>
      <c r="HN4058" s="2"/>
      <c r="HO4058" s="2"/>
      <c r="HP4058" s="2"/>
      <c r="HQ4058" s="2"/>
      <c r="HR4058" s="2"/>
      <c r="HS4058" s="2"/>
      <c r="HT4058" s="2"/>
      <c r="HU4058" s="2"/>
      <c r="HV4058" s="2"/>
      <c r="HW4058" s="2"/>
      <c r="HX4058" s="2"/>
      <c r="HY4058" s="2"/>
      <c r="HZ4058" s="2"/>
      <c r="IA4058" s="2"/>
      <c r="IB4058" s="2"/>
      <c r="IC4058" s="2"/>
      <c r="ID4058" s="2"/>
      <c r="IE4058" s="2"/>
      <c r="IF4058" s="2"/>
      <c r="IG4058" s="2"/>
      <c r="IH4058" s="2"/>
      <c r="II4058" s="2"/>
      <c r="IJ4058" s="2"/>
      <c r="IK4058" s="2"/>
      <c r="IL4058" s="2"/>
      <c r="IM4058" s="2"/>
      <c r="IN4058" s="2"/>
      <c r="IO4058" s="2"/>
      <c r="IP4058" s="2"/>
      <c r="IQ4058" s="2"/>
    </row>
    <row r="4059" spans="1:251" s="16" customFormat="1" ht="13.5">
      <c r="A4059" s="8"/>
      <c r="B4059" s="127"/>
      <c r="C4059" s="128"/>
      <c r="D4059" s="128"/>
      <c r="E4059" s="128"/>
      <c r="F4059" s="128"/>
      <c r="G4059" s="128"/>
      <c r="H4059" s="128"/>
      <c r="I4059" s="128"/>
      <c r="J4059" s="128"/>
      <c r="K4059" s="128"/>
      <c r="L4059" s="128"/>
      <c r="M4059" s="128"/>
      <c r="N4059" s="128"/>
      <c r="O4059" s="128"/>
      <c r="P4059" s="128"/>
      <c r="Q4059" s="128"/>
      <c r="R4059" s="128"/>
      <c r="S4059" s="128"/>
      <c r="T4059" s="128"/>
      <c r="U4059" s="128"/>
      <c r="V4059" s="128"/>
      <c r="W4059" s="128"/>
      <c r="X4059" s="128"/>
      <c r="Y4059" s="128"/>
      <c r="Z4059" s="129"/>
      <c r="AA4059" s="131"/>
      <c r="AB4059" s="128"/>
      <c r="AC4059" s="128"/>
      <c r="AD4059" s="128"/>
      <c r="AE4059" s="128"/>
      <c r="AF4059" s="128"/>
      <c r="AG4059" s="128"/>
      <c r="AH4059" s="128"/>
      <c r="AI4059" s="129"/>
      <c r="AJ4059" s="131"/>
      <c r="AK4059" s="128"/>
      <c r="AL4059" s="128"/>
      <c r="AM4059" s="128"/>
      <c r="AN4059" s="128"/>
      <c r="AO4059" s="128"/>
      <c r="AP4059" s="128"/>
      <c r="AQ4059" s="128"/>
      <c r="AR4059" s="129"/>
      <c r="AS4059" s="131"/>
      <c r="AT4059" s="128"/>
      <c r="AU4059" s="128"/>
      <c r="AV4059" s="128"/>
      <c r="AW4059" s="128"/>
      <c r="AX4059" s="133"/>
      <c r="AY4059" s="2"/>
      <c r="AZ4059" s="2"/>
      <c r="BA4059" s="2"/>
      <c r="BB4059" s="23"/>
      <c r="BC4059" s="24"/>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c r="CC4059" s="2"/>
      <c r="CD4059" s="2"/>
      <c r="CE4059" s="2"/>
      <c r="CF4059" s="2"/>
      <c r="CG4059" s="2"/>
      <c r="CH4059" s="2"/>
      <c r="CI4059" s="2"/>
      <c r="CJ4059" s="2"/>
      <c r="CK4059" s="2"/>
      <c r="CL4059" s="2"/>
      <c r="CM4059" s="2"/>
      <c r="CN4059" s="2"/>
      <c r="CO4059" s="2"/>
      <c r="CP4059" s="2"/>
      <c r="CQ4059" s="2"/>
      <c r="CR4059" s="2"/>
      <c r="CS4059" s="2"/>
      <c r="CT4059" s="2"/>
      <c r="CU4059" s="2"/>
      <c r="CV4059" s="2"/>
      <c r="CW4059" s="2"/>
      <c r="CX4059" s="2"/>
      <c r="CY4059" s="2"/>
      <c r="CZ4059" s="2"/>
      <c r="DA4059" s="2"/>
      <c r="DB4059" s="2"/>
      <c r="DC4059" s="2"/>
      <c r="DD4059" s="2"/>
      <c r="DE4059" s="2"/>
      <c r="DF4059" s="2"/>
      <c r="DG4059" s="2"/>
      <c r="DH4059" s="2"/>
      <c r="DI4059" s="2"/>
      <c r="DJ4059" s="2"/>
      <c r="DK4059" s="2"/>
      <c r="DL4059" s="2"/>
      <c r="DM4059" s="2"/>
      <c r="DN4059" s="2"/>
      <c r="DO4059" s="2"/>
      <c r="DP4059" s="2"/>
      <c r="DQ4059" s="2"/>
      <c r="DR4059" s="2"/>
      <c r="DS4059" s="2"/>
      <c r="DT4059" s="2"/>
      <c r="DU4059" s="2"/>
      <c r="DV4059" s="2"/>
      <c r="DW4059" s="2"/>
      <c r="DX4059" s="2"/>
      <c r="DY4059" s="2"/>
      <c r="DZ4059" s="2"/>
      <c r="EA4059" s="2"/>
      <c r="EB4059" s="2"/>
      <c r="EC4059" s="2"/>
      <c r="ED4059" s="2"/>
      <c r="EE4059" s="2"/>
      <c r="EF4059" s="2"/>
      <c r="EG4059" s="2"/>
      <c r="EH4059" s="2"/>
      <c r="EI4059" s="2"/>
      <c r="EJ4059" s="2"/>
      <c r="EK4059" s="2"/>
      <c r="EL4059" s="2"/>
      <c r="EM4059" s="2"/>
      <c r="EN4059" s="2"/>
      <c r="EO4059" s="2"/>
      <c r="EP4059" s="2"/>
      <c r="EQ4059" s="2"/>
      <c r="ER4059" s="2"/>
      <c r="ES4059" s="2"/>
      <c r="ET4059" s="2"/>
      <c r="EU4059" s="2"/>
      <c r="EV4059" s="2"/>
      <c r="EW4059" s="2"/>
      <c r="EX4059" s="2"/>
      <c r="EY4059" s="2"/>
      <c r="EZ4059" s="2"/>
      <c r="FA4059" s="2"/>
      <c r="FB4059" s="2"/>
      <c r="FC4059" s="2"/>
      <c r="FD4059" s="2"/>
      <c r="FE4059" s="2"/>
      <c r="FF4059" s="2"/>
      <c r="FG4059" s="2"/>
      <c r="FH4059" s="2"/>
      <c r="FI4059" s="2"/>
      <c r="FJ4059" s="2"/>
      <c r="FK4059" s="2"/>
      <c r="FL4059" s="2"/>
      <c r="FM4059" s="2"/>
      <c r="FN4059" s="2"/>
      <c r="FO4059" s="2"/>
      <c r="FP4059" s="2"/>
      <c r="FQ4059" s="2"/>
      <c r="FR4059" s="2"/>
      <c r="FS4059" s="2"/>
      <c r="FT4059" s="2"/>
      <c r="FU4059" s="2"/>
      <c r="FV4059" s="2"/>
      <c r="FW4059" s="2"/>
      <c r="FX4059" s="2"/>
      <c r="FY4059" s="2"/>
      <c r="FZ4059" s="2"/>
      <c r="GA4059" s="2"/>
      <c r="GB4059" s="2"/>
      <c r="GC4059" s="2"/>
      <c r="GD4059" s="2"/>
      <c r="GE4059" s="2"/>
      <c r="GF4059" s="2"/>
      <c r="GG4059" s="2"/>
      <c r="GH4059" s="2"/>
      <c r="GI4059" s="2"/>
      <c r="GJ4059" s="2"/>
      <c r="GK4059" s="2"/>
      <c r="GL4059" s="2"/>
      <c r="GM4059" s="2"/>
      <c r="GN4059" s="2"/>
      <c r="GO4059" s="2"/>
      <c r="GP4059" s="2"/>
      <c r="GQ4059" s="2"/>
      <c r="GR4059" s="2"/>
      <c r="GS4059" s="2"/>
      <c r="GT4059" s="2"/>
      <c r="GU4059" s="2"/>
      <c r="GV4059" s="2"/>
      <c r="GW4059" s="2"/>
      <c r="GX4059" s="2"/>
      <c r="GY4059" s="2"/>
      <c r="GZ4059" s="2"/>
      <c r="HA4059" s="2"/>
      <c r="HB4059" s="2"/>
      <c r="HC4059" s="2"/>
      <c r="HD4059" s="2"/>
      <c r="HE4059" s="2"/>
      <c r="HF4059" s="2"/>
      <c r="HG4059" s="2"/>
      <c r="HH4059" s="2"/>
      <c r="HI4059" s="2"/>
      <c r="HJ4059" s="2"/>
      <c r="HK4059" s="2"/>
      <c r="HL4059" s="2"/>
      <c r="HM4059" s="2"/>
      <c r="HN4059" s="2"/>
      <c r="HO4059" s="2"/>
      <c r="HP4059" s="2"/>
      <c r="HQ4059" s="2"/>
      <c r="HR4059" s="2"/>
      <c r="HS4059" s="2"/>
      <c r="HT4059" s="2"/>
      <c r="HU4059" s="2"/>
      <c r="HV4059" s="2"/>
      <c r="HW4059" s="2"/>
      <c r="HX4059" s="2"/>
      <c r="HY4059" s="2"/>
      <c r="HZ4059" s="2"/>
      <c r="IA4059" s="2"/>
      <c r="IB4059" s="2"/>
      <c r="IC4059" s="2"/>
      <c r="ID4059" s="2"/>
      <c r="IE4059" s="2"/>
      <c r="IF4059" s="2"/>
      <c r="IG4059" s="2"/>
      <c r="IH4059" s="2"/>
      <c r="II4059" s="2"/>
      <c r="IJ4059" s="2"/>
      <c r="IK4059" s="2"/>
      <c r="IL4059" s="2"/>
      <c r="IM4059" s="2"/>
      <c r="IN4059" s="2"/>
      <c r="IO4059" s="2"/>
      <c r="IP4059" s="2"/>
      <c r="IQ4059" s="2"/>
    </row>
    <row r="4060" spans="1:251" s="16" customFormat="1" ht="18.75" customHeight="1">
      <c r="A4060" s="8"/>
      <c r="B4060" s="25"/>
      <c r="C4060" s="99" t="s">
        <v>485</v>
      </c>
      <c r="D4060" s="108"/>
      <c r="E4060" s="108"/>
      <c r="F4060" s="108"/>
      <c r="G4060" s="108"/>
      <c r="H4060" s="108"/>
      <c r="I4060" s="108"/>
      <c r="J4060" s="108"/>
      <c r="K4060" s="108"/>
      <c r="L4060" s="108"/>
      <c r="M4060" s="108"/>
      <c r="N4060" s="108"/>
      <c r="O4060" s="108"/>
      <c r="P4060" s="108"/>
      <c r="Q4060" s="108"/>
      <c r="R4060" s="108"/>
      <c r="S4060" s="108"/>
      <c r="T4060" s="108"/>
      <c r="U4060" s="108"/>
      <c r="V4060" s="108"/>
      <c r="W4060" s="108"/>
      <c r="X4060" s="108"/>
      <c r="Y4060" s="108"/>
      <c r="Z4060" s="109"/>
      <c r="AA4060" s="102">
        <v>13120</v>
      </c>
      <c r="AB4060" s="110"/>
      <c r="AC4060" s="110"/>
      <c r="AD4060" s="110"/>
      <c r="AE4060" s="110"/>
      <c r="AF4060" s="110"/>
      <c r="AG4060" s="110"/>
      <c r="AH4060" s="110"/>
      <c r="AI4060" s="111"/>
      <c r="AJ4060" s="102">
        <v>19249</v>
      </c>
      <c r="AK4060" s="110"/>
      <c r="AL4060" s="110"/>
      <c r="AM4060" s="110"/>
      <c r="AN4060" s="110"/>
      <c r="AO4060" s="110"/>
      <c r="AP4060" s="110"/>
      <c r="AQ4060" s="110"/>
      <c r="AR4060" s="111"/>
      <c r="AS4060" s="105"/>
      <c r="AT4060" s="112"/>
      <c r="AU4060" s="112"/>
      <c r="AV4060" s="112"/>
      <c r="AW4060" s="112"/>
      <c r="AX4060" s="113"/>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c r="CH4060" s="2"/>
      <c r="CI4060" s="2"/>
      <c r="CJ4060" s="2"/>
      <c r="CK4060" s="2"/>
      <c r="CL4060" s="2"/>
      <c r="CM4060" s="2"/>
      <c r="CN4060" s="2"/>
      <c r="CO4060" s="2"/>
      <c r="CP4060" s="2"/>
      <c r="CQ4060" s="2"/>
      <c r="CR4060" s="2"/>
      <c r="CS4060" s="2"/>
      <c r="CT4060" s="2"/>
      <c r="CU4060" s="2"/>
      <c r="CV4060" s="2"/>
      <c r="CW4060" s="2"/>
      <c r="CX4060" s="2"/>
      <c r="CY4060" s="2"/>
      <c r="CZ4060" s="2"/>
      <c r="DA4060" s="2"/>
      <c r="DB4060" s="2"/>
      <c r="DC4060" s="2"/>
      <c r="DD4060" s="2"/>
      <c r="DE4060" s="2"/>
      <c r="DF4060" s="2"/>
      <c r="DG4060" s="2"/>
      <c r="DH4060" s="2"/>
      <c r="DI4060" s="2"/>
      <c r="DJ4060" s="2"/>
      <c r="DK4060" s="2"/>
      <c r="DL4060" s="2"/>
      <c r="DM4060" s="2"/>
      <c r="DN4060" s="2"/>
      <c r="DO4060" s="2"/>
      <c r="DP4060" s="2"/>
      <c r="DQ4060" s="2"/>
      <c r="DR4060" s="2"/>
      <c r="DS4060" s="2"/>
      <c r="DT4060" s="2"/>
      <c r="DU4060" s="2"/>
      <c r="DV4060" s="2"/>
      <c r="DW4060" s="2"/>
      <c r="DX4060" s="2"/>
      <c r="DY4060" s="2"/>
      <c r="DZ4060" s="2"/>
      <c r="EA4060" s="2"/>
      <c r="EB4060" s="2"/>
      <c r="EC4060" s="2"/>
      <c r="ED4060" s="2"/>
      <c r="EE4060" s="2"/>
      <c r="EF4060" s="2"/>
      <c r="EG4060" s="2"/>
      <c r="EH4060" s="2"/>
      <c r="EI4060" s="2"/>
      <c r="EJ4060" s="2"/>
      <c r="EK4060" s="2"/>
      <c r="EL4060" s="2"/>
      <c r="EM4060" s="2"/>
      <c r="EN4060" s="2"/>
      <c r="EO4060" s="2"/>
      <c r="EP4060" s="2"/>
      <c r="EQ4060" s="2"/>
      <c r="ER4060" s="2"/>
      <c r="ES4060" s="2"/>
      <c r="ET4060" s="2"/>
      <c r="EU4060" s="2"/>
      <c r="EV4060" s="2"/>
      <c r="EW4060" s="2"/>
      <c r="EX4060" s="2"/>
      <c r="EY4060" s="2"/>
      <c r="EZ4060" s="2"/>
      <c r="FA4060" s="2"/>
      <c r="FB4060" s="2"/>
      <c r="FC4060" s="2"/>
      <c r="FD4060" s="2"/>
      <c r="FE4060" s="2"/>
      <c r="FF4060" s="2"/>
      <c r="FG4060" s="2"/>
      <c r="FH4060" s="2"/>
      <c r="FI4060" s="2"/>
      <c r="FJ4060" s="2"/>
      <c r="FK4060" s="2"/>
      <c r="FL4060" s="2"/>
      <c r="FM4060" s="2"/>
      <c r="FN4060" s="2"/>
      <c r="FO4060" s="2"/>
      <c r="FP4060" s="2"/>
      <c r="FQ4060" s="2"/>
      <c r="FR4060" s="2"/>
      <c r="FS4060" s="2"/>
      <c r="FT4060" s="2"/>
      <c r="FU4060" s="2"/>
      <c r="FV4060" s="2"/>
      <c r="FW4060" s="2"/>
      <c r="FX4060" s="2"/>
      <c r="FY4060" s="2"/>
      <c r="FZ4060" s="2"/>
      <c r="GA4060" s="2"/>
      <c r="GB4060" s="2"/>
      <c r="GC4060" s="2"/>
      <c r="GD4060" s="2"/>
      <c r="GE4060" s="2"/>
      <c r="GF4060" s="2"/>
      <c r="GG4060" s="2"/>
      <c r="GH4060" s="2"/>
      <c r="GI4060" s="2"/>
      <c r="GJ4060" s="2"/>
      <c r="GK4060" s="2"/>
      <c r="GL4060" s="2"/>
      <c r="GM4060" s="2"/>
      <c r="GN4060" s="2"/>
      <c r="GO4060" s="2"/>
      <c r="GP4060" s="2"/>
      <c r="GQ4060" s="2"/>
      <c r="GR4060" s="2"/>
      <c r="GS4060" s="2"/>
      <c r="GT4060" s="2"/>
      <c r="GU4060" s="2"/>
      <c r="GV4060" s="2"/>
      <c r="GW4060" s="2"/>
      <c r="GX4060" s="2"/>
      <c r="GY4060" s="2"/>
      <c r="GZ4060" s="2"/>
      <c r="HA4060" s="2"/>
      <c r="HB4060" s="2"/>
      <c r="HC4060" s="2"/>
      <c r="HD4060" s="2"/>
      <c r="HE4060" s="2"/>
      <c r="HF4060" s="2"/>
      <c r="HG4060" s="2"/>
      <c r="HH4060" s="2"/>
      <c r="HI4060" s="2"/>
      <c r="HJ4060" s="2"/>
      <c r="HK4060" s="2"/>
      <c r="HL4060" s="2"/>
      <c r="HM4060" s="2"/>
      <c r="HN4060" s="2"/>
      <c r="HO4060" s="2"/>
      <c r="HP4060" s="2"/>
      <c r="HQ4060" s="2"/>
      <c r="HR4060" s="2"/>
      <c r="HS4060" s="2"/>
      <c r="HT4060" s="2"/>
      <c r="HU4060" s="2"/>
      <c r="HV4060" s="2"/>
      <c r="HW4060" s="2"/>
      <c r="HX4060" s="2"/>
      <c r="HY4060" s="2"/>
      <c r="HZ4060" s="2"/>
      <c r="IA4060" s="2"/>
      <c r="IB4060" s="2"/>
      <c r="IC4060" s="2"/>
      <c r="ID4060" s="2"/>
      <c r="IE4060" s="2"/>
      <c r="IF4060" s="2"/>
      <c r="IG4060" s="2"/>
      <c r="IH4060" s="2"/>
      <c r="II4060" s="2"/>
      <c r="IJ4060" s="2"/>
      <c r="IK4060" s="2"/>
      <c r="IL4060" s="2"/>
      <c r="IM4060" s="2"/>
      <c r="IN4060" s="2"/>
      <c r="IO4060" s="2"/>
      <c r="IP4060" s="2"/>
      <c r="IQ4060" s="2"/>
    </row>
    <row r="4061" spans="1:251" s="16" customFormat="1" ht="18.75" customHeight="1">
      <c r="A4061" s="8"/>
      <c r="B4061" s="25"/>
      <c r="C4061" s="99" t="s">
        <v>486</v>
      </c>
      <c r="D4061" s="108"/>
      <c r="E4061" s="108"/>
      <c r="F4061" s="108"/>
      <c r="G4061" s="108"/>
      <c r="H4061" s="108"/>
      <c r="I4061" s="108"/>
      <c r="J4061" s="108"/>
      <c r="K4061" s="108"/>
      <c r="L4061" s="108"/>
      <c r="M4061" s="108"/>
      <c r="N4061" s="108"/>
      <c r="O4061" s="108"/>
      <c r="P4061" s="108"/>
      <c r="Q4061" s="108"/>
      <c r="R4061" s="108"/>
      <c r="S4061" s="108"/>
      <c r="T4061" s="108"/>
      <c r="U4061" s="108"/>
      <c r="V4061" s="108"/>
      <c r="W4061" s="108"/>
      <c r="X4061" s="108"/>
      <c r="Y4061" s="108"/>
      <c r="Z4061" s="109"/>
      <c r="AA4061" s="102">
        <v>6633</v>
      </c>
      <c r="AB4061" s="110"/>
      <c r="AC4061" s="110"/>
      <c r="AD4061" s="110"/>
      <c r="AE4061" s="110"/>
      <c r="AF4061" s="110"/>
      <c r="AG4061" s="110"/>
      <c r="AH4061" s="110"/>
      <c r="AI4061" s="111"/>
      <c r="AJ4061" s="102">
        <v>7860</v>
      </c>
      <c r="AK4061" s="110"/>
      <c r="AL4061" s="110"/>
      <c r="AM4061" s="110"/>
      <c r="AN4061" s="110"/>
      <c r="AO4061" s="110"/>
      <c r="AP4061" s="110"/>
      <c r="AQ4061" s="110"/>
      <c r="AR4061" s="111"/>
      <c r="AS4061" s="105"/>
      <c r="AT4061" s="112"/>
      <c r="AU4061" s="112"/>
      <c r="AV4061" s="112"/>
      <c r="AW4061" s="112"/>
      <c r="AX4061" s="113"/>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c r="GL4061" s="2"/>
      <c r="GM4061" s="2"/>
      <c r="GN4061" s="2"/>
      <c r="GO4061" s="2"/>
      <c r="GP4061" s="2"/>
      <c r="GQ4061" s="2"/>
      <c r="GR4061" s="2"/>
      <c r="GS4061" s="2"/>
      <c r="GT4061" s="2"/>
      <c r="GU4061" s="2"/>
      <c r="GV4061" s="2"/>
      <c r="GW4061" s="2"/>
      <c r="GX4061" s="2"/>
      <c r="GY4061" s="2"/>
      <c r="GZ4061" s="2"/>
      <c r="HA4061" s="2"/>
      <c r="HB4061" s="2"/>
      <c r="HC4061" s="2"/>
      <c r="HD4061" s="2"/>
      <c r="HE4061" s="2"/>
      <c r="HF4061" s="2"/>
      <c r="HG4061" s="2"/>
      <c r="HH4061" s="2"/>
      <c r="HI4061" s="2"/>
      <c r="HJ4061" s="2"/>
      <c r="HK4061" s="2"/>
      <c r="HL4061" s="2"/>
      <c r="HM4061" s="2"/>
      <c r="HN4061" s="2"/>
      <c r="HO4061" s="2"/>
      <c r="HP4061" s="2"/>
      <c r="HQ4061" s="2"/>
      <c r="HR4061" s="2"/>
      <c r="HS4061" s="2"/>
      <c r="HT4061" s="2"/>
      <c r="HU4061" s="2"/>
      <c r="HV4061" s="2"/>
      <c r="HW4061" s="2"/>
      <c r="HX4061" s="2"/>
      <c r="HY4061" s="2"/>
      <c r="HZ4061" s="2"/>
      <c r="IA4061" s="2"/>
      <c r="IB4061" s="2"/>
      <c r="IC4061" s="2"/>
      <c r="ID4061" s="2"/>
      <c r="IE4061" s="2"/>
      <c r="IF4061" s="2"/>
      <c r="IG4061" s="2"/>
      <c r="IH4061" s="2"/>
      <c r="II4061" s="2"/>
      <c r="IJ4061" s="2"/>
      <c r="IK4061" s="2"/>
      <c r="IL4061" s="2"/>
      <c r="IM4061" s="2"/>
      <c r="IN4061" s="2"/>
      <c r="IO4061" s="2"/>
      <c r="IP4061" s="2"/>
      <c r="IQ4061" s="2"/>
    </row>
    <row r="4062" spans="1:251" s="16" customFormat="1" ht="18.75" customHeight="1">
      <c r="A4062" s="8"/>
      <c r="B4062" s="25"/>
      <c r="C4062" s="99" t="s">
        <v>487</v>
      </c>
      <c r="D4062" s="108"/>
      <c r="E4062" s="108"/>
      <c r="F4062" s="108"/>
      <c r="G4062" s="108"/>
      <c r="H4062" s="108"/>
      <c r="I4062" s="108"/>
      <c r="J4062" s="108"/>
      <c r="K4062" s="108"/>
      <c r="L4062" s="108"/>
      <c r="M4062" s="108"/>
      <c r="N4062" s="108"/>
      <c r="O4062" s="108"/>
      <c r="P4062" s="108"/>
      <c r="Q4062" s="108"/>
      <c r="R4062" s="108"/>
      <c r="S4062" s="108"/>
      <c r="T4062" s="108"/>
      <c r="U4062" s="108"/>
      <c r="V4062" s="108"/>
      <c r="W4062" s="108"/>
      <c r="X4062" s="108"/>
      <c r="Y4062" s="108"/>
      <c r="Z4062" s="109"/>
      <c r="AA4062" s="102">
        <v>7683</v>
      </c>
      <c r="AB4062" s="110"/>
      <c r="AC4062" s="110"/>
      <c r="AD4062" s="110"/>
      <c r="AE4062" s="110"/>
      <c r="AF4062" s="110"/>
      <c r="AG4062" s="110"/>
      <c r="AH4062" s="110"/>
      <c r="AI4062" s="111"/>
      <c r="AJ4062" s="102">
        <v>2530</v>
      </c>
      <c r="AK4062" s="110"/>
      <c r="AL4062" s="110"/>
      <c r="AM4062" s="110"/>
      <c r="AN4062" s="110"/>
      <c r="AO4062" s="110"/>
      <c r="AP4062" s="110"/>
      <c r="AQ4062" s="110"/>
      <c r="AR4062" s="111"/>
      <c r="AS4062" s="105"/>
      <c r="AT4062" s="112"/>
      <c r="AU4062" s="112"/>
      <c r="AV4062" s="112"/>
      <c r="AW4062" s="112"/>
      <c r="AX4062" s="113"/>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c r="CH4062" s="2"/>
      <c r="CI4062" s="2"/>
      <c r="CJ4062" s="2"/>
      <c r="CK4062" s="2"/>
      <c r="CL4062" s="2"/>
      <c r="CM4062" s="2"/>
      <c r="CN4062" s="2"/>
      <c r="CO4062" s="2"/>
      <c r="CP4062" s="2"/>
      <c r="CQ4062" s="2"/>
      <c r="CR4062" s="2"/>
      <c r="CS4062" s="2"/>
      <c r="CT4062" s="2"/>
      <c r="CU4062" s="2"/>
      <c r="CV4062" s="2"/>
      <c r="CW4062" s="2"/>
      <c r="CX4062" s="2"/>
      <c r="CY4062" s="2"/>
      <c r="CZ4062" s="2"/>
      <c r="DA4062" s="2"/>
      <c r="DB4062" s="2"/>
      <c r="DC4062" s="2"/>
      <c r="DD4062" s="2"/>
      <c r="DE4062" s="2"/>
      <c r="DF4062" s="2"/>
      <c r="DG4062" s="2"/>
      <c r="DH4062" s="2"/>
      <c r="DI4062" s="2"/>
      <c r="DJ4062" s="2"/>
      <c r="DK4062" s="2"/>
      <c r="DL4062" s="2"/>
      <c r="DM4062" s="2"/>
      <c r="DN4062" s="2"/>
      <c r="DO4062" s="2"/>
      <c r="DP4062" s="2"/>
      <c r="DQ4062" s="2"/>
      <c r="DR4062" s="2"/>
      <c r="DS4062" s="2"/>
      <c r="DT4062" s="2"/>
      <c r="DU4062" s="2"/>
      <c r="DV4062" s="2"/>
      <c r="DW4062" s="2"/>
      <c r="DX4062" s="2"/>
      <c r="DY4062" s="2"/>
      <c r="DZ4062" s="2"/>
      <c r="EA4062" s="2"/>
      <c r="EB4062" s="2"/>
      <c r="EC4062" s="2"/>
      <c r="ED4062" s="2"/>
      <c r="EE4062" s="2"/>
      <c r="EF4062" s="2"/>
      <c r="EG4062" s="2"/>
      <c r="EH4062" s="2"/>
      <c r="EI4062" s="2"/>
      <c r="EJ4062" s="2"/>
      <c r="EK4062" s="2"/>
      <c r="EL4062" s="2"/>
      <c r="EM4062" s="2"/>
      <c r="EN4062" s="2"/>
      <c r="EO4062" s="2"/>
      <c r="EP4062" s="2"/>
      <c r="EQ4062" s="2"/>
      <c r="ER4062" s="2"/>
      <c r="ES4062" s="2"/>
      <c r="ET4062" s="2"/>
      <c r="EU4062" s="2"/>
      <c r="EV4062" s="2"/>
      <c r="EW4062" s="2"/>
      <c r="EX4062" s="2"/>
      <c r="EY4062" s="2"/>
      <c r="EZ4062" s="2"/>
      <c r="FA4062" s="2"/>
      <c r="FB4062" s="2"/>
      <c r="FC4062" s="2"/>
      <c r="FD4062" s="2"/>
      <c r="FE4062" s="2"/>
      <c r="FF4062" s="2"/>
      <c r="FG4062" s="2"/>
      <c r="FH4062" s="2"/>
      <c r="FI4062" s="2"/>
      <c r="FJ4062" s="2"/>
      <c r="FK4062" s="2"/>
      <c r="FL4062" s="2"/>
      <c r="FM4062" s="2"/>
      <c r="FN4062" s="2"/>
      <c r="FO4062" s="2"/>
      <c r="FP4062" s="2"/>
      <c r="FQ4062" s="2"/>
      <c r="FR4062" s="2"/>
      <c r="FS4062" s="2"/>
      <c r="FT4062" s="2"/>
      <c r="FU4062" s="2"/>
      <c r="FV4062" s="2"/>
      <c r="FW4062" s="2"/>
      <c r="FX4062" s="2"/>
      <c r="FY4062" s="2"/>
      <c r="FZ4062" s="2"/>
      <c r="GA4062" s="2"/>
      <c r="GB4062" s="2"/>
      <c r="GC4062" s="2"/>
      <c r="GD4062" s="2"/>
      <c r="GE4062" s="2"/>
      <c r="GF4062" s="2"/>
      <c r="GG4062" s="2"/>
      <c r="GH4062" s="2"/>
      <c r="GI4062" s="2"/>
      <c r="GJ4062" s="2"/>
      <c r="GK4062" s="2"/>
      <c r="GL4062" s="2"/>
      <c r="GM4062" s="2"/>
      <c r="GN4062" s="2"/>
      <c r="GO4062" s="2"/>
      <c r="GP4062" s="2"/>
      <c r="GQ4062" s="2"/>
      <c r="GR4062" s="2"/>
      <c r="GS4062" s="2"/>
      <c r="GT4062" s="2"/>
      <c r="GU4062" s="2"/>
      <c r="GV4062" s="2"/>
      <c r="GW4062" s="2"/>
      <c r="GX4062" s="2"/>
      <c r="GY4062" s="2"/>
      <c r="GZ4062" s="2"/>
      <c r="HA4062" s="2"/>
      <c r="HB4062" s="2"/>
      <c r="HC4062" s="2"/>
      <c r="HD4062" s="2"/>
      <c r="HE4062" s="2"/>
      <c r="HF4062" s="2"/>
      <c r="HG4062" s="2"/>
      <c r="HH4062" s="2"/>
      <c r="HI4062" s="2"/>
      <c r="HJ4062" s="2"/>
      <c r="HK4062" s="2"/>
      <c r="HL4062" s="2"/>
      <c r="HM4062" s="2"/>
      <c r="HN4062" s="2"/>
      <c r="HO4062" s="2"/>
      <c r="HP4062" s="2"/>
      <c r="HQ4062" s="2"/>
      <c r="HR4062" s="2"/>
      <c r="HS4062" s="2"/>
      <c r="HT4062" s="2"/>
      <c r="HU4062" s="2"/>
      <c r="HV4062" s="2"/>
      <c r="HW4062" s="2"/>
      <c r="HX4062" s="2"/>
      <c r="HY4062" s="2"/>
      <c r="HZ4062" s="2"/>
      <c r="IA4062" s="2"/>
      <c r="IB4062" s="2"/>
      <c r="IC4062" s="2"/>
      <c r="ID4062" s="2"/>
      <c r="IE4062" s="2"/>
      <c r="IF4062" s="2"/>
      <c r="IG4062" s="2"/>
      <c r="IH4062" s="2"/>
      <c r="II4062" s="2"/>
      <c r="IJ4062" s="2"/>
      <c r="IK4062" s="2"/>
      <c r="IL4062" s="2"/>
      <c r="IM4062" s="2"/>
      <c r="IN4062" s="2"/>
      <c r="IO4062" s="2"/>
      <c r="IP4062" s="2"/>
      <c r="IQ4062" s="2"/>
    </row>
    <row r="4063" spans="1:251" s="16" customFormat="1" ht="18.75" customHeight="1">
      <c r="A4063" s="8"/>
      <c r="B4063" s="25"/>
      <c r="C4063" s="99" t="s">
        <v>488</v>
      </c>
      <c r="D4063" s="108"/>
      <c r="E4063" s="108"/>
      <c r="F4063" s="108"/>
      <c r="G4063" s="108"/>
      <c r="H4063" s="108"/>
      <c r="I4063" s="108"/>
      <c r="J4063" s="108"/>
      <c r="K4063" s="108"/>
      <c r="L4063" s="108"/>
      <c r="M4063" s="108"/>
      <c r="N4063" s="108"/>
      <c r="O4063" s="108"/>
      <c r="P4063" s="108"/>
      <c r="Q4063" s="108"/>
      <c r="R4063" s="108"/>
      <c r="S4063" s="108"/>
      <c r="T4063" s="108"/>
      <c r="U4063" s="108"/>
      <c r="V4063" s="108"/>
      <c r="W4063" s="108"/>
      <c r="X4063" s="108"/>
      <c r="Y4063" s="108"/>
      <c r="Z4063" s="109"/>
      <c r="AA4063" s="102">
        <v>1269</v>
      </c>
      <c r="AB4063" s="110"/>
      <c r="AC4063" s="110"/>
      <c r="AD4063" s="110"/>
      <c r="AE4063" s="110"/>
      <c r="AF4063" s="110"/>
      <c r="AG4063" s="110"/>
      <c r="AH4063" s="110"/>
      <c r="AI4063" s="111"/>
      <c r="AJ4063" s="102">
        <v>563</v>
      </c>
      <c r="AK4063" s="110"/>
      <c r="AL4063" s="110"/>
      <c r="AM4063" s="110"/>
      <c r="AN4063" s="110"/>
      <c r="AO4063" s="110"/>
      <c r="AP4063" s="110"/>
      <c r="AQ4063" s="110"/>
      <c r="AR4063" s="111"/>
      <c r="AS4063" s="105"/>
      <c r="AT4063" s="112"/>
      <c r="AU4063" s="112"/>
      <c r="AV4063" s="112"/>
      <c r="AW4063" s="112"/>
      <c r="AX4063" s="113"/>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c r="CC4063" s="2"/>
      <c r="CD4063" s="2"/>
      <c r="CE4063" s="2"/>
      <c r="CF4063" s="2"/>
      <c r="CG4063" s="2"/>
      <c r="CH4063" s="2"/>
      <c r="CI4063" s="2"/>
      <c r="CJ4063" s="2"/>
      <c r="CK4063" s="2"/>
      <c r="CL4063" s="2"/>
      <c r="CM4063" s="2"/>
      <c r="CN4063" s="2"/>
      <c r="CO4063" s="2"/>
      <c r="CP4063" s="2"/>
      <c r="CQ4063" s="2"/>
      <c r="CR4063" s="2"/>
      <c r="CS4063" s="2"/>
      <c r="CT4063" s="2"/>
      <c r="CU4063" s="2"/>
      <c r="CV4063" s="2"/>
      <c r="CW4063" s="2"/>
      <c r="CX4063" s="2"/>
      <c r="CY4063" s="2"/>
      <c r="CZ4063" s="2"/>
      <c r="DA4063" s="2"/>
      <c r="DB4063" s="2"/>
      <c r="DC4063" s="2"/>
      <c r="DD4063" s="2"/>
      <c r="DE4063" s="2"/>
      <c r="DF4063" s="2"/>
      <c r="DG4063" s="2"/>
      <c r="DH4063" s="2"/>
      <c r="DI4063" s="2"/>
      <c r="DJ4063" s="2"/>
      <c r="DK4063" s="2"/>
      <c r="DL4063" s="2"/>
      <c r="DM4063" s="2"/>
      <c r="DN4063" s="2"/>
      <c r="DO4063" s="2"/>
      <c r="DP4063" s="2"/>
      <c r="DQ4063" s="2"/>
      <c r="DR4063" s="2"/>
      <c r="DS4063" s="2"/>
      <c r="DT4063" s="2"/>
      <c r="DU4063" s="2"/>
      <c r="DV4063" s="2"/>
      <c r="DW4063" s="2"/>
      <c r="DX4063" s="2"/>
      <c r="DY4063" s="2"/>
      <c r="DZ4063" s="2"/>
      <c r="EA4063" s="2"/>
      <c r="EB4063" s="2"/>
      <c r="EC4063" s="2"/>
      <c r="ED4063" s="2"/>
      <c r="EE4063" s="2"/>
      <c r="EF4063" s="2"/>
      <c r="EG4063" s="2"/>
      <c r="EH4063" s="2"/>
      <c r="EI4063" s="2"/>
      <c r="EJ4063" s="2"/>
      <c r="EK4063" s="2"/>
      <c r="EL4063" s="2"/>
      <c r="EM4063" s="2"/>
      <c r="EN4063" s="2"/>
      <c r="EO4063" s="2"/>
      <c r="EP4063" s="2"/>
      <c r="EQ4063" s="2"/>
      <c r="ER4063" s="2"/>
      <c r="ES4063" s="2"/>
      <c r="ET4063" s="2"/>
      <c r="EU4063" s="2"/>
      <c r="EV4063" s="2"/>
      <c r="EW4063" s="2"/>
      <c r="EX4063" s="2"/>
      <c r="EY4063" s="2"/>
      <c r="EZ4063" s="2"/>
      <c r="FA4063" s="2"/>
      <c r="FB4063" s="2"/>
      <c r="FC4063" s="2"/>
      <c r="FD4063" s="2"/>
      <c r="FE4063" s="2"/>
      <c r="FF4063" s="2"/>
      <c r="FG4063" s="2"/>
      <c r="FH4063" s="2"/>
      <c r="FI4063" s="2"/>
      <c r="FJ4063" s="2"/>
      <c r="FK4063" s="2"/>
      <c r="FL4063" s="2"/>
      <c r="FM4063" s="2"/>
      <c r="FN4063" s="2"/>
      <c r="FO4063" s="2"/>
      <c r="FP4063" s="2"/>
      <c r="FQ4063" s="2"/>
      <c r="FR4063" s="2"/>
      <c r="FS4063" s="2"/>
      <c r="FT4063" s="2"/>
      <c r="FU4063" s="2"/>
      <c r="FV4063" s="2"/>
      <c r="FW4063" s="2"/>
      <c r="FX4063" s="2"/>
      <c r="FY4063" s="2"/>
      <c r="FZ4063" s="2"/>
      <c r="GA4063" s="2"/>
      <c r="GB4063" s="2"/>
      <c r="GC4063" s="2"/>
      <c r="GD4063" s="2"/>
      <c r="GE4063" s="2"/>
      <c r="GF4063" s="2"/>
      <c r="GG4063" s="2"/>
      <c r="GH4063" s="2"/>
      <c r="GI4063" s="2"/>
      <c r="GJ4063" s="2"/>
      <c r="GK4063" s="2"/>
      <c r="GL4063" s="2"/>
      <c r="GM4063" s="2"/>
      <c r="GN4063" s="2"/>
      <c r="GO4063" s="2"/>
      <c r="GP4063" s="2"/>
      <c r="GQ4063" s="2"/>
      <c r="GR4063" s="2"/>
      <c r="GS4063" s="2"/>
      <c r="GT4063" s="2"/>
      <c r="GU4063" s="2"/>
      <c r="GV4063" s="2"/>
      <c r="GW4063" s="2"/>
      <c r="GX4063" s="2"/>
      <c r="GY4063" s="2"/>
      <c r="GZ4063" s="2"/>
      <c r="HA4063" s="2"/>
      <c r="HB4063" s="2"/>
      <c r="HC4063" s="2"/>
      <c r="HD4063" s="2"/>
      <c r="HE4063" s="2"/>
      <c r="HF4063" s="2"/>
      <c r="HG4063" s="2"/>
      <c r="HH4063" s="2"/>
      <c r="HI4063" s="2"/>
      <c r="HJ4063" s="2"/>
      <c r="HK4063" s="2"/>
      <c r="HL4063" s="2"/>
      <c r="HM4063" s="2"/>
      <c r="HN4063" s="2"/>
      <c r="HO4063" s="2"/>
      <c r="HP4063" s="2"/>
      <c r="HQ4063" s="2"/>
      <c r="HR4063" s="2"/>
      <c r="HS4063" s="2"/>
      <c r="HT4063" s="2"/>
      <c r="HU4063" s="2"/>
      <c r="HV4063" s="2"/>
      <c r="HW4063" s="2"/>
      <c r="HX4063" s="2"/>
      <c r="HY4063" s="2"/>
      <c r="HZ4063" s="2"/>
      <c r="IA4063" s="2"/>
      <c r="IB4063" s="2"/>
      <c r="IC4063" s="2"/>
      <c r="ID4063" s="2"/>
      <c r="IE4063" s="2"/>
      <c r="IF4063" s="2"/>
      <c r="IG4063" s="2"/>
      <c r="IH4063" s="2"/>
      <c r="II4063" s="2"/>
      <c r="IJ4063" s="2"/>
      <c r="IK4063" s="2"/>
      <c r="IL4063" s="2"/>
      <c r="IM4063" s="2"/>
      <c r="IN4063" s="2"/>
      <c r="IO4063" s="2"/>
      <c r="IP4063" s="2"/>
      <c r="IQ4063" s="2"/>
    </row>
    <row r="4064" spans="1:251" s="16" customFormat="1" ht="18.75" customHeight="1">
      <c r="A4064" s="8"/>
      <c r="B4064" s="25"/>
      <c r="C4064" s="99" t="s">
        <v>489</v>
      </c>
      <c r="D4064" s="108"/>
      <c r="E4064" s="108"/>
      <c r="F4064" s="108"/>
      <c r="G4064" s="108"/>
      <c r="H4064" s="108"/>
      <c r="I4064" s="108"/>
      <c r="J4064" s="108"/>
      <c r="K4064" s="108"/>
      <c r="L4064" s="108"/>
      <c r="M4064" s="108"/>
      <c r="N4064" s="108"/>
      <c r="O4064" s="108"/>
      <c r="P4064" s="108"/>
      <c r="Q4064" s="108"/>
      <c r="R4064" s="108"/>
      <c r="S4064" s="108"/>
      <c r="T4064" s="108"/>
      <c r="U4064" s="108"/>
      <c r="V4064" s="108"/>
      <c r="W4064" s="108"/>
      <c r="X4064" s="108"/>
      <c r="Y4064" s="108"/>
      <c r="Z4064" s="109"/>
      <c r="AA4064" s="102">
        <v>675</v>
      </c>
      <c r="AB4064" s="110"/>
      <c r="AC4064" s="110"/>
      <c r="AD4064" s="110"/>
      <c r="AE4064" s="110"/>
      <c r="AF4064" s="110"/>
      <c r="AG4064" s="110"/>
      <c r="AH4064" s="110"/>
      <c r="AI4064" s="111"/>
      <c r="AJ4064" s="102">
        <v>414</v>
      </c>
      <c r="AK4064" s="110"/>
      <c r="AL4064" s="110"/>
      <c r="AM4064" s="110"/>
      <c r="AN4064" s="110"/>
      <c r="AO4064" s="110"/>
      <c r="AP4064" s="110"/>
      <c r="AQ4064" s="110"/>
      <c r="AR4064" s="111"/>
      <c r="AS4064" s="105"/>
      <c r="AT4064" s="112"/>
      <c r="AU4064" s="112"/>
      <c r="AV4064" s="112"/>
      <c r="AW4064" s="112"/>
      <c r="AX4064" s="113"/>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c r="HI4064" s="2"/>
      <c r="HJ4064" s="2"/>
      <c r="HK4064" s="2"/>
      <c r="HL4064" s="2"/>
      <c r="HM4064" s="2"/>
      <c r="HN4064" s="2"/>
      <c r="HO4064" s="2"/>
      <c r="HP4064" s="2"/>
      <c r="HQ4064" s="2"/>
      <c r="HR4064" s="2"/>
      <c r="HS4064" s="2"/>
      <c r="HT4064" s="2"/>
      <c r="HU4064" s="2"/>
      <c r="HV4064" s="2"/>
      <c r="HW4064" s="2"/>
      <c r="HX4064" s="2"/>
      <c r="HY4064" s="2"/>
      <c r="HZ4064" s="2"/>
      <c r="IA4064" s="2"/>
      <c r="IB4064" s="2"/>
      <c r="IC4064" s="2"/>
      <c r="ID4064" s="2"/>
      <c r="IE4064" s="2"/>
      <c r="IF4064" s="2"/>
      <c r="IG4064" s="2"/>
      <c r="IH4064" s="2"/>
      <c r="II4064" s="2"/>
      <c r="IJ4064" s="2"/>
      <c r="IK4064" s="2"/>
      <c r="IL4064" s="2"/>
      <c r="IM4064" s="2"/>
      <c r="IN4064" s="2"/>
      <c r="IO4064" s="2"/>
      <c r="IP4064" s="2"/>
      <c r="IQ4064" s="2"/>
    </row>
    <row r="4065" spans="1:251" s="16" customFormat="1" ht="18.75" customHeight="1">
      <c r="A4065" s="8"/>
      <c r="B4065" s="25"/>
      <c r="C4065" s="99" t="s">
        <v>490</v>
      </c>
      <c r="D4065" s="108"/>
      <c r="E4065" s="108"/>
      <c r="F4065" s="108"/>
      <c r="G4065" s="108"/>
      <c r="H4065" s="108"/>
      <c r="I4065" s="108"/>
      <c r="J4065" s="108"/>
      <c r="K4065" s="108"/>
      <c r="L4065" s="108"/>
      <c r="M4065" s="108"/>
      <c r="N4065" s="108"/>
      <c r="O4065" s="108"/>
      <c r="P4065" s="108"/>
      <c r="Q4065" s="108"/>
      <c r="R4065" s="108"/>
      <c r="S4065" s="108"/>
      <c r="T4065" s="108"/>
      <c r="U4065" s="108"/>
      <c r="V4065" s="108"/>
      <c r="W4065" s="108"/>
      <c r="X4065" s="108"/>
      <c r="Y4065" s="108"/>
      <c r="Z4065" s="109"/>
      <c r="AA4065" s="102">
        <v>27610</v>
      </c>
      <c r="AB4065" s="110"/>
      <c r="AC4065" s="110"/>
      <c r="AD4065" s="110"/>
      <c r="AE4065" s="110"/>
      <c r="AF4065" s="110"/>
      <c r="AG4065" s="110"/>
      <c r="AH4065" s="110"/>
      <c r="AI4065" s="111"/>
      <c r="AJ4065" s="102">
        <v>0</v>
      </c>
      <c r="AK4065" s="110"/>
      <c r="AL4065" s="110"/>
      <c r="AM4065" s="110"/>
      <c r="AN4065" s="110"/>
      <c r="AO4065" s="110"/>
      <c r="AP4065" s="110"/>
      <c r="AQ4065" s="110"/>
      <c r="AR4065" s="111"/>
      <c r="AS4065" s="105"/>
      <c r="AT4065" s="112"/>
      <c r="AU4065" s="112"/>
      <c r="AV4065" s="112"/>
      <c r="AW4065" s="112"/>
      <c r="AX4065" s="113"/>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6" spans="1:251" s="16" customFormat="1" ht="18.75" customHeight="1">
      <c r="A4066" s="8"/>
      <c r="B4066" s="25"/>
      <c r="C4066" s="99" t="s">
        <v>491</v>
      </c>
      <c r="D4066" s="108"/>
      <c r="E4066" s="108"/>
      <c r="F4066" s="108"/>
      <c r="G4066" s="108"/>
      <c r="H4066" s="108"/>
      <c r="I4066" s="108"/>
      <c r="J4066" s="108"/>
      <c r="K4066" s="108"/>
      <c r="L4066" s="108"/>
      <c r="M4066" s="108"/>
      <c r="N4066" s="108"/>
      <c r="O4066" s="108"/>
      <c r="P4066" s="108"/>
      <c r="Q4066" s="108"/>
      <c r="R4066" s="108"/>
      <c r="S4066" s="108"/>
      <c r="T4066" s="108"/>
      <c r="U4066" s="108"/>
      <c r="V4066" s="108"/>
      <c r="W4066" s="108"/>
      <c r="X4066" s="108"/>
      <c r="Y4066" s="108"/>
      <c r="Z4066" s="109"/>
      <c r="AA4066" s="102">
        <v>13407</v>
      </c>
      <c r="AB4066" s="110"/>
      <c r="AC4066" s="110"/>
      <c r="AD4066" s="110"/>
      <c r="AE4066" s="110"/>
      <c r="AF4066" s="110"/>
      <c r="AG4066" s="110"/>
      <c r="AH4066" s="110"/>
      <c r="AI4066" s="111"/>
      <c r="AJ4066" s="102">
        <v>0</v>
      </c>
      <c r="AK4066" s="110"/>
      <c r="AL4066" s="110"/>
      <c r="AM4066" s="110"/>
      <c r="AN4066" s="110"/>
      <c r="AO4066" s="110"/>
      <c r="AP4066" s="110"/>
      <c r="AQ4066" s="110"/>
      <c r="AR4066" s="111"/>
      <c r="AS4066" s="105"/>
      <c r="AT4066" s="112"/>
      <c r="AU4066" s="112"/>
      <c r="AV4066" s="112"/>
      <c r="AW4066" s="112"/>
      <c r="AX4066" s="113"/>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c r="HI4066" s="2"/>
      <c r="HJ4066" s="2"/>
      <c r="HK4066" s="2"/>
      <c r="HL4066" s="2"/>
      <c r="HM4066" s="2"/>
      <c r="HN4066" s="2"/>
      <c r="HO4066" s="2"/>
      <c r="HP4066" s="2"/>
      <c r="HQ4066" s="2"/>
      <c r="HR4066" s="2"/>
      <c r="HS4066" s="2"/>
      <c r="HT4066" s="2"/>
      <c r="HU4066" s="2"/>
      <c r="HV4066" s="2"/>
      <c r="HW4066" s="2"/>
      <c r="HX4066" s="2"/>
      <c r="HY4066" s="2"/>
      <c r="HZ4066" s="2"/>
      <c r="IA4066" s="2"/>
      <c r="IB4066" s="2"/>
      <c r="IC4066" s="2"/>
      <c r="ID4066" s="2"/>
      <c r="IE4066" s="2"/>
      <c r="IF4066" s="2"/>
      <c r="IG4066" s="2"/>
      <c r="IH4066" s="2"/>
      <c r="II4066" s="2"/>
      <c r="IJ4066" s="2"/>
      <c r="IK4066" s="2"/>
      <c r="IL4066" s="2"/>
      <c r="IM4066" s="2"/>
      <c r="IN4066" s="2"/>
      <c r="IO4066" s="2"/>
      <c r="IP4066" s="2"/>
      <c r="IQ4066" s="2"/>
    </row>
    <row r="4067" spans="1:251" s="16" customFormat="1" ht="18.75" customHeight="1">
      <c r="A4067" s="8"/>
      <c r="B4067" s="25"/>
      <c r="C4067" s="99" t="s">
        <v>492</v>
      </c>
      <c r="D4067" s="108"/>
      <c r="E4067" s="108"/>
      <c r="F4067" s="108"/>
      <c r="G4067" s="108"/>
      <c r="H4067" s="108"/>
      <c r="I4067" s="108"/>
      <c r="J4067" s="108"/>
      <c r="K4067" s="108"/>
      <c r="L4067" s="108"/>
      <c r="M4067" s="108"/>
      <c r="N4067" s="108"/>
      <c r="O4067" s="108"/>
      <c r="P4067" s="108"/>
      <c r="Q4067" s="108"/>
      <c r="R4067" s="108"/>
      <c r="S4067" s="108"/>
      <c r="T4067" s="108"/>
      <c r="U4067" s="108"/>
      <c r="V4067" s="108"/>
      <c r="W4067" s="108"/>
      <c r="X4067" s="108"/>
      <c r="Y4067" s="108"/>
      <c r="Z4067" s="109"/>
      <c r="AA4067" s="102">
        <v>779</v>
      </c>
      <c r="AB4067" s="110"/>
      <c r="AC4067" s="110"/>
      <c r="AD4067" s="110"/>
      <c r="AE4067" s="110"/>
      <c r="AF4067" s="110"/>
      <c r="AG4067" s="110"/>
      <c r="AH4067" s="110"/>
      <c r="AI4067" s="111"/>
      <c r="AJ4067" s="102">
        <v>0</v>
      </c>
      <c r="AK4067" s="110"/>
      <c r="AL4067" s="110"/>
      <c r="AM4067" s="110"/>
      <c r="AN4067" s="110"/>
      <c r="AO4067" s="110"/>
      <c r="AP4067" s="110"/>
      <c r="AQ4067" s="110"/>
      <c r="AR4067" s="111"/>
      <c r="AS4067" s="105"/>
      <c r="AT4067" s="112"/>
      <c r="AU4067" s="112"/>
      <c r="AV4067" s="112"/>
      <c r="AW4067" s="112"/>
      <c r="AX4067" s="113"/>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c r="HI4067" s="2"/>
      <c r="HJ4067" s="2"/>
      <c r="HK4067" s="2"/>
      <c r="HL4067" s="2"/>
      <c r="HM4067" s="2"/>
      <c r="HN4067" s="2"/>
      <c r="HO4067" s="2"/>
      <c r="HP4067" s="2"/>
      <c r="HQ4067" s="2"/>
      <c r="HR4067" s="2"/>
      <c r="HS4067" s="2"/>
      <c r="HT4067" s="2"/>
      <c r="HU4067" s="2"/>
      <c r="HV4067" s="2"/>
      <c r="HW4067" s="2"/>
      <c r="HX4067" s="2"/>
      <c r="HY4067" s="2"/>
      <c r="HZ4067" s="2"/>
      <c r="IA4067" s="2"/>
      <c r="IB4067" s="2"/>
      <c r="IC4067" s="2"/>
      <c r="ID4067" s="2"/>
      <c r="IE4067" s="2"/>
      <c r="IF4067" s="2"/>
      <c r="IG4067" s="2"/>
      <c r="IH4067" s="2"/>
      <c r="II4067" s="2"/>
      <c r="IJ4067" s="2"/>
      <c r="IK4067" s="2"/>
      <c r="IL4067" s="2"/>
      <c r="IM4067" s="2"/>
      <c r="IN4067" s="2"/>
      <c r="IO4067" s="2"/>
      <c r="IP4067" s="2"/>
      <c r="IQ4067" s="2"/>
    </row>
    <row r="4068" spans="1:251" s="16" customFormat="1" ht="18.75" customHeight="1" thickBot="1">
      <c r="A4068" s="17"/>
      <c r="B4068" s="134" t="s">
        <v>13</v>
      </c>
      <c r="C4068" s="135"/>
      <c r="D4068" s="135"/>
      <c r="E4068" s="135"/>
      <c r="F4068" s="135"/>
      <c r="G4068" s="135"/>
      <c r="H4068" s="135"/>
      <c r="I4068" s="135"/>
      <c r="J4068" s="135"/>
      <c r="K4068" s="135"/>
      <c r="L4068" s="135"/>
      <c r="M4068" s="135"/>
      <c r="N4068" s="135"/>
      <c r="O4068" s="135"/>
      <c r="P4068" s="135"/>
      <c r="Q4068" s="135"/>
      <c r="R4068" s="135"/>
      <c r="S4068" s="135"/>
      <c r="T4068" s="135"/>
      <c r="U4068" s="135"/>
      <c r="V4068" s="135"/>
      <c r="W4068" s="135"/>
      <c r="X4068" s="135"/>
      <c r="Y4068" s="135"/>
      <c r="Z4068" s="136"/>
      <c r="AA4068" s="137">
        <f>SUM($AA$4060:$AA$4067)</f>
        <v>71176</v>
      </c>
      <c r="AB4068" s="138"/>
      <c r="AC4068" s="138"/>
      <c r="AD4068" s="138"/>
      <c r="AE4068" s="138"/>
      <c r="AF4068" s="138"/>
      <c r="AG4068" s="138"/>
      <c r="AH4068" s="138"/>
      <c r="AI4068" s="139"/>
      <c r="AJ4068" s="137">
        <f>SUM($AJ$4060:$AJ$4067)</f>
        <v>30616</v>
      </c>
      <c r="AK4068" s="138"/>
      <c r="AL4068" s="138"/>
      <c r="AM4068" s="138"/>
      <c r="AN4068" s="138"/>
      <c r="AO4068" s="138"/>
      <c r="AP4068" s="138"/>
      <c r="AQ4068" s="138"/>
      <c r="AR4068" s="139"/>
      <c r="AS4068" s="140"/>
      <c r="AT4068" s="141"/>
      <c r="AU4068" s="141"/>
      <c r="AV4068" s="141"/>
      <c r="AW4068" s="141"/>
      <c r="AX4068" s="142"/>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c r="CH4068" s="2"/>
      <c r="CI4068" s="2"/>
      <c r="CJ4068" s="2"/>
      <c r="CK4068" s="2"/>
      <c r="CL4068" s="2"/>
      <c r="CM4068" s="2"/>
      <c r="CN4068" s="2"/>
      <c r="CO4068" s="2"/>
      <c r="CP4068" s="2"/>
      <c r="CQ4068" s="2"/>
      <c r="CR4068" s="2"/>
      <c r="CS4068" s="2"/>
      <c r="CT4068" s="2"/>
      <c r="CU4068" s="2"/>
      <c r="CV4068" s="2"/>
      <c r="CW4068" s="2"/>
      <c r="CX4068" s="2"/>
      <c r="CY4068" s="2"/>
      <c r="CZ4068" s="2"/>
      <c r="DA4068" s="2"/>
      <c r="DB4068" s="2"/>
      <c r="DC4068" s="2"/>
      <c r="DD4068" s="2"/>
      <c r="DE4068" s="2"/>
      <c r="DF4068" s="2"/>
      <c r="DG4068" s="2"/>
      <c r="DH4068" s="2"/>
      <c r="DI4068" s="2"/>
      <c r="DJ4068" s="2"/>
      <c r="DK4068" s="2"/>
      <c r="DL4068" s="2"/>
      <c r="DM4068" s="2"/>
      <c r="DN4068" s="2"/>
      <c r="DO4068" s="2"/>
      <c r="DP4068" s="2"/>
      <c r="DQ4068" s="2"/>
      <c r="DR4068" s="2"/>
      <c r="DS4068" s="2"/>
      <c r="DT4068" s="2"/>
      <c r="DU4068" s="2"/>
      <c r="DV4068" s="2"/>
      <c r="DW4068" s="2"/>
      <c r="DX4068" s="2"/>
      <c r="DY4068" s="2"/>
      <c r="DZ4068" s="2"/>
      <c r="EA4068" s="2"/>
      <c r="EB4068" s="2"/>
      <c r="EC4068" s="2"/>
      <c r="ED4068" s="2"/>
      <c r="EE4068" s="2"/>
      <c r="EF4068" s="2"/>
      <c r="EG4068" s="2"/>
      <c r="EH4068" s="2"/>
      <c r="EI4068" s="2"/>
      <c r="EJ4068" s="2"/>
      <c r="EK4068" s="2"/>
      <c r="EL4068" s="2"/>
      <c r="EM4068" s="2"/>
      <c r="EN4068" s="2"/>
      <c r="EO4068" s="2"/>
      <c r="EP4068" s="2"/>
      <c r="EQ4068" s="2"/>
      <c r="ER4068" s="2"/>
      <c r="ES4068" s="2"/>
      <c r="ET4068" s="2"/>
      <c r="EU4068" s="2"/>
      <c r="EV4068" s="2"/>
      <c r="EW4068" s="2"/>
      <c r="EX4068" s="2"/>
      <c r="EY4068" s="2"/>
      <c r="EZ4068" s="2"/>
      <c r="FA4068" s="2"/>
      <c r="FB4068" s="2"/>
      <c r="FC4068" s="2"/>
      <c r="FD4068" s="2"/>
      <c r="FE4068" s="2"/>
      <c r="FF4068" s="2"/>
      <c r="FG4068" s="2"/>
      <c r="FH4068" s="2"/>
      <c r="FI4068" s="2"/>
      <c r="FJ4068" s="2"/>
      <c r="FK4068" s="2"/>
      <c r="FL4068" s="2"/>
      <c r="FM4068" s="2"/>
      <c r="FN4068" s="2"/>
      <c r="FO4068" s="2"/>
      <c r="FP4068" s="2"/>
      <c r="FQ4068" s="2"/>
      <c r="FR4068" s="2"/>
      <c r="FS4068" s="2"/>
      <c r="FT4068" s="2"/>
      <c r="FU4068" s="2"/>
      <c r="FV4068" s="2"/>
      <c r="FW4068" s="2"/>
      <c r="FX4068" s="2"/>
      <c r="FY4068" s="2"/>
      <c r="FZ4068" s="2"/>
      <c r="GA4068" s="2"/>
      <c r="GB4068" s="2"/>
      <c r="GC4068" s="2"/>
      <c r="GD4068" s="2"/>
      <c r="GE4068" s="2"/>
      <c r="GF4068" s="2"/>
      <c r="GG4068" s="2"/>
      <c r="GH4068" s="2"/>
      <c r="GI4068" s="2"/>
      <c r="GJ4068" s="2"/>
      <c r="GK4068" s="2"/>
      <c r="GL4068" s="2"/>
      <c r="GM4068" s="2"/>
      <c r="GN4068" s="2"/>
      <c r="GO4068" s="2"/>
      <c r="GP4068" s="2"/>
      <c r="GQ4068" s="2"/>
      <c r="GR4068" s="2"/>
      <c r="GS4068" s="2"/>
      <c r="GT4068" s="2"/>
      <c r="GU4068" s="2"/>
      <c r="GV4068" s="2"/>
      <c r="GW4068" s="2"/>
      <c r="GX4068" s="2"/>
      <c r="GY4068" s="2"/>
      <c r="GZ4068" s="2"/>
      <c r="HA4068" s="2"/>
      <c r="HB4068" s="2"/>
      <c r="HC4068" s="2"/>
      <c r="HD4068" s="2"/>
      <c r="HE4068" s="2"/>
      <c r="HF4068" s="2"/>
      <c r="HG4068" s="2"/>
      <c r="HH4068" s="2"/>
      <c r="HI4068" s="2"/>
      <c r="HJ4068" s="2"/>
      <c r="HK4068" s="2"/>
      <c r="HL4068" s="2"/>
      <c r="HM4068" s="2"/>
      <c r="HN4068" s="2"/>
      <c r="HO4068" s="2"/>
      <c r="HP4068" s="2"/>
      <c r="HQ4068" s="2"/>
      <c r="HR4068" s="2"/>
      <c r="HS4068" s="2"/>
      <c r="HT4068" s="2"/>
      <c r="HU4068" s="2"/>
      <c r="HV4068" s="2"/>
      <c r="HW4068" s="2"/>
      <c r="HX4068" s="2"/>
      <c r="HY4068" s="2"/>
      <c r="HZ4068" s="2"/>
      <c r="IA4068" s="2"/>
      <c r="IB4068" s="2"/>
      <c r="IC4068" s="2"/>
      <c r="ID4068" s="2"/>
      <c r="IE4068" s="2"/>
      <c r="IF4068" s="2"/>
      <c r="IG4068" s="2"/>
      <c r="IH4068" s="2"/>
      <c r="II4068" s="2"/>
      <c r="IJ4068" s="2"/>
      <c r="IK4068" s="2"/>
      <c r="IL4068" s="2"/>
      <c r="IM4068" s="2"/>
      <c r="IN4068" s="2"/>
      <c r="IO4068" s="2"/>
      <c r="IP4068" s="2"/>
      <c r="IQ4068" s="2"/>
    </row>
    <row r="4070" spans="1:251" ht="18.75">
      <c r="A4070" s="1" t="s">
        <v>0</v>
      </c>
      <c r="AW4070" s="3"/>
      <c r="AX4070" s="4"/>
      <c r="AY4070" s="3"/>
    </row>
    <row r="4072" spans="1:251" ht="18.75">
      <c r="B4072" s="114" t="s">
        <v>8</v>
      </c>
      <c r="C4072" s="115"/>
      <c r="D4072" s="115"/>
      <c r="E4072" s="115"/>
      <c r="F4072" s="115"/>
      <c r="G4072" s="115"/>
      <c r="H4072" s="115"/>
      <c r="I4072" s="115"/>
      <c r="J4072" s="115"/>
      <c r="K4072" s="115"/>
      <c r="L4072" s="115"/>
      <c r="M4072" s="115"/>
      <c r="N4072" s="115"/>
      <c r="O4072" s="115"/>
      <c r="P4072" s="115"/>
      <c r="Q4072" s="115"/>
      <c r="R4072" s="115"/>
      <c r="S4072" s="115"/>
      <c r="T4072" s="115"/>
      <c r="U4072" s="115"/>
      <c r="V4072" s="115"/>
      <c r="W4072" s="115"/>
      <c r="X4072" s="115"/>
      <c r="Y4072" s="115"/>
      <c r="Z4072" s="115"/>
      <c r="AA4072" s="115"/>
      <c r="AB4072" s="115"/>
      <c r="AC4072" s="115"/>
      <c r="AD4072" s="115"/>
      <c r="AE4072" s="115"/>
      <c r="AF4072" s="115"/>
      <c r="AG4072" s="115"/>
      <c r="AH4072" s="115"/>
      <c r="AI4072" s="115"/>
      <c r="AJ4072" s="115"/>
      <c r="AK4072" s="115"/>
      <c r="AL4072" s="115"/>
      <c r="AM4072" s="115"/>
      <c r="AN4072" s="115"/>
      <c r="AO4072" s="115"/>
      <c r="AP4072" s="115"/>
      <c r="AQ4072" s="115"/>
      <c r="AR4072" s="115"/>
      <c r="AS4072" s="115"/>
      <c r="AT4072" s="115"/>
      <c r="AU4072" s="115"/>
      <c r="AV4072" s="115"/>
      <c r="AW4072" s="115"/>
      <c r="AX4072" s="115"/>
    </row>
    <row r="4073" spans="1:251">
      <c r="Z4073" s="5"/>
      <c r="AD4073" s="5"/>
      <c r="AE4073" s="5"/>
      <c r="AF4073" s="5"/>
      <c r="AG4073" s="5"/>
      <c r="AH4073" s="5"/>
      <c r="AI4073" s="5"/>
      <c r="AO4073" s="5"/>
    </row>
    <row r="4074" spans="1:251" ht="13.5" thickBot="1">
      <c r="Z4074" s="5"/>
      <c r="AD4074" s="5"/>
      <c r="AE4074" s="5"/>
      <c r="AF4074" s="5"/>
      <c r="AG4074" s="5"/>
      <c r="AH4074" s="5"/>
      <c r="AI4074" s="5"/>
      <c r="AO4074" s="5"/>
      <c r="DI4074" s="6"/>
    </row>
    <row r="4075" spans="1:251" ht="24.75" customHeight="1" thickBot="1">
      <c r="B4075" s="116" t="s">
        <v>1</v>
      </c>
      <c r="C4075" s="117"/>
      <c r="D4075" s="117"/>
      <c r="E4075" s="117"/>
      <c r="F4075" s="117"/>
      <c r="G4075" s="117"/>
      <c r="H4075" s="118" t="s">
        <v>512</v>
      </c>
      <c r="I4075" s="119"/>
      <c r="J4075" s="119"/>
      <c r="K4075" s="119"/>
      <c r="L4075" s="119"/>
      <c r="M4075" s="119"/>
      <c r="N4075" s="119"/>
      <c r="O4075" s="119"/>
      <c r="P4075" s="119"/>
      <c r="Q4075" s="119"/>
      <c r="R4075" s="119"/>
      <c r="S4075" s="119"/>
      <c r="T4075" s="119"/>
      <c r="U4075" s="119"/>
      <c r="V4075" s="119"/>
      <c r="W4075" s="119"/>
      <c r="X4075" s="119"/>
      <c r="Y4075" s="119"/>
      <c r="Z4075" s="119"/>
      <c r="AA4075" s="119"/>
      <c r="AB4075" s="119"/>
      <c r="AC4075" s="119"/>
      <c r="AD4075" s="119"/>
      <c r="AE4075" s="119"/>
      <c r="AF4075" s="119"/>
      <c r="AG4075" s="119"/>
      <c r="AH4075" s="119"/>
      <c r="AI4075" s="119"/>
      <c r="AJ4075" s="119"/>
      <c r="AK4075" s="119"/>
      <c r="AL4075" s="119"/>
      <c r="AM4075" s="119"/>
      <c r="AN4075" s="119"/>
      <c r="AO4075" s="119"/>
      <c r="AP4075" s="119"/>
      <c r="AQ4075" s="119"/>
      <c r="AR4075" s="119"/>
      <c r="AS4075" s="119"/>
      <c r="AT4075" s="119"/>
      <c r="AU4075" s="119"/>
      <c r="AV4075" s="119"/>
      <c r="AW4075" s="119"/>
      <c r="AX4075" s="120"/>
      <c r="DI4075" s="6"/>
    </row>
    <row r="4076" spans="1:251" ht="14.25">
      <c r="B4076" s="7"/>
      <c r="C4076" s="7"/>
      <c r="D4076" s="7"/>
      <c r="E4076" s="7"/>
      <c r="F4076" s="7"/>
      <c r="G4076" s="7"/>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251" ht="15" thickBot="1">
      <c r="A4077" s="11"/>
      <c r="B4077" s="10" t="s">
        <v>2</v>
      </c>
      <c r="C4077" s="8"/>
      <c r="D4077" s="8"/>
      <c r="E4077" s="8"/>
      <c r="F4077" s="8"/>
      <c r="G4077" s="8"/>
      <c r="H4077" s="8"/>
      <c r="I4077" s="8"/>
      <c r="J4077" s="8"/>
      <c r="K4077" s="8"/>
      <c r="L4077" s="9"/>
      <c r="M4077" s="9"/>
      <c r="N4077" s="9"/>
      <c r="O4077" s="9"/>
      <c r="P4077" s="8"/>
      <c r="Q4077" s="8"/>
      <c r="R4077" s="8"/>
      <c r="S4077" s="8"/>
      <c r="T4077" s="8"/>
      <c r="U4077" s="8"/>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DI4077" s="6"/>
    </row>
    <row r="4078" spans="1:251" ht="14.25">
      <c r="A4078" s="8"/>
      <c r="B4078" s="12"/>
      <c r="C4078" s="7"/>
      <c r="D4078" s="7"/>
      <c r="E4078" s="7"/>
      <c r="F4078" s="7"/>
      <c r="G4078" s="7"/>
      <c r="H4078" s="7"/>
      <c r="I4078" s="7"/>
      <c r="J4078" s="7"/>
      <c r="K4078" s="7"/>
      <c r="L4078" s="13"/>
      <c r="M4078" s="13"/>
      <c r="N4078" s="13"/>
      <c r="O4078" s="13"/>
      <c r="P4078" s="7"/>
      <c r="Q4078" s="7"/>
      <c r="R4078" s="7"/>
      <c r="S4078" s="7"/>
      <c r="T4078" s="7"/>
      <c r="U4078" s="7"/>
      <c r="V4078" s="14"/>
      <c r="W4078" s="14"/>
      <c r="X4078" s="14"/>
      <c r="Y4078" s="14"/>
      <c r="Z4078" s="14"/>
      <c r="AA4078" s="14"/>
      <c r="AB4078" s="14"/>
      <c r="AC4078" s="14"/>
      <c r="AD4078" s="14"/>
      <c r="AE4078" s="14"/>
      <c r="AF4078" s="14"/>
      <c r="AG4078" s="14"/>
      <c r="AH4078" s="14"/>
      <c r="AI4078" s="14"/>
      <c r="AJ4078" s="14"/>
      <c r="AK4078" s="14"/>
      <c r="AL4078" s="14"/>
      <c r="AM4078" s="14"/>
      <c r="AN4078" s="14"/>
      <c r="AO4078" s="14"/>
      <c r="AP4078" s="14"/>
      <c r="AQ4078" s="14"/>
      <c r="AR4078" s="14"/>
      <c r="AS4078" s="14"/>
      <c r="AT4078" s="14"/>
      <c r="AU4078" s="14"/>
      <c r="AV4078" s="14"/>
      <c r="AW4078" s="14"/>
      <c r="AX4078" s="15"/>
    </row>
    <row r="4079" spans="1:251" ht="12" customHeight="1">
      <c r="A4079" s="8"/>
      <c r="B4079" s="121" t="s">
        <v>513</v>
      </c>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3"/>
    </row>
    <row r="4080" spans="1:251" ht="12" customHeight="1">
      <c r="A4080" s="8"/>
      <c r="B4080" s="121"/>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3"/>
      <c r="BC4080" s="16"/>
    </row>
    <row r="4081" spans="1:113" ht="12" customHeight="1">
      <c r="A4081" s="8"/>
      <c r="B4081" s="121"/>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3"/>
    </row>
    <row r="4082" spans="1:113" ht="12" customHeight="1">
      <c r="A4082" s="8"/>
      <c r="B4082" s="121"/>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3"/>
    </row>
    <row r="4083" spans="1:113" ht="12" customHeight="1">
      <c r="A4083" s="8"/>
      <c r="B4083" s="121"/>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3"/>
    </row>
    <row r="4084" spans="1:113" ht="15" thickBot="1">
      <c r="A4084" s="17"/>
      <c r="B4084" s="18"/>
      <c r="C4084" s="19"/>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20"/>
    </row>
    <row r="4085" spans="1:113">
      <c r="B4085" s="21"/>
    </row>
    <row r="4086" spans="1:113" ht="15" thickBot="1">
      <c r="A4086" s="11"/>
      <c r="B4086" s="10" t="s">
        <v>3</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DI4086" s="6"/>
    </row>
    <row r="4087" spans="1:113" ht="14.25">
      <c r="A4087" s="8"/>
      <c r="B4087" s="12"/>
      <c r="C4087" s="7"/>
      <c r="D4087" s="7"/>
      <c r="E4087" s="7"/>
      <c r="F4087" s="7"/>
      <c r="G4087" s="7"/>
      <c r="H4087" s="7"/>
      <c r="I4087" s="7"/>
      <c r="J4087" s="7"/>
      <c r="K4087" s="7"/>
      <c r="L4087" s="13"/>
      <c r="M4087" s="13"/>
      <c r="N4087" s="13"/>
      <c r="O4087" s="13"/>
      <c r="P4087" s="7"/>
      <c r="Q4087" s="7"/>
      <c r="R4087" s="7"/>
      <c r="S4087" s="7"/>
      <c r="T4087" s="7"/>
      <c r="U4087" s="7"/>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5"/>
    </row>
    <row r="4088" spans="1:113" ht="12" customHeight="1">
      <c r="A4088" s="8"/>
      <c r="B4088" s="121" t="s">
        <v>514</v>
      </c>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3"/>
    </row>
    <row r="4089" spans="1:113" ht="12" customHeight="1">
      <c r="A4089" s="8"/>
      <c r="B4089" s="121"/>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3"/>
    </row>
    <row r="4090" spans="1:113" ht="12" customHeight="1">
      <c r="A4090" s="8"/>
      <c r="B4090" s="121"/>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3"/>
    </row>
    <row r="4091" spans="1:113" ht="12" customHeight="1">
      <c r="A4091" s="8"/>
      <c r="B4091" s="121"/>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3"/>
    </row>
    <row r="4092" spans="1:113" ht="12" customHeight="1">
      <c r="A4092" s="8"/>
      <c r="B4092" s="121"/>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3"/>
    </row>
    <row r="4093" spans="1:113" ht="12" customHeight="1">
      <c r="A4093" s="8"/>
      <c r="B4093" s="121"/>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3"/>
    </row>
    <row r="4094" spans="1:113" ht="12" customHeight="1">
      <c r="A4094" s="8"/>
      <c r="B4094" s="121"/>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3"/>
    </row>
    <row r="4095" spans="1:113" ht="12" customHeight="1">
      <c r="A4095" s="8"/>
      <c r="B4095" s="121"/>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3"/>
      <c r="BC4095" s="16"/>
    </row>
    <row r="4096" spans="1:113" ht="12" customHeight="1">
      <c r="A4096" s="8"/>
      <c r="B4096" s="121"/>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3"/>
    </row>
    <row r="4097" spans="1:251" ht="12" customHeight="1">
      <c r="A4097" s="8"/>
      <c r="B4097" s="121"/>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3"/>
    </row>
    <row r="4098" spans="1:251" ht="12" customHeight="1">
      <c r="A4098" s="8"/>
      <c r="B4098" s="121"/>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3"/>
    </row>
    <row r="4099" spans="1:251" ht="15" thickBot="1">
      <c r="A4099" s="17"/>
      <c r="B4099" s="18"/>
      <c r="C4099" s="19"/>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c r="AD4099" s="19"/>
      <c r="AE4099" s="19"/>
      <c r="AF4099" s="19"/>
      <c r="AG4099" s="19"/>
      <c r="AH4099" s="19"/>
      <c r="AI4099" s="19"/>
      <c r="AJ4099" s="19"/>
      <c r="AK4099" s="19"/>
      <c r="AL4099" s="19"/>
      <c r="AM4099" s="19"/>
      <c r="AN4099" s="19"/>
      <c r="AO4099" s="19"/>
      <c r="AP4099" s="19"/>
      <c r="AQ4099" s="19"/>
      <c r="AR4099" s="19"/>
      <c r="AS4099" s="19"/>
      <c r="AT4099" s="19"/>
      <c r="AU4099" s="19"/>
      <c r="AV4099" s="19"/>
      <c r="AW4099" s="19"/>
      <c r="AX4099" s="20"/>
    </row>
    <row r="4100" spans="1:251">
      <c r="B4100" s="21"/>
    </row>
    <row r="4101" spans="1:251" ht="14.25">
      <c r="B4101" s="10" t="s">
        <v>4</v>
      </c>
      <c r="C4101" s="8"/>
      <c r="D4101" s="8"/>
      <c r="E4101" s="8"/>
      <c r="F4101" s="8"/>
      <c r="G4101" s="8"/>
      <c r="H4101" s="8"/>
      <c r="I4101" s="8"/>
      <c r="J4101" s="8"/>
      <c r="K4101" s="8"/>
      <c r="L4101" s="9"/>
      <c r="M4101" s="9"/>
      <c r="N4101" s="9"/>
      <c r="O4101" s="9"/>
      <c r="P4101" s="8"/>
      <c r="Q4101" s="8"/>
      <c r="R4101" s="8"/>
      <c r="S4101" s="8"/>
      <c r="T4101" s="8"/>
      <c r="U4101" s="8"/>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c r="AQ4101" s="10"/>
      <c r="AR4101" s="10"/>
      <c r="AS4101" s="10"/>
      <c r="AT4101" s="10"/>
      <c r="AU4101" s="10"/>
      <c r="AV4101" s="10"/>
      <c r="AW4101" s="10"/>
      <c r="AX4101" s="10"/>
    </row>
    <row r="4102" spans="1:251" ht="15" thickBot="1">
      <c r="B4102" s="8"/>
      <c r="C4102" s="8"/>
      <c r="D4102" s="8"/>
      <c r="E4102" s="8"/>
      <c r="F4102" s="8"/>
      <c r="G4102" s="8"/>
      <c r="H4102" s="8"/>
      <c r="I4102" s="8"/>
      <c r="J4102" s="8"/>
      <c r="K4102" s="8"/>
      <c r="L4102" s="9"/>
      <c r="M4102" s="9"/>
      <c r="N4102" s="9"/>
      <c r="O4102" s="9"/>
      <c r="P4102" s="8"/>
      <c r="Q4102" s="8"/>
      <c r="R4102" s="8"/>
      <c r="S4102" s="8"/>
      <c r="T4102" s="8"/>
      <c r="U4102" s="8"/>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22" t="s">
        <v>5</v>
      </c>
    </row>
    <row r="4103" spans="1:251" s="16" customFormat="1" ht="13.5" customHeight="1">
      <c r="A4103" s="8"/>
      <c r="B4103" s="124" t="s">
        <v>6</v>
      </c>
      <c r="C4103" s="125"/>
      <c r="D4103" s="125"/>
      <c r="E4103" s="125"/>
      <c r="F4103" s="125"/>
      <c r="G4103" s="125"/>
      <c r="H4103" s="125"/>
      <c r="I4103" s="125"/>
      <c r="J4103" s="125"/>
      <c r="K4103" s="125"/>
      <c r="L4103" s="125"/>
      <c r="M4103" s="125"/>
      <c r="N4103" s="125"/>
      <c r="O4103" s="125"/>
      <c r="P4103" s="125"/>
      <c r="Q4103" s="125"/>
      <c r="R4103" s="125"/>
      <c r="S4103" s="125"/>
      <c r="T4103" s="125"/>
      <c r="U4103" s="125"/>
      <c r="V4103" s="125"/>
      <c r="W4103" s="125"/>
      <c r="X4103" s="125"/>
      <c r="Y4103" s="125"/>
      <c r="Z4103" s="126"/>
      <c r="AA4103" s="130" t="s">
        <v>11</v>
      </c>
      <c r="AB4103" s="125"/>
      <c r="AC4103" s="125"/>
      <c r="AD4103" s="125"/>
      <c r="AE4103" s="125"/>
      <c r="AF4103" s="125"/>
      <c r="AG4103" s="125"/>
      <c r="AH4103" s="125"/>
      <c r="AI4103" s="126"/>
      <c r="AJ4103" s="130" t="s">
        <v>12</v>
      </c>
      <c r="AK4103" s="125"/>
      <c r="AL4103" s="125"/>
      <c r="AM4103" s="125"/>
      <c r="AN4103" s="125"/>
      <c r="AO4103" s="125"/>
      <c r="AP4103" s="125"/>
      <c r="AQ4103" s="125"/>
      <c r="AR4103" s="126"/>
      <c r="AS4103" s="130" t="s">
        <v>7</v>
      </c>
      <c r="AT4103" s="125"/>
      <c r="AU4103" s="125"/>
      <c r="AV4103" s="125"/>
      <c r="AW4103" s="125"/>
      <c r="AX4103" s="132"/>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c r="CC4103" s="2"/>
      <c r="CD4103" s="2"/>
      <c r="CE4103" s="2"/>
      <c r="CF4103" s="2"/>
      <c r="CG4103" s="2"/>
      <c r="CH4103" s="2"/>
      <c r="CI4103" s="2"/>
      <c r="CJ4103" s="2"/>
      <c r="CK4103" s="2"/>
      <c r="CL4103" s="2"/>
      <c r="CM4103" s="2"/>
      <c r="CN4103" s="2"/>
      <c r="CO4103" s="2"/>
      <c r="CP4103" s="2"/>
      <c r="CQ4103" s="2"/>
      <c r="CR4103" s="2"/>
      <c r="CS4103" s="2"/>
      <c r="CT4103" s="2"/>
      <c r="CU4103" s="2"/>
      <c r="CV4103" s="2"/>
      <c r="CW4103" s="2"/>
      <c r="CX4103" s="2"/>
      <c r="CY4103" s="2"/>
      <c r="CZ4103" s="2"/>
      <c r="DA4103" s="2"/>
      <c r="DB4103" s="2"/>
      <c r="DC4103" s="2"/>
      <c r="DD4103" s="2"/>
      <c r="DE4103" s="2"/>
      <c r="DF4103" s="2"/>
      <c r="DG4103" s="2"/>
      <c r="DH4103" s="2"/>
      <c r="DI4103" s="2"/>
      <c r="DJ4103" s="2"/>
      <c r="DK4103" s="2"/>
      <c r="DL4103" s="2"/>
      <c r="DM4103" s="2"/>
      <c r="DN4103" s="2"/>
      <c r="DO4103" s="2"/>
      <c r="DP4103" s="2"/>
      <c r="DQ4103" s="2"/>
      <c r="DR4103" s="2"/>
      <c r="DS4103" s="2"/>
      <c r="DT4103" s="2"/>
      <c r="DU4103" s="2"/>
      <c r="DV4103" s="2"/>
      <c r="DW4103" s="2"/>
      <c r="DX4103" s="2"/>
      <c r="DY4103" s="2"/>
      <c r="DZ4103" s="2"/>
      <c r="EA4103" s="2"/>
      <c r="EB4103" s="2"/>
      <c r="EC4103" s="2"/>
      <c r="ED4103" s="2"/>
      <c r="EE4103" s="2"/>
      <c r="EF4103" s="2"/>
      <c r="EG4103" s="2"/>
      <c r="EH4103" s="2"/>
      <c r="EI4103" s="2"/>
      <c r="EJ4103" s="2"/>
      <c r="EK4103" s="2"/>
      <c r="EL4103" s="2"/>
      <c r="EM4103" s="2"/>
      <c r="EN4103" s="2"/>
      <c r="EO4103" s="2"/>
      <c r="EP4103" s="2"/>
      <c r="EQ4103" s="2"/>
      <c r="ER4103" s="2"/>
      <c r="ES4103" s="2"/>
      <c r="ET4103" s="2"/>
      <c r="EU4103" s="2"/>
      <c r="EV4103" s="2"/>
      <c r="EW4103" s="2"/>
      <c r="EX4103" s="2"/>
      <c r="EY4103" s="2"/>
      <c r="EZ4103" s="2"/>
      <c r="FA4103" s="2"/>
      <c r="FB4103" s="2"/>
      <c r="FC4103" s="2"/>
      <c r="FD4103" s="2"/>
      <c r="FE4103" s="2"/>
      <c r="FF4103" s="2"/>
      <c r="FG4103" s="2"/>
      <c r="FH4103" s="2"/>
      <c r="FI4103" s="2"/>
      <c r="FJ4103" s="2"/>
      <c r="FK4103" s="2"/>
      <c r="FL4103" s="2"/>
      <c r="FM4103" s="2"/>
      <c r="FN4103" s="2"/>
      <c r="FO4103" s="2"/>
      <c r="FP4103" s="2"/>
      <c r="FQ4103" s="2"/>
      <c r="FR4103" s="2"/>
      <c r="FS4103" s="2"/>
      <c r="FT4103" s="2"/>
      <c r="FU4103" s="2"/>
      <c r="FV4103" s="2"/>
      <c r="FW4103" s="2"/>
      <c r="FX4103" s="2"/>
      <c r="FY4103" s="2"/>
      <c r="FZ4103" s="2"/>
      <c r="GA4103" s="2"/>
      <c r="GB4103" s="2"/>
      <c r="GC4103" s="2"/>
      <c r="GD4103" s="2"/>
      <c r="GE4103" s="2"/>
      <c r="GF4103" s="2"/>
      <c r="GG4103" s="2"/>
      <c r="GH4103" s="2"/>
      <c r="GI4103" s="2"/>
      <c r="GJ4103" s="2"/>
      <c r="GK4103" s="2"/>
      <c r="GL4103" s="2"/>
      <c r="GM4103" s="2"/>
      <c r="GN4103" s="2"/>
      <c r="GO4103" s="2"/>
      <c r="GP4103" s="2"/>
      <c r="GQ4103" s="2"/>
      <c r="GR4103" s="2"/>
      <c r="GS4103" s="2"/>
      <c r="GT4103" s="2"/>
      <c r="GU4103" s="2"/>
      <c r="GV4103" s="2"/>
      <c r="GW4103" s="2"/>
      <c r="GX4103" s="2"/>
      <c r="GY4103" s="2"/>
      <c r="GZ4103" s="2"/>
      <c r="HA4103" s="2"/>
      <c r="HB4103" s="2"/>
      <c r="HC4103" s="2"/>
      <c r="HD4103" s="2"/>
      <c r="HE4103" s="2"/>
      <c r="HF4103" s="2"/>
      <c r="HG4103" s="2"/>
      <c r="HH4103" s="2"/>
      <c r="HI4103" s="2"/>
      <c r="HJ4103" s="2"/>
      <c r="HK4103" s="2"/>
      <c r="HL4103" s="2"/>
      <c r="HM4103" s="2"/>
      <c r="HN4103" s="2"/>
      <c r="HO4103" s="2"/>
      <c r="HP4103" s="2"/>
      <c r="HQ4103" s="2"/>
      <c r="HR4103" s="2"/>
      <c r="HS4103" s="2"/>
      <c r="HT4103" s="2"/>
      <c r="HU4103" s="2"/>
      <c r="HV4103" s="2"/>
      <c r="HW4103" s="2"/>
      <c r="HX4103" s="2"/>
      <c r="HY4103" s="2"/>
      <c r="HZ4103" s="2"/>
      <c r="IA4103" s="2"/>
      <c r="IB4103" s="2"/>
      <c r="IC4103" s="2"/>
      <c r="ID4103" s="2"/>
      <c r="IE4103" s="2"/>
      <c r="IF4103" s="2"/>
      <c r="IG4103" s="2"/>
      <c r="IH4103" s="2"/>
      <c r="II4103" s="2"/>
      <c r="IJ4103" s="2"/>
      <c r="IK4103" s="2"/>
      <c r="IL4103" s="2"/>
      <c r="IM4103" s="2"/>
      <c r="IN4103" s="2"/>
      <c r="IO4103" s="2"/>
      <c r="IP4103" s="2"/>
      <c r="IQ4103" s="2"/>
    </row>
    <row r="4104" spans="1:251" s="16" customFormat="1" ht="13.5">
      <c r="A4104" s="8"/>
      <c r="B4104" s="127"/>
      <c r="C4104" s="128"/>
      <c r="D4104" s="128"/>
      <c r="E4104" s="128"/>
      <c r="F4104" s="128"/>
      <c r="G4104" s="128"/>
      <c r="H4104" s="128"/>
      <c r="I4104" s="128"/>
      <c r="J4104" s="128"/>
      <c r="K4104" s="128"/>
      <c r="L4104" s="128"/>
      <c r="M4104" s="128"/>
      <c r="N4104" s="128"/>
      <c r="O4104" s="128"/>
      <c r="P4104" s="128"/>
      <c r="Q4104" s="128"/>
      <c r="R4104" s="128"/>
      <c r="S4104" s="128"/>
      <c r="T4104" s="128"/>
      <c r="U4104" s="128"/>
      <c r="V4104" s="128"/>
      <c r="W4104" s="128"/>
      <c r="X4104" s="128"/>
      <c r="Y4104" s="128"/>
      <c r="Z4104" s="129"/>
      <c r="AA4104" s="131"/>
      <c r="AB4104" s="128"/>
      <c r="AC4104" s="128"/>
      <c r="AD4104" s="128"/>
      <c r="AE4104" s="128"/>
      <c r="AF4104" s="128"/>
      <c r="AG4104" s="128"/>
      <c r="AH4104" s="128"/>
      <c r="AI4104" s="129"/>
      <c r="AJ4104" s="131"/>
      <c r="AK4104" s="128"/>
      <c r="AL4104" s="128"/>
      <c r="AM4104" s="128"/>
      <c r="AN4104" s="128"/>
      <c r="AO4104" s="128"/>
      <c r="AP4104" s="128"/>
      <c r="AQ4104" s="128"/>
      <c r="AR4104" s="129"/>
      <c r="AS4104" s="131"/>
      <c r="AT4104" s="128"/>
      <c r="AU4104" s="128"/>
      <c r="AV4104" s="128"/>
      <c r="AW4104" s="128"/>
      <c r="AX4104" s="133"/>
      <c r="AY4104" s="2"/>
      <c r="AZ4104" s="2"/>
      <c r="BA4104" s="2"/>
      <c r="BB4104" s="23"/>
      <c r="BC4104" s="24"/>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c r="CH4104" s="2"/>
      <c r="CI4104" s="2"/>
      <c r="CJ4104" s="2"/>
      <c r="CK4104" s="2"/>
      <c r="CL4104" s="2"/>
      <c r="CM4104" s="2"/>
      <c r="CN4104" s="2"/>
      <c r="CO4104" s="2"/>
      <c r="CP4104" s="2"/>
      <c r="CQ4104" s="2"/>
      <c r="CR4104" s="2"/>
      <c r="CS4104" s="2"/>
      <c r="CT4104" s="2"/>
      <c r="CU4104" s="2"/>
      <c r="CV4104" s="2"/>
      <c r="CW4104" s="2"/>
      <c r="CX4104" s="2"/>
      <c r="CY4104" s="2"/>
      <c r="CZ4104" s="2"/>
      <c r="DA4104" s="2"/>
      <c r="DB4104" s="2"/>
      <c r="DC4104" s="2"/>
      <c r="DD4104" s="2"/>
      <c r="DE4104" s="2"/>
      <c r="DF4104" s="2"/>
      <c r="DG4104" s="2"/>
      <c r="DH4104" s="2"/>
      <c r="DI4104" s="2"/>
      <c r="DJ4104" s="2"/>
      <c r="DK4104" s="2"/>
      <c r="DL4104" s="2"/>
      <c r="DM4104" s="2"/>
      <c r="DN4104" s="2"/>
      <c r="DO4104" s="2"/>
      <c r="DP4104" s="2"/>
      <c r="DQ4104" s="2"/>
      <c r="DR4104" s="2"/>
      <c r="DS4104" s="2"/>
      <c r="DT4104" s="2"/>
      <c r="DU4104" s="2"/>
      <c r="DV4104" s="2"/>
      <c r="DW4104" s="2"/>
      <c r="DX4104" s="2"/>
      <c r="DY4104" s="2"/>
      <c r="DZ4104" s="2"/>
      <c r="EA4104" s="2"/>
      <c r="EB4104" s="2"/>
      <c r="EC4104" s="2"/>
      <c r="ED4104" s="2"/>
      <c r="EE4104" s="2"/>
      <c r="EF4104" s="2"/>
      <c r="EG4104" s="2"/>
      <c r="EH4104" s="2"/>
      <c r="EI4104" s="2"/>
      <c r="EJ4104" s="2"/>
      <c r="EK4104" s="2"/>
      <c r="EL4104" s="2"/>
      <c r="EM4104" s="2"/>
      <c r="EN4104" s="2"/>
      <c r="EO4104" s="2"/>
      <c r="EP4104" s="2"/>
      <c r="EQ4104" s="2"/>
      <c r="ER4104" s="2"/>
      <c r="ES4104" s="2"/>
      <c r="ET4104" s="2"/>
      <c r="EU4104" s="2"/>
      <c r="EV4104" s="2"/>
      <c r="EW4104" s="2"/>
      <c r="EX4104" s="2"/>
      <c r="EY4104" s="2"/>
      <c r="EZ4104" s="2"/>
      <c r="FA4104" s="2"/>
      <c r="FB4104" s="2"/>
      <c r="FC4104" s="2"/>
      <c r="FD4104" s="2"/>
      <c r="FE4104" s="2"/>
      <c r="FF4104" s="2"/>
      <c r="FG4104" s="2"/>
      <c r="FH4104" s="2"/>
      <c r="FI4104" s="2"/>
      <c r="FJ4104" s="2"/>
      <c r="FK4104" s="2"/>
      <c r="FL4104" s="2"/>
      <c r="FM4104" s="2"/>
      <c r="FN4104" s="2"/>
      <c r="FO4104" s="2"/>
      <c r="FP4104" s="2"/>
      <c r="FQ4104" s="2"/>
      <c r="FR4104" s="2"/>
      <c r="FS4104" s="2"/>
      <c r="FT4104" s="2"/>
      <c r="FU4104" s="2"/>
      <c r="FV4104" s="2"/>
      <c r="FW4104" s="2"/>
      <c r="FX4104" s="2"/>
      <c r="FY4104" s="2"/>
      <c r="FZ4104" s="2"/>
      <c r="GA4104" s="2"/>
      <c r="GB4104" s="2"/>
      <c r="GC4104" s="2"/>
      <c r="GD4104" s="2"/>
      <c r="GE4104" s="2"/>
      <c r="GF4104" s="2"/>
      <c r="GG4104" s="2"/>
      <c r="GH4104" s="2"/>
      <c r="GI4104" s="2"/>
      <c r="GJ4104" s="2"/>
      <c r="GK4104" s="2"/>
      <c r="GL4104" s="2"/>
      <c r="GM4104" s="2"/>
      <c r="GN4104" s="2"/>
      <c r="GO4104" s="2"/>
      <c r="GP4104" s="2"/>
      <c r="GQ4104" s="2"/>
      <c r="GR4104" s="2"/>
      <c r="GS4104" s="2"/>
      <c r="GT4104" s="2"/>
      <c r="GU4104" s="2"/>
      <c r="GV4104" s="2"/>
      <c r="GW4104" s="2"/>
      <c r="GX4104" s="2"/>
      <c r="GY4104" s="2"/>
      <c r="GZ4104" s="2"/>
      <c r="HA4104" s="2"/>
      <c r="HB4104" s="2"/>
      <c r="HC4104" s="2"/>
      <c r="HD4104" s="2"/>
      <c r="HE4104" s="2"/>
      <c r="HF4104" s="2"/>
      <c r="HG4104" s="2"/>
      <c r="HH4104" s="2"/>
      <c r="HI4104" s="2"/>
      <c r="HJ4104" s="2"/>
      <c r="HK4104" s="2"/>
      <c r="HL4104" s="2"/>
      <c r="HM4104" s="2"/>
      <c r="HN4104" s="2"/>
      <c r="HO4104" s="2"/>
      <c r="HP4104" s="2"/>
      <c r="HQ4104" s="2"/>
      <c r="HR4104" s="2"/>
      <c r="HS4104" s="2"/>
      <c r="HT4104" s="2"/>
      <c r="HU4104" s="2"/>
      <c r="HV4104" s="2"/>
      <c r="HW4104" s="2"/>
      <c r="HX4104" s="2"/>
      <c r="HY4104" s="2"/>
      <c r="HZ4104" s="2"/>
      <c r="IA4104" s="2"/>
      <c r="IB4104" s="2"/>
      <c r="IC4104" s="2"/>
      <c r="ID4104" s="2"/>
      <c r="IE4104" s="2"/>
      <c r="IF4104" s="2"/>
      <c r="IG4104" s="2"/>
      <c r="IH4104" s="2"/>
      <c r="II4104" s="2"/>
      <c r="IJ4104" s="2"/>
      <c r="IK4104" s="2"/>
      <c r="IL4104" s="2"/>
      <c r="IM4104" s="2"/>
      <c r="IN4104" s="2"/>
      <c r="IO4104" s="2"/>
      <c r="IP4104" s="2"/>
      <c r="IQ4104" s="2"/>
    </row>
    <row r="4105" spans="1:251" s="16" customFormat="1" ht="18.75" customHeight="1">
      <c r="A4105" s="8"/>
      <c r="B4105" s="25"/>
      <c r="C4105" s="99" t="s">
        <v>511</v>
      </c>
      <c r="D4105" s="108"/>
      <c r="E4105" s="108"/>
      <c r="F4105" s="108"/>
      <c r="G4105" s="108"/>
      <c r="H4105" s="108"/>
      <c r="I4105" s="108"/>
      <c r="J4105" s="108"/>
      <c r="K4105" s="108"/>
      <c r="L4105" s="108"/>
      <c r="M4105" s="108"/>
      <c r="N4105" s="108"/>
      <c r="O4105" s="108"/>
      <c r="P4105" s="108"/>
      <c r="Q4105" s="108"/>
      <c r="R4105" s="108"/>
      <c r="S4105" s="108"/>
      <c r="T4105" s="108"/>
      <c r="U4105" s="108"/>
      <c r="V4105" s="108"/>
      <c r="W4105" s="108"/>
      <c r="X4105" s="108"/>
      <c r="Y4105" s="108"/>
      <c r="Z4105" s="109"/>
      <c r="AA4105" s="102">
        <v>11497</v>
      </c>
      <c r="AB4105" s="110"/>
      <c r="AC4105" s="110"/>
      <c r="AD4105" s="110"/>
      <c r="AE4105" s="110"/>
      <c r="AF4105" s="110"/>
      <c r="AG4105" s="110"/>
      <c r="AH4105" s="110"/>
      <c r="AI4105" s="111"/>
      <c r="AJ4105" s="102">
        <v>9926</v>
      </c>
      <c r="AK4105" s="110"/>
      <c r="AL4105" s="110"/>
      <c r="AM4105" s="110"/>
      <c r="AN4105" s="110"/>
      <c r="AO4105" s="110"/>
      <c r="AP4105" s="110"/>
      <c r="AQ4105" s="110"/>
      <c r="AR4105" s="111"/>
      <c r="AS4105" s="105"/>
      <c r="AT4105" s="112"/>
      <c r="AU4105" s="112"/>
      <c r="AV4105" s="112"/>
      <c r="AW4105" s="112"/>
      <c r="AX4105" s="113"/>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c r="CH4105" s="2"/>
      <c r="CI4105" s="2"/>
      <c r="CJ4105" s="2"/>
      <c r="CK4105" s="2"/>
      <c r="CL4105" s="2"/>
      <c r="CM4105" s="2"/>
      <c r="CN4105" s="2"/>
      <c r="CO4105" s="2"/>
      <c r="CP4105" s="2"/>
      <c r="CQ4105" s="2"/>
      <c r="CR4105" s="2"/>
      <c r="CS4105" s="2"/>
      <c r="CT4105" s="2"/>
      <c r="CU4105" s="2"/>
      <c r="CV4105" s="2"/>
      <c r="CW4105" s="2"/>
      <c r="CX4105" s="2"/>
      <c r="CY4105" s="2"/>
      <c r="CZ4105" s="2"/>
      <c r="DA4105" s="2"/>
      <c r="DB4105" s="2"/>
      <c r="DC4105" s="2"/>
      <c r="DD4105" s="2"/>
      <c r="DE4105" s="2"/>
      <c r="DF4105" s="2"/>
      <c r="DG4105" s="2"/>
      <c r="DH4105" s="2"/>
      <c r="DI4105" s="2"/>
      <c r="DJ4105" s="2"/>
      <c r="DK4105" s="2"/>
      <c r="DL4105" s="2"/>
      <c r="DM4105" s="2"/>
      <c r="DN4105" s="2"/>
      <c r="DO4105" s="2"/>
      <c r="DP4105" s="2"/>
      <c r="DQ4105" s="2"/>
      <c r="DR4105" s="2"/>
      <c r="DS4105" s="2"/>
      <c r="DT4105" s="2"/>
      <c r="DU4105" s="2"/>
      <c r="DV4105" s="2"/>
      <c r="DW4105" s="2"/>
      <c r="DX4105" s="2"/>
      <c r="DY4105" s="2"/>
      <c r="DZ4105" s="2"/>
      <c r="EA4105" s="2"/>
      <c r="EB4105" s="2"/>
      <c r="EC4105" s="2"/>
      <c r="ED4105" s="2"/>
      <c r="EE4105" s="2"/>
      <c r="EF4105" s="2"/>
      <c r="EG4105" s="2"/>
      <c r="EH4105" s="2"/>
      <c r="EI4105" s="2"/>
      <c r="EJ4105" s="2"/>
      <c r="EK4105" s="2"/>
      <c r="EL4105" s="2"/>
      <c r="EM4105" s="2"/>
      <c r="EN4105" s="2"/>
      <c r="EO4105" s="2"/>
      <c r="EP4105" s="2"/>
      <c r="EQ4105" s="2"/>
      <c r="ER4105" s="2"/>
      <c r="ES4105" s="2"/>
      <c r="ET4105" s="2"/>
      <c r="EU4105" s="2"/>
      <c r="EV4105" s="2"/>
      <c r="EW4105" s="2"/>
      <c r="EX4105" s="2"/>
      <c r="EY4105" s="2"/>
      <c r="EZ4105" s="2"/>
      <c r="FA4105" s="2"/>
      <c r="FB4105" s="2"/>
      <c r="FC4105" s="2"/>
      <c r="FD4105" s="2"/>
      <c r="FE4105" s="2"/>
      <c r="FF4105" s="2"/>
      <c r="FG4105" s="2"/>
      <c r="FH4105" s="2"/>
      <c r="FI4105" s="2"/>
      <c r="FJ4105" s="2"/>
      <c r="FK4105" s="2"/>
      <c r="FL4105" s="2"/>
      <c r="FM4105" s="2"/>
      <c r="FN4105" s="2"/>
      <c r="FO4105" s="2"/>
      <c r="FP4105" s="2"/>
      <c r="FQ4105" s="2"/>
      <c r="FR4105" s="2"/>
      <c r="FS4105" s="2"/>
      <c r="FT4105" s="2"/>
      <c r="FU4105" s="2"/>
      <c r="FV4105" s="2"/>
      <c r="FW4105" s="2"/>
      <c r="FX4105" s="2"/>
      <c r="FY4105" s="2"/>
      <c r="FZ4105" s="2"/>
      <c r="GA4105" s="2"/>
      <c r="GB4105" s="2"/>
      <c r="GC4105" s="2"/>
      <c r="GD4105" s="2"/>
      <c r="GE4105" s="2"/>
      <c r="GF4105" s="2"/>
      <c r="GG4105" s="2"/>
      <c r="GH4105" s="2"/>
      <c r="GI4105" s="2"/>
      <c r="GJ4105" s="2"/>
      <c r="GK4105" s="2"/>
      <c r="GL4105" s="2"/>
      <c r="GM4105" s="2"/>
      <c r="GN4105" s="2"/>
      <c r="GO4105" s="2"/>
      <c r="GP4105" s="2"/>
      <c r="GQ4105" s="2"/>
      <c r="GR4105" s="2"/>
      <c r="GS4105" s="2"/>
      <c r="GT4105" s="2"/>
      <c r="GU4105" s="2"/>
      <c r="GV4105" s="2"/>
      <c r="GW4105" s="2"/>
      <c r="GX4105" s="2"/>
      <c r="GY4105" s="2"/>
      <c r="GZ4105" s="2"/>
      <c r="HA4105" s="2"/>
      <c r="HB4105" s="2"/>
      <c r="HC4105" s="2"/>
      <c r="HD4105" s="2"/>
      <c r="HE4105" s="2"/>
      <c r="HF4105" s="2"/>
      <c r="HG4105" s="2"/>
      <c r="HH4105" s="2"/>
      <c r="HI4105" s="2"/>
      <c r="HJ4105" s="2"/>
      <c r="HK4105" s="2"/>
      <c r="HL4105" s="2"/>
      <c r="HM4105" s="2"/>
      <c r="HN4105" s="2"/>
      <c r="HO4105" s="2"/>
      <c r="HP4105" s="2"/>
      <c r="HQ4105" s="2"/>
      <c r="HR4105" s="2"/>
      <c r="HS4105" s="2"/>
      <c r="HT4105" s="2"/>
      <c r="HU4105" s="2"/>
      <c r="HV4105" s="2"/>
      <c r="HW4105" s="2"/>
      <c r="HX4105" s="2"/>
      <c r="HY4105" s="2"/>
      <c r="HZ4105" s="2"/>
      <c r="IA4105" s="2"/>
      <c r="IB4105" s="2"/>
      <c r="IC4105" s="2"/>
      <c r="ID4105" s="2"/>
      <c r="IE4105" s="2"/>
      <c r="IF4105" s="2"/>
      <c r="IG4105" s="2"/>
      <c r="IH4105" s="2"/>
      <c r="II4105" s="2"/>
      <c r="IJ4105" s="2"/>
      <c r="IK4105" s="2"/>
      <c r="IL4105" s="2"/>
      <c r="IM4105" s="2"/>
      <c r="IN4105" s="2"/>
      <c r="IO4105" s="2"/>
      <c r="IP4105" s="2"/>
      <c r="IQ4105" s="2"/>
    </row>
    <row r="4106" spans="1:251" s="16" customFormat="1" ht="18.75" customHeight="1" thickBot="1">
      <c r="A4106" s="17"/>
      <c r="B4106" s="134" t="s">
        <v>13</v>
      </c>
      <c r="C4106" s="135"/>
      <c r="D4106" s="135"/>
      <c r="E4106" s="135"/>
      <c r="F4106" s="135"/>
      <c r="G4106" s="135"/>
      <c r="H4106" s="135"/>
      <c r="I4106" s="135"/>
      <c r="J4106" s="135"/>
      <c r="K4106" s="135"/>
      <c r="L4106" s="135"/>
      <c r="M4106" s="135"/>
      <c r="N4106" s="135"/>
      <c r="O4106" s="135"/>
      <c r="P4106" s="135"/>
      <c r="Q4106" s="135"/>
      <c r="R4106" s="135"/>
      <c r="S4106" s="135"/>
      <c r="T4106" s="135"/>
      <c r="U4106" s="135"/>
      <c r="V4106" s="135"/>
      <c r="W4106" s="135"/>
      <c r="X4106" s="135"/>
      <c r="Y4106" s="135"/>
      <c r="Z4106" s="136"/>
      <c r="AA4106" s="137">
        <f>SUM($AA$4105:$AA$4105)</f>
        <v>11497</v>
      </c>
      <c r="AB4106" s="138"/>
      <c r="AC4106" s="138"/>
      <c r="AD4106" s="138"/>
      <c r="AE4106" s="138"/>
      <c r="AF4106" s="138"/>
      <c r="AG4106" s="138"/>
      <c r="AH4106" s="138"/>
      <c r="AI4106" s="139"/>
      <c r="AJ4106" s="137">
        <f>SUM($AJ$4105:$AJ$4105)</f>
        <v>9926</v>
      </c>
      <c r="AK4106" s="138"/>
      <c r="AL4106" s="138"/>
      <c r="AM4106" s="138"/>
      <c r="AN4106" s="138"/>
      <c r="AO4106" s="138"/>
      <c r="AP4106" s="138"/>
      <c r="AQ4106" s="138"/>
      <c r="AR4106" s="139"/>
      <c r="AS4106" s="140"/>
      <c r="AT4106" s="141"/>
      <c r="AU4106" s="141"/>
      <c r="AV4106" s="141"/>
      <c r="AW4106" s="141"/>
      <c r="AX4106" s="142"/>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c r="CH4106" s="2"/>
      <c r="CI4106" s="2"/>
      <c r="CJ4106" s="2"/>
      <c r="CK4106" s="2"/>
      <c r="CL4106" s="2"/>
      <c r="CM4106" s="2"/>
      <c r="CN4106" s="2"/>
      <c r="CO4106" s="2"/>
      <c r="CP4106" s="2"/>
      <c r="CQ4106" s="2"/>
      <c r="CR4106" s="2"/>
      <c r="CS4106" s="2"/>
      <c r="CT4106" s="2"/>
      <c r="CU4106" s="2"/>
      <c r="CV4106" s="2"/>
      <c r="CW4106" s="2"/>
      <c r="CX4106" s="2"/>
      <c r="CY4106" s="2"/>
      <c r="CZ4106" s="2"/>
      <c r="DA4106" s="2"/>
      <c r="DB4106" s="2"/>
      <c r="DC4106" s="2"/>
      <c r="DD4106" s="2"/>
      <c r="DE4106" s="2"/>
      <c r="DF4106" s="2"/>
      <c r="DG4106" s="2"/>
      <c r="DH4106" s="2"/>
      <c r="DI4106" s="2"/>
      <c r="DJ4106" s="2"/>
      <c r="DK4106" s="2"/>
      <c r="DL4106" s="2"/>
      <c r="DM4106" s="2"/>
      <c r="DN4106" s="2"/>
      <c r="DO4106" s="2"/>
      <c r="DP4106" s="2"/>
      <c r="DQ4106" s="2"/>
      <c r="DR4106" s="2"/>
      <c r="DS4106" s="2"/>
      <c r="DT4106" s="2"/>
      <c r="DU4106" s="2"/>
      <c r="DV4106" s="2"/>
      <c r="DW4106" s="2"/>
      <c r="DX4106" s="2"/>
      <c r="DY4106" s="2"/>
      <c r="DZ4106" s="2"/>
      <c r="EA4106" s="2"/>
      <c r="EB4106" s="2"/>
      <c r="EC4106" s="2"/>
      <c r="ED4106" s="2"/>
      <c r="EE4106" s="2"/>
      <c r="EF4106" s="2"/>
      <c r="EG4106" s="2"/>
      <c r="EH4106" s="2"/>
      <c r="EI4106" s="2"/>
      <c r="EJ4106" s="2"/>
      <c r="EK4106" s="2"/>
      <c r="EL4106" s="2"/>
      <c r="EM4106" s="2"/>
      <c r="EN4106" s="2"/>
      <c r="EO4106" s="2"/>
      <c r="EP4106" s="2"/>
      <c r="EQ4106" s="2"/>
      <c r="ER4106" s="2"/>
      <c r="ES4106" s="2"/>
      <c r="ET4106" s="2"/>
      <c r="EU4106" s="2"/>
      <c r="EV4106" s="2"/>
      <c r="EW4106" s="2"/>
      <c r="EX4106" s="2"/>
      <c r="EY4106" s="2"/>
      <c r="EZ4106" s="2"/>
      <c r="FA4106" s="2"/>
      <c r="FB4106" s="2"/>
      <c r="FC4106" s="2"/>
      <c r="FD4106" s="2"/>
      <c r="FE4106" s="2"/>
      <c r="FF4106" s="2"/>
      <c r="FG4106" s="2"/>
      <c r="FH4106" s="2"/>
      <c r="FI4106" s="2"/>
      <c r="FJ4106" s="2"/>
      <c r="FK4106" s="2"/>
      <c r="FL4106" s="2"/>
      <c r="FM4106" s="2"/>
      <c r="FN4106" s="2"/>
      <c r="FO4106" s="2"/>
      <c r="FP4106" s="2"/>
      <c r="FQ4106" s="2"/>
      <c r="FR4106" s="2"/>
      <c r="FS4106" s="2"/>
      <c r="FT4106" s="2"/>
      <c r="FU4106" s="2"/>
      <c r="FV4106" s="2"/>
      <c r="FW4106" s="2"/>
      <c r="FX4106" s="2"/>
      <c r="FY4106" s="2"/>
      <c r="FZ4106" s="2"/>
      <c r="GA4106" s="2"/>
      <c r="GB4106" s="2"/>
      <c r="GC4106" s="2"/>
      <c r="GD4106" s="2"/>
      <c r="GE4106" s="2"/>
      <c r="GF4106" s="2"/>
      <c r="GG4106" s="2"/>
      <c r="GH4106" s="2"/>
      <c r="GI4106" s="2"/>
      <c r="GJ4106" s="2"/>
      <c r="GK4106" s="2"/>
      <c r="GL4106" s="2"/>
      <c r="GM4106" s="2"/>
      <c r="GN4106" s="2"/>
      <c r="GO4106" s="2"/>
      <c r="GP4106" s="2"/>
      <c r="GQ4106" s="2"/>
      <c r="GR4106" s="2"/>
      <c r="GS4106" s="2"/>
      <c r="GT4106" s="2"/>
      <c r="GU4106" s="2"/>
      <c r="GV4106" s="2"/>
      <c r="GW4106" s="2"/>
      <c r="GX4106" s="2"/>
      <c r="GY4106" s="2"/>
      <c r="GZ4106" s="2"/>
      <c r="HA4106" s="2"/>
      <c r="HB4106" s="2"/>
      <c r="HC4106" s="2"/>
      <c r="HD4106" s="2"/>
      <c r="HE4106" s="2"/>
      <c r="HF4106" s="2"/>
      <c r="HG4106" s="2"/>
      <c r="HH4106" s="2"/>
      <c r="HI4106" s="2"/>
      <c r="HJ4106" s="2"/>
      <c r="HK4106" s="2"/>
      <c r="HL4106" s="2"/>
      <c r="HM4106" s="2"/>
      <c r="HN4106" s="2"/>
      <c r="HO4106" s="2"/>
      <c r="HP4106" s="2"/>
      <c r="HQ4106" s="2"/>
      <c r="HR4106" s="2"/>
      <c r="HS4106" s="2"/>
      <c r="HT4106" s="2"/>
      <c r="HU4106" s="2"/>
      <c r="HV4106" s="2"/>
      <c r="HW4106" s="2"/>
      <c r="HX4106" s="2"/>
      <c r="HY4106" s="2"/>
      <c r="HZ4106" s="2"/>
      <c r="IA4106" s="2"/>
      <c r="IB4106" s="2"/>
      <c r="IC4106" s="2"/>
      <c r="ID4106" s="2"/>
      <c r="IE4106" s="2"/>
      <c r="IF4106" s="2"/>
      <c r="IG4106" s="2"/>
      <c r="IH4106" s="2"/>
      <c r="II4106" s="2"/>
      <c r="IJ4106" s="2"/>
      <c r="IK4106" s="2"/>
      <c r="IL4106" s="2"/>
      <c r="IM4106" s="2"/>
      <c r="IN4106" s="2"/>
      <c r="IO4106" s="2"/>
      <c r="IP4106" s="2"/>
      <c r="IQ4106" s="2"/>
    </row>
    <row r="4108" spans="1:251" ht="18.75">
      <c r="A4108" s="1" t="s">
        <v>0</v>
      </c>
      <c r="AW4108" s="3"/>
      <c r="AX4108" s="4"/>
      <c r="AY4108" s="3"/>
    </row>
    <row r="4110" spans="1:251" ht="18.75">
      <c r="B4110" s="114" t="s">
        <v>8</v>
      </c>
      <c r="C4110" s="115"/>
      <c r="D4110" s="115"/>
      <c r="E4110" s="115"/>
      <c r="F4110" s="115"/>
      <c r="G4110" s="115"/>
      <c r="H4110" s="115"/>
      <c r="I4110" s="115"/>
      <c r="J4110" s="115"/>
      <c r="K4110" s="115"/>
      <c r="L4110" s="115"/>
      <c r="M4110" s="115"/>
      <c r="N4110" s="115"/>
      <c r="O4110" s="115"/>
      <c r="P4110" s="115"/>
      <c r="Q4110" s="115"/>
      <c r="R4110" s="115"/>
      <c r="S4110" s="115"/>
      <c r="T4110" s="115"/>
      <c r="U4110" s="115"/>
      <c r="V4110" s="115"/>
      <c r="W4110" s="115"/>
      <c r="X4110" s="115"/>
      <c r="Y4110" s="115"/>
      <c r="Z4110" s="115"/>
      <c r="AA4110" s="115"/>
      <c r="AB4110" s="115"/>
      <c r="AC4110" s="115"/>
      <c r="AD4110" s="115"/>
      <c r="AE4110" s="115"/>
      <c r="AF4110" s="115"/>
      <c r="AG4110" s="115"/>
      <c r="AH4110" s="115"/>
      <c r="AI4110" s="115"/>
      <c r="AJ4110" s="115"/>
      <c r="AK4110" s="115"/>
      <c r="AL4110" s="115"/>
      <c r="AM4110" s="115"/>
      <c r="AN4110" s="115"/>
      <c r="AO4110" s="115"/>
      <c r="AP4110" s="115"/>
      <c r="AQ4110" s="115"/>
      <c r="AR4110" s="115"/>
      <c r="AS4110" s="115"/>
      <c r="AT4110" s="115"/>
      <c r="AU4110" s="115"/>
      <c r="AV4110" s="115"/>
      <c r="AW4110" s="115"/>
      <c r="AX4110" s="115"/>
    </row>
    <row r="4111" spans="1:251">
      <c r="Z4111" s="5"/>
      <c r="AD4111" s="5"/>
      <c r="AE4111" s="5"/>
      <c r="AF4111" s="5"/>
      <c r="AG4111" s="5"/>
      <c r="AH4111" s="5"/>
      <c r="AI4111" s="5"/>
      <c r="AO4111" s="5"/>
    </row>
    <row r="4112" spans="1:251" ht="13.5" thickBot="1">
      <c r="Z4112" s="5"/>
      <c r="AD4112" s="5"/>
      <c r="AE4112" s="5"/>
      <c r="AF4112" s="5"/>
      <c r="AG4112" s="5"/>
      <c r="AH4112" s="5"/>
      <c r="AI4112" s="5"/>
      <c r="AO4112" s="5"/>
      <c r="DI4112" s="6"/>
    </row>
    <row r="4113" spans="1:113" ht="24.75" customHeight="1" thickBot="1">
      <c r="B4113" s="116" t="s">
        <v>1</v>
      </c>
      <c r="C4113" s="117"/>
      <c r="D4113" s="117"/>
      <c r="E4113" s="117"/>
      <c r="F4113" s="117"/>
      <c r="G4113" s="117"/>
      <c r="H4113" s="118" t="s">
        <v>546</v>
      </c>
      <c r="I4113" s="119"/>
      <c r="J4113" s="119"/>
      <c r="K4113" s="119"/>
      <c r="L4113" s="119"/>
      <c r="M4113" s="119"/>
      <c r="N4113" s="119"/>
      <c r="O4113" s="119"/>
      <c r="P4113" s="119"/>
      <c r="Q4113" s="119"/>
      <c r="R4113" s="119"/>
      <c r="S4113" s="119"/>
      <c r="T4113" s="119"/>
      <c r="U4113" s="119"/>
      <c r="V4113" s="119"/>
      <c r="W4113" s="119"/>
      <c r="X4113" s="119"/>
      <c r="Y4113" s="119"/>
      <c r="Z4113" s="119"/>
      <c r="AA4113" s="119"/>
      <c r="AB4113" s="119"/>
      <c r="AC4113" s="119"/>
      <c r="AD4113" s="119"/>
      <c r="AE4113" s="119"/>
      <c r="AF4113" s="119"/>
      <c r="AG4113" s="119"/>
      <c r="AH4113" s="119"/>
      <c r="AI4113" s="119"/>
      <c r="AJ4113" s="119"/>
      <c r="AK4113" s="119"/>
      <c r="AL4113" s="119"/>
      <c r="AM4113" s="119"/>
      <c r="AN4113" s="119"/>
      <c r="AO4113" s="119"/>
      <c r="AP4113" s="119"/>
      <c r="AQ4113" s="119"/>
      <c r="AR4113" s="119"/>
      <c r="AS4113" s="119"/>
      <c r="AT4113" s="119"/>
      <c r="AU4113" s="119"/>
      <c r="AV4113" s="119"/>
      <c r="AW4113" s="119"/>
      <c r="AX4113" s="120"/>
      <c r="DI4113" s="6"/>
    </row>
    <row r="4114" spans="1:113" ht="14.25">
      <c r="B4114" s="7"/>
      <c r="C4114" s="7"/>
      <c r="D4114" s="7"/>
      <c r="E4114" s="7"/>
      <c r="F4114" s="7"/>
      <c r="G4114" s="7"/>
      <c r="H4114" s="8"/>
      <c r="I4114" s="8"/>
      <c r="J4114" s="8"/>
      <c r="K4114" s="8"/>
      <c r="L4114" s="9"/>
      <c r="M4114" s="9"/>
      <c r="N4114" s="9"/>
      <c r="O4114" s="9"/>
      <c r="P4114" s="8"/>
      <c r="Q4114" s="8"/>
      <c r="R4114" s="8"/>
      <c r="S4114" s="8"/>
      <c r="T4114" s="8"/>
      <c r="U4114" s="8"/>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DI4114" s="6"/>
    </row>
    <row r="4115" spans="1:113" ht="15" thickBot="1">
      <c r="A4115" s="11"/>
      <c r="B4115" s="10" t="s">
        <v>2</v>
      </c>
      <c r="C4115" s="8"/>
      <c r="D4115" s="8"/>
      <c r="E4115" s="8"/>
      <c r="F4115" s="8"/>
      <c r="G4115" s="8"/>
      <c r="H4115" s="8"/>
      <c r="I4115" s="8"/>
      <c r="J4115" s="8"/>
      <c r="K4115" s="8"/>
      <c r="L4115" s="9"/>
      <c r="M4115" s="9"/>
      <c r="N4115" s="9"/>
      <c r="O4115" s="9"/>
      <c r="P4115" s="8"/>
      <c r="Q4115" s="8"/>
      <c r="R4115" s="8"/>
      <c r="S4115" s="8"/>
      <c r="T4115" s="8"/>
      <c r="U4115" s="8"/>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DI4115" s="6"/>
    </row>
    <row r="4116" spans="1:113" ht="14.25">
      <c r="A4116" s="8"/>
      <c r="B4116" s="12"/>
      <c r="C4116" s="7"/>
      <c r="D4116" s="7"/>
      <c r="E4116" s="7"/>
      <c r="F4116" s="7"/>
      <c r="G4116" s="7"/>
      <c r="H4116" s="7"/>
      <c r="I4116" s="7"/>
      <c r="J4116" s="7"/>
      <c r="K4116" s="7"/>
      <c r="L4116" s="13"/>
      <c r="M4116" s="13"/>
      <c r="N4116" s="13"/>
      <c r="O4116" s="13"/>
      <c r="P4116" s="7"/>
      <c r="Q4116" s="7"/>
      <c r="R4116" s="7"/>
      <c r="S4116" s="7"/>
      <c r="T4116" s="7"/>
      <c r="U4116" s="7"/>
      <c r="V4116" s="14"/>
      <c r="W4116" s="14"/>
      <c r="X4116" s="14"/>
      <c r="Y4116" s="14"/>
      <c r="Z4116" s="14"/>
      <c r="AA4116" s="14"/>
      <c r="AB4116" s="14"/>
      <c r="AC4116" s="14"/>
      <c r="AD4116" s="14"/>
      <c r="AE4116" s="14"/>
      <c r="AF4116" s="14"/>
      <c r="AG4116" s="14"/>
      <c r="AH4116" s="14"/>
      <c r="AI4116" s="14"/>
      <c r="AJ4116" s="14"/>
      <c r="AK4116" s="14"/>
      <c r="AL4116" s="14"/>
      <c r="AM4116" s="14"/>
      <c r="AN4116" s="14"/>
      <c r="AO4116" s="14"/>
      <c r="AP4116" s="14"/>
      <c r="AQ4116" s="14"/>
      <c r="AR4116" s="14"/>
      <c r="AS4116" s="14"/>
      <c r="AT4116" s="14"/>
      <c r="AU4116" s="14"/>
      <c r="AV4116" s="14"/>
      <c r="AW4116" s="14"/>
      <c r="AX4116" s="15"/>
    </row>
    <row r="4117" spans="1:113" ht="12" customHeight="1">
      <c r="A4117" s="8"/>
      <c r="B4117" s="121" t="s">
        <v>547</v>
      </c>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3"/>
    </row>
    <row r="4118" spans="1:113" ht="12" customHeight="1">
      <c r="A4118" s="8"/>
      <c r="B4118" s="121"/>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3"/>
      <c r="BC4118" s="16"/>
    </row>
    <row r="4119" spans="1:113" ht="12" customHeight="1">
      <c r="A4119" s="8"/>
      <c r="B4119" s="121"/>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3"/>
    </row>
    <row r="4120" spans="1:113" ht="12" customHeight="1">
      <c r="A4120" s="8"/>
      <c r="B4120" s="121"/>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3"/>
    </row>
    <row r="4121" spans="1:113" ht="12" customHeight="1">
      <c r="A4121" s="8"/>
      <c r="B4121" s="121"/>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3"/>
    </row>
    <row r="4122" spans="1:113" ht="15" thickBot="1">
      <c r="A4122" s="17"/>
      <c r="B4122" s="18"/>
      <c r="C4122" s="19"/>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c r="AD4122" s="19"/>
      <c r="AE4122" s="19"/>
      <c r="AF4122" s="19"/>
      <c r="AG4122" s="19"/>
      <c r="AH4122" s="19"/>
      <c r="AI4122" s="19"/>
      <c r="AJ4122" s="19"/>
      <c r="AK4122" s="19"/>
      <c r="AL4122" s="19"/>
      <c r="AM4122" s="19"/>
      <c r="AN4122" s="19"/>
      <c r="AO4122" s="19"/>
      <c r="AP4122" s="19"/>
      <c r="AQ4122" s="19"/>
      <c r="AR4122" s="19"/>
      <c r="AS4122" s="19"/>
      <c r="AT4122" s="19"/>
      <c r="AU4122" s="19"/>
      <c r="AV4122" s="19"/>
      <c r="AW4122" s="19"/>
      <c r="AX4122" s="20"/>
    </row>
    <row r="4123" spans="1:113">
      <c r="B4123" s="21"/>
    </row>
    <row r="4124" spans="1:113" ht="15" thickBot="1">
      <c r="A4124" s="11"/>
      <c r="B4124" s="10" t="s">
        <v>3</v>
      </c>
      <c r="C4124" s="8"/>
      <c r="D4124" s="8"/>
      <c r="E4124" s="8"/>
      <c r="F4124" s="8"/>
      <c r="G4124" s="8"/>
      <c r="H4124" s="8"/>
      <c r="I4124" s="8"/>
      <c r="J4124" s="8"/>
      <c r="K4124" s="8"/>
      <c r="L4124" s="9"/>
      <c r="M4124" s="9"/>
      <c r="N4124" s="9"/>
      <c r="O4124" s="9"/>
      <c r="P4124" s="8"/>
      <c r="Q4124" s="8"/>
      <c r="R4124" s="8"/>
      <c r="S4124" s="8"/>
      <c r="T4124" s="8"/>
      <c r="U4124" s="8"/>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DI4124" s="6"/>
    </row>
    <row r="4125" spans="1:113" ht="14.25">
      <c r="A4125" s="8"/>
      <c r="B4125" s="12"/>
      <c r="C4125" s="7"/>
      <c r="D4125" s="7"/>
      <c r="E4125" s="7"/>
      <c r="F4125" s="7"/>
      <c r="G4125" s="7"/>
      <c r="H4125" s="7"/>
      <c r="I4125" s="7"/>
      <c r="J4125" s="7"/>
      <c r="K4125" s="7"/>
      <c r="L4125" s="13"/>
      <c r="M4125" s="13"/>
      <c r="N4125" s="13"/>
      <c r="O4125" s="13"/>
      <c r="P4125" s="7"/>
      <c r="Q4125" s="7"/>
      <c r="R4125" s="7"/>
      <c r="S4125" s="7"/>
      <c r="T4125" s="7"/>
      <c r="U4125" s="7"/>
      <c r="V4125" s="14"/>
      <c r="W4125" s="14"/>
      <c r="X4125" s="14"/>
      <c r="Y4125" s="14"/>
      <c r="Z4125" s="14"/>
      <c r="AA4125" s="14"/>
      <c r="AB4125" s="14"/>
      <c r="AC4125" s="14"/>
      <c r="AD4125" s="14"/>
      <c r="AE4125" s="14"/>
      <c r="AF4125" s="14"/>
      <c r="AG4125" s="14"/>
      <c r="AH4125" s="14"/>
      <c r="AI4125" s="14"/>
      <c r="AJ4125" s="14"/>
      <c r="AK4125" s="14"/>
      <c r="AL4125" s="14"/>
      <c r="AM4125" s="14"/>
      <c r="AN4125" s="14"/>
      <c r="AO4125" s="14"/>
      <c r="AP4125" s="14"/>
      <c r="AQ4125" s="14"/>
      <c r="AR4125" s="14"/>
      <c r="AS4125" s="14"/>
      <c r="AT4125" s="14"/>
      <c r="AU4125" s="14"/>
      <c r="AV4125" s="14"/>
      <c r="AW4125" s="14"/>
      <c r="AX4125" s="15"/>
    </row>
    <row r="4126" spans="1:113" ht="12" customHeight="1">
      <c r="A4126" s="8"/>
      <c r="B4126" s="121" t="s">
        <v>548</v>
      </c>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3"/>
    </row>
    <row r="4127" spans="1:113" ht="12" customHeight="1">
      <c r="A4127" s="8"/>
      <c r="B4127" s="121"/>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3"/>
    </row>
    <row r="4128" spans="1:113" ht="12" customHeight="1">
      <c r="A4128" s="8"/>
      <c r="B4128" s="121"/>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3"/>
    </row>
    <row r="4129" spans="1:251" ht="12" customHeight="1">
      <c r="A4129" s="8"/>
      <c r="B4129" s="121"/>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3"/>
    </row>
    <row r="4130" spans="1:251" ht="12" customHeight="1">
      <c r="A4130" s="8"/>
      <c r="B4130" s="121"/>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3"/>
    </row>
    <row r="4131" spans="1:251" ht="12" customHeight="1">
      <c r="A4131" s="8"/>
      <c r="B4131" s="121"/>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3"/>
    </row>
    <row r="4132" spans="1:251" ht="12" customHeight="1">
      <c r="A4132" s="8"/>
      <c r="B4132" s="121"/>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3"/>
      <c r="BC4132" s="16"/>
    </row>
    <row r="4133" spans="1:251" ht="12" customHeight="1">
      <c r="A4133" s="8"/>
      <c r="B4133" s="121"/>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3"/>
    </row>
    <row r="4134" spans="1:251" ht="12" customHeight="1">
      <c r="A4134" s="8"/>
      <c r="B4134" s="121"/>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3"/>
    </row>
    <row r="4135" spans="1:251" ht="12" customHeight="1">
      <c r="A4135" s="8"/>
      <c r="B4135" s="121"/>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3"/>
    </row>
    <row r="4136" spans="1:251" ht="15" thickBot="1">
      <c r="A4136" s="17"/>
      <c r="B4136" s="18"/>
      <c r="C4136" s="19"/>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c r="AD4136" s="19"/>
      <c r="AE4136" s="19"/>
      <c r="AF4136" s="19"/>
      <c r="AG4136" s="19"/>
      <c r="AH4136" s="19"/>
      <c r="AI4136" s="19"/>
      <c r="AJ4136" s="19"/>
      <c r="AK4136" s="19"/>
      <c r="AL4136" s="19"/>
      <c r="AM4136" s="19"/>
      <c r="AN4136" s="19"/>
      <c r="AO4136" s="19"/>
      <c r="AP4136" s="19"/>
      <c r="AQ4136" s="19"/>
      <c r="AR4136" s="19"/>
      <c r="AS4136" s="19"/>
      <c r="AT4136" s="19"/>
      <c r="AU4136" s="19"/>
      <c r="AV4136" s="19"/>
      <c r="AW4136" s="19"/>
      <c r="AX4136" s="20"/>
    </row>
    <row r="4137" spans="1:251">
      <c r="B4137" s="21"/>
    </row>
    <row r="4138" spans="1:251" ht="14.25">
      <c r="B4138" s="10" t="s">
        <v>4</v>
      </c>
      <c r="C4138" s="8"/>
      <c r="D4138" s="8"/>
      <c r="E4138" s="8"/>
      <c r="F4138" s="8"/>
      <c r="G4138" s="8"/>
      <c r="H4138" s="8"/>
      <c r="I4138" s="8"/>
      <c r="J4138" s="8"/>
      <c r="K4138" s="8"/>
      <c r="L4138" s="9"/>
      <c r="M4138" s="9"/>
      <c r="N4138" s="9"/>
      <c r="O4138" s="9"/>
      <c r="P4138" s="8"/>
      <c r="Q4138" s="8"/>
      <c r="R4138" s="8"/>
      <c r="S4138" s="8"/>
      <c r="T4138" s="8"/>
      <c r="U4138" s="8"/>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row>
    <row r="4139" spans="1:251" ht="15" thickBot="1">
      <c r="B4139" s="8"/>
      <c r="C4139" s="8"/>
      <c r="D4139" s="8"/>
      <c r="E4139" s="8"/>
      <c r="F4139" s="8"/>
      <c r="G4139" s="8"/>
      <c r="H4139" s="8"/>
      <c r="I4139" s="8"/>
      <c r="J4139" s="8"/>
      <c r="K4139" s="8"/>
      <c r="L4139" s="9"/>
      <c r="M4139" s="9"/>
      <c r="N4139" s="9"/>
      <c r="O4139" s="9"/>
      <c r="P4139" s="8"/>
      <c r="Q4139" s="8"/>
      <c r="R4139" s="8"/>
      <c r="S4139" s="8"/>
      <c r="T4139" s="8"/>
      <c r="U4139" s="8"/>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22" t="s">
        <v>5</v>
      </c>
    </row>
    <row r="4140" spans="1:251" s="16" customFormat="1" ht="13.5" customHeight="1">
      <c r="A4140" s="8"/>
      <c r="B4140" s="124" t="s">
        <v>6</v>
      </c>
      <c r="C4140" s="125"/>
      <c r="D4140" s="125"/>
      <c r="E4140" s="125"/>
      <c r="F4140" s="125"/>
      <c r="G4140" s="125"/>
      <c r="H4140" s="125"/>
      <c r="I4140" s="125"/>
      <c r="J4140" s="125"/>
      <c r="K4140" s="125"/>
      <c r="L4140" s="125"/>
      <c r="M4140" s="125"/>
      <c r="N4140" s="125"/>
      <c r="O4140" s="125"/>
      <c r="P4140" s="125"/>
      <c r="Q4140" s="125"/>
      <c r="R4140" s="125"/>
      <c r="S4140" s="125"/>
      <c r="T4140" s="125"/>
      <c r="U4140" s="125"/>
      <c r="V4140" s="125"/>
      <c r="W4140" s="125"/>
      <c r="X4140" s="125"/>
      <c r="Y4140" s="125"/>
      <c r="Z4140" s="126"/>
      <c r="AA4140" s="130" t="s">
        <v>11</v>
      </c>
      <c r="AB4140" s="125"/>
      <c r="AC4140" s="125"/>
      <c r="AD4140" s="125"/>
      <c r="AE4140" s="125"/>
      <c r="AF4140" s="125"/>
      <c r="AG4140" s="125"/>
      <c r="AH4140" s="125"/>
      <c r="AI4140" s="126"/>
      <c r="AJ4140" s="130" t="s">
        <v>12</v>
      </c>
      <c r="AK4140" s="125"/>
      <c r="AL4140" s="125"/>
      <c r="AM4140" s="125"/>
      <c r="AN4140" s="125"/>
      <c r="AO4140" s="125"/>
      <c r="AP4140" s="125"/>
      <c r="AQ4140" s="125"/>
      <c r="AR4140" s="126"/>
      <c r="AS4140" s="130" t="s">
        <v>7</v>
      </c>
      <c r="AT4140" s="125"/>
      <c r="AU4140" s="125"/>
      <c r="AV4140" s="125"/>
      <c r="AW4140" s="125"/>
      <c r="AX4140" s="132"/>
      <c r="AY4140" s="2"/>
      <c r="AZ4140" s="2"/>
      <c r="BA4140" s="2"/>
      <c r="BB4140" s="2"/>
      <c r="BC4140" s="2"/>
      <c r="BD4140" s="2"/>
      <c r="BE4140" s="2"/>
      <c r="BF4140" s="2"/>
      <c r="BG4140" s="2"/>
      <c r="BH4140" s="2"/>
      <c r="BI4140" s="2"/>
      <c r="BJ4140" s="2"/>
      <c r="BK4140" s="2"/>
      <c r="BL4140" s="2"/>
      <c r="BM4140" s="2"/>
      <c r="BN4140" s="2"/>
      <c r="BO4140" s="2"/>
      <c r="BP4140" s="2"/>
      <c r="BQ4140" s="2"/>
      <c r="BR4140" s="2"/>
      <c r="BS4140" s="2"/>
      <c r="BT4140" s="2"/>
      <c r="BU4140" s="2"/>
      <c r="BV4140" s="2"/>
      <c r="BW4140" s="2"/>
      <c r="BX4140" s="2"/>
      <c r="BY4140" s="2"/>
      <c r="BZ4140" s="2"/>
      <c r="CA4140" s="2"/>
      <c r="CB4140" s="2"/>
      <c r="CC4140" s="2"/>
      <c r="CD4140" s="2"/>
      <c r="CE4140" s="2"/>
      <c r="CF4140" s="2"/>
      <c r="CG4140" s="2"/>
      <c r="CH4140" s="2"/>
      <c r="CI4140" s="2"/>
      <c r="CJ4140" s="2"/>
      <c r="CK4140" s="2"/>
      <c r="CL4140" s="2"/>
      <c r="CM4140" s="2"/>
      <c r="CN4140" s="2"/>
      <c r="CO4140" s="2"/>
      <c r="CP4140" s="2"/>
      <c r="CQ4140" s="2"/>
      <c r="CR4140" s="2"/>
      <c r="CS4140" s="2"/>
      <c r="CT4140" s="2"/>
      <c r="CU4140" s="2"/>
      <c r="CV4140" s="2"/>
      <c r="CW4140" s="2"/>
      <c r="CX4140" s="2"/>
      <c r="CY4140" s="2"/>
      <c r="CZ4140" s="2"/>
      <c r="DA4140" s="2"/>
      <c r="DB4140" s="2"/>
      <c r="DC4140" s="2"/>
      <c r="DD4140" s="2"/>
      <c r="DE4140" s="2"/>
      <c r="DF4140" s="2"/>
      <c r="DG4140" s="2"/>
      <c r="DH4140" s="2"/>
      <c r="DI4140" s="2"/>
      <c r="DJ4140" s="2"/>
      <c r="DK4140" s="2"/>
      <c r="DL4140" s="2"/>
      <c r="DM4140" s="2"/>
      <c r="DN4140" s="2"/>
      <c r="DO4140" s="2"/>
      <c r="DP4140" s="2"/>
      <c r="DQ4140" s="2"/>
      <c r="DR4140" s="2"/>
      <c r="DS4140" s="2"/>
      <c r="DT4140" s="2"/>
      <c r="DU4140" s="2"/>
      <c r="DV4140" s="2"/>
      <c r="DW4140" s="2"/>
      <c r="DX4140" s="2"/>
      <c r="DY4140" s="2"/>
      <c r="DZ4140" s="2"/>
      <c r="EA4140" s="2"/>
      <c r="EB4140" s="2"/>
      <c r="EC4140" s="2"/>
      <c r="ED4140" s="2"/>
      <c r="EE4140" s="2"/>
      <c r="EF4140" s="2"/>
      <c r="EG4140" s="2"/>
      <c r="EH4140" s="2"/>
      <c r="EI4140" s="2"/>
      <c r="EJ4140" s="2"/>
      <c r="EK4140" s="2"/>
      <c r="EL4140" s="2"/>
      <c r="EM4140" s="2"/>
      <c r="EN4140" s="2"/>
      <c r="EO4140" s="2"/>
      <c r="EP4140" s="2"/>
      <c r="EQ4140" s="2"/>
      <c r="ER4140" s="2"/>
      <c r="ES4140" s="2"/>
      <c r="ET4140" s="2"/>
      <c r="EU4140" s="2"/>
      <c r="EV4140" s="2"/>
      <c r="EW4140" s="2"/>
      <c r="EX4140" s="2"/>
      <c r="EY4140" s="2"/>
      <c r="EZ4140" s="2"/>
      <c r="FA4140" s="2"/>
      <c r="FB4140" s="2"/>
      <c r="FC4140" s="2"/>
      <c r="FD4140" s="2"/>
      <c r="FE4140" s="2"/>
      <c r="FF4140" s="2"/>
      <c r="FG4140" s="2"/>
      <c r="FH4140" s="2"/>
      <c r="FI4140" s="2"/>
      <c r="FJ4140" s="2"/>
      <c r="FK4140" s="2"/>
      <c r="FL4140" s="2"/>
      <c r="FM4140" s="2"/>
      <c r="FN4140" s="2"/>
      <c r="FO4140" s="2"/>
      <c r="FP4140" s="2"/>
      <c r="FQ4140" s="2"/>
      <c r="FR4140" s="2"/>
      <c r="FS4140" s="2"/>
      <c r="FT4140" s="2"/>
      <c r="FU4140" s="2"/>
      <c r="FV4140" s="2"/>
      <c r="FW4140" s="2"/>
      <c r="FX4140" s="2"/>
      <c r="FY4140" s="2"/>
      <c r="FZ4140" s="2"/>
      <c r="GA4140" s="2"/>
      <c r="GB4140" s="2"/>
      <c r="GC4140" s="2"/>
      <c r="GD4140" s="2"/>
      <c r="GE4140" s="2"/>
      <c r="GF4140" s="2"/>
      <c r="GG4140" s="2"/>
      <c r="GH4140" s="2"/>
      <c r="GI4140" s="2"/>
      <c r="GJ4140" s="2"/>
      <c r="GK4140" s="2"/>
      <c r="GL4140" s="2"/>
      <c r="GM4140" s="2"/>
      <c r="GN4140" s="2"/>
      <c r="GO4140" s="2"/>
      <c r="GP4140" s="2"/>
      <c r="GQ4140" s="2"/>
      <c r="GR4140" s="2"/>
      <c r="GS4140" s="2"/>
      <c r="GT4140" s="2"/>
      <c r="GU4140" s="2"/>
      <c r="GV4140" s="2"/>
      <c r="GW4140" s="2"/>
      <c r="GX4140" s="2"/>
      <c r="GY4140" s="2"/>
      <c r="GZ4140" s="2"/>
      <c r="HA4140" s="2"/>
      <c r="HB4140" s="2"/>
      <c r="HC4140" s="2"/>
      <c r="HD4140" s="2"/>
      <c r="HE4140" s="2"/>
      <c r="HF4140" s="2"/>
      <c r="HG4140" s="2"/>
      <c r="HH4140" s="2"/>
      <c r="HI4140" s="2"/>
      <c r="HJ4140" s="2"/>
      <c r="HK4140" s="2"/>
      <c r="HL4140" s="2"/>
      <c r="HM4140" s="2"/>
      <c r="HN4140" s="2"/>
      <c r="HO4140" s="2"/>
      <c r="HP4140" s="2"/>
      <c r="HQ4140" s="2"/>
      <c r="HR4140" s="2"/>
      <c r="HS4140" s="2"/>
      <c r="HT4140" s="2"/>
      <c r="HU4140" s="2"/>
      <c r="HV4140" s="2"/>
      <c r="HW4140" s="2"/>
      <c r="HX4140" s="2"/>
      <c r="HY4140" s="2"/>
      <c r="HZ4140" s="2"/>
      <c r="IA4140" s="2"/>
      <c r="IB4140" s="2"/>
      <c r="IC4140" s="2"/>
      <c r="ID4140" s="2"/>
      <c r="IE4140" s="2"/>
      <c r="IF4140" s="2"/>
      <c r="IG4140" s="2"/>
      <c r="IH4140" s="2"/>
      <c r="II4140" s="2"/>
      <c r="IJ4140" s="2"/>
      <c r="IK4140" s="2"/>
      <c r="IL4140" s="2"/>
      <c r="IM4140" s="2"/>
      <c r="IN4140" s="2"/>
      <c r="IO4140" s="2"/>
      <c r="IP4140" s="2"/>
      <c r="IQ4140" s="2"/>
    </row>
    <row r="4141" spans="1:251" s="16" customFormat="1" ht="13.5">
      <c r="A4141" s="8"/>
      <c r="B4141" s="127"/>
      <c r="C4141" s="128"/>
      <c r="D4141" s="128"/>
      <c r="E4141" s="128"/>
      <c r="F4141" s="128"/>
      <c r="G4141" s="128"/>
      <c r="H4141" s="128"/>
      <c r="I4141" s="128"/>
      <c r="J4141" s="128"/>
      <c r="K4141" s="128"/>
      <c r="L4141" s="128"/>
      <c r="M4141" s="128"/>
      <c r="N4141" s="128"/>
      <c r="O4141" s="128"/>
      <c r="P4141" s="128"/>
      <c r="Q4141" s="128"/>
      <c r="R4141" s="128"/>
      <c r="S4141" s="128"/>
      <c r="T4141" s="128"/>
      <c r="U4141" s="128"/>
      <c r="V4141" s="128"/>
      <c r="W4141" s="128"/>
      <c r="X4141" s="128"/>
      <c r="Y4141" s="128"/>
      <c r="Z4141" s="129"/>
      <c r="AA4141" s="131"/>
      <c r="AB4141" s="128"/>
      <c r="AC4141" s="128"/>
      <c r="AD4141" s="128"/>
      <c r="AE4141" s="128"/>
      <c r="AF4141" s="128"/>
      <c r="AG4141" s="128"/>
      <c r="AH4141" s="128"/>
      <c r="AI4141" s="129"/>
      <c r="AJ4141" s="131"/>
      <c r="AK4141" s="128"/>
      <c r="AL4141" s="128"/>
      <c r="AM4141" s="128"/>
      <c r="AN4141" s="128"/>
      <c r="AO4141" s="128"/>
      <c r="AP4141" s="128"/>
      <c r="AQ4141" s="128"/>
      <c r="AR4141" s="129"/>
      <c r="AS4141" s="131"/>
      <c r="AT4141" s="128"/>
      <c r="AU4141" s="128"/>
      <c r="AV4141" s="128"/>
      <c r="AW4141" s="128"/>
      <c r="AX4141" s="133"/>
      <c r="AY4141" s="2"/>
      <c r="AZ4141" s="2"/>
      <c r="BA4141" s="2"/>
      <c r="BB4141" s="23"/>
      <c r="BC4141" s="24"/>
      <c r="BE4141" s="2"/>
      <c r="BF4141" s="2"/>
      <c r="BG4141" s="2"/>
      <c r="BH4141" s="2"/>
      <c r="BI4141" s="2"/>
      <c r="BJ4141" s="2"/>
      <c r="BK4141" s="2"/>
      <c r="BL4141" s="2"/>
      <c r="BM4141" s="2"/>
      <c r="BN4141" s="2"/>
      <c r="BO4141" s="2"/>
      <c r="BP4141" s="2"/>
      <c r="BQ4141" s="2"/>
      <c r="BR4141" s="2"/>
      <c r="BS4141" s="2"/>
      <c r="BT4141" s="2"/>
      <c r="BU4141" s="2"/>
      <c r="BV4141" s="2"/>
      <c r="BW4141" s="2"/>
      <c r="BX4141" s="2"/>
      <c r="BY4141" s="2"/>
      <c r="BZ4141" s="2"/>
      <c r="CA4141" s="2"/>
      <c r="CB4141" s="2"/>
      <c r="CC4141" s="2"/>
      <c r="CD4141" s="2"/>
      <c r="CE4141" s="2"/>
      <c r="CF4141" s="2"/>
      <c r="CG4141" s="2"/>
      <c r="CH4141" s="2"/>
      <c r="CI4141" s="2"/>
      <c r="CJ4141" s="2"/>
      <c r="CK4141" s="2"/>
      <c r="CL4141" s="2"/>
      <c r="CM4141" s="2"/>
      <c r="CN4141" s="2"/>
      <c r="CO4141" s="2"/>
      <c r="CP4141" s="2"/>
      <c r="CQ4141" s="2"/>
      <c r="CR4141" s="2"/>
      <c r="CS4141" s="2"/>
      <c r="CT4141" s="2"/>
      <c r="CU4141" s="2"/>
      <c r="CV4141" s="2"/>
      <c r="CW4141" s="2"/>
      <c r="CX4141" s="2"/>
      <c r="CY4141" s="2"/>
      <c r="CZ4141" s="2"/>
      <c r="DA4141" s="2"/>
      <c r="DB4141" s="2"/>
      <c r="DC4141" s="2"/>
      <c r="DD4141" s="2"/>
      <c r="DE4141" s="2"/>
      <c r="DF4141" s="2"/>
      <c r="DG4141" s="2"/>
      <c r="DH4141" s="2"/>
      <c r="DI4141" s="2"/>
      <c r="DJ4141" s="2"/>
      <c r="DK4141" s="2"/>
      <c r="DL4141" s="2"/>
      <c r="DM4141" s="2"/>
      <c r="DN4141" s="2"/>
      <c r="DO4141" s="2"/>
      <c r="DP4141" s="2"/>
      <c r="DQ4141" s="2"/>
      <c r="DR4141" s="2"/>
      <c r="DS4141" s="2"/>
      <c r="DT4141" s="2"/>
      <c r="DU4141" s="2"/>
      <c r="DV4141" s="2"/>
      <c r="DW4141" s="2"/>
      <c r="DX4141" s="2"/>
      <c r="DY4141" s="2"/>
      <c r="DZ4141" s="2"/>
      <c r="EA4141" s="2"/>
      <c r="EB4141" s="2"/>
      <c r="EC4141" s="2"/>
      <c r="ED4141" s="2"/>
      <c r="EE4141" s="2"/>
      <c r="EF4141" s="2"/>
      <c r="EG4141" s="2"/>
      <c r="EH4141" s="2"/>
      <c r="EI4141" s="2"/>
      <c r="EJ4141" s="2"/>
      <c r="EK4141" s="2"/>
      <c r="EL4141" s="2"/>
      <c r="EM4141" s="2"/>
      <c r="EN4141" s="2"/>
      <c r="EO4141" s="2"/>
      <c r="EP4141" s="2"/>
      <c r="EQ4141" s="2"/>
      <c r="ER4141" s="2"/>
      <c r="ES4141" s="2"/>
      <c r="ET4141" s="2"/>
      <c r="EU4141" s="2"/>
      <c r="EV4141" s="2"/>
      <c r="EW4141" s="2"/>
      <c r="EX4141" s="2"/>
      <c r="EY4141" s="2"/>
      <c r="EZ4141" s="2"/>
      <c r="FA4141" s="2"/>
      <c r="FB4141" s="2"/>
      <c r="FC4141" s="2"/>
      <c r="FD4141" s="2"/>
      <c r="FE4141" s="2"/>
      <c r="FF4141" s="2"/>
      <c r="FG4141" s="2"/>
      <c r="FH4141" s="2"/>
      <c r="FI4141" s="2"/>
      <c r="FJ4141" s="2"/>
      <c r="FK4141" s="2"/>
      <c r="FL4141" s="2"/>
      <c r="FM4141" s="2"/>
      <c r="FN4141" s="2"/>
      <c r="FO4141" s="2"/>
      <c r="FP4141" s="2"/>
      <c r="FQ4141" s="2"/>
      <c r="FR4141" s="2"/>
      <c r="FS4141" s="2"/>
      <c r="FT4141" s="2"/>
      <c r="FU4141" s="2"/>
      <c r="FV4141" s="2"/>
      <c r="FW4141" s="2"/>
      <c r="FX4141" s="2"/>
      <c r="FY4141" s="2"/>
      <c r="FZ4141" s="2"/>
      <c r="GA4141" s="2"/>
      <c r="GB4141" s="2"/>
      <c r="GC4141" s="2"/>
      <c r="GD4141" s="2"/>
      <c r="GE4141" s="2"/>
      <c r="GF4141" s="2"/>
      <c r="GG4141" s="2"/>
      <c r="GH4141" s="2"/>
      <c r="GI4141" s="2"/>
      <c r="GJ4141" s="2"/>
      <c r="GK4141" s="2"/>
      <c r="GL4141" s="2"/>
      <c r="GM4141" s="2"/>
      <c r="GN4141" s="2"/>
      <c r="GO4141" s="2"/>
      <c r="GP4141" s="2"/>
      <c r="GQ4141" s="2"/>
      <c r="GR4141" s="2"/>
      <c r="GS4141" s="2"/>
      <c r="GT4141" s="2"/>
      <c r="GU4141" s="2"/>
      <c r="GV4141" s="2"/>
      <c r="GW4141" s="2"/>
      <c r="GX4141" s="2"/>
      <c r="GY4141" s="2"/>
      <c r="GZ4141" s="2"/>
      <c r="HA4141" s="2"/>
      <c r="HB4141" s="2"/>
      <c r="HC4141" s="2"/>
      <c r="HD4141" s="2"/>
      <c r="HE4141" s="2"/>
      <c r="HF4141" s="2"/>
      <c r="HG4141" s="2"/>
      <c r="HH4141" s="2"/>
      <c r="HI4141" s="2"/>
      <c r="HJ4141" s="2"/>
      <c r="HK4141" s="2"/>
      <c r="HL4141" s="2"/>
      <c r="HM4141" s="2"/>
      <c r="HN4141" s="2"/>
      <c r="HO4141" s="2"/>
      <c r="HP4141" s="2"/>
      <c r="HQ4141" s="2"/>
      <c r="HR4141" s="2"/>
      <c r="HS4141" s="2"/>
      <c r="HT4141" s="2"/>
      <c r="HU4141" s="2"/>
      <c r="HV4141" s="2"/>
      <c r="HW4141" s="2"/>
      <c r="HX4141" s="2"/>
      <c r="HY4141" s="2"/>
      <c r="HZ4141" s="2"/>
      <c r="IA4141" s="2"/>
      <c r="IB4141" s="2"/>
      <c r="IC4141" s="2"/>
      <c r="ID4141" s="2"/>
      <c r="IE4141" s="2"/>
      <c r="IF4141" s="2"/>
      <c r="IG4141" s="2"/>
      <c r="IH4141" s="2"/>
      <c r="II4141" s="2"/>
      <c r="IJ4141" s="2"/>
      <c r="IK4141" s="2"/>
      <c r="IL4141" s="2"/>
      <c r="IM4141" s="2"/>
      <c r="IN4141" s="2"/>
      <c r="IO4141" s="2"/>
      <c r="IP4141" s="2"/>
      <c r="IQ4141" s="2"/>
    </row>
    <row r="4142" spans="1:251" s="16" customFormat="1" ht="18.75" customHeight="1">
      <c r="A4142" s="8"/>
      <c r="B4142" s="25"/>
      <c r="C4142" s="99" t="s">
        <v>545</v>
      </c>
      <c r="D4142" s="108"/>
      <c r="E4142" s="108"/>
      <c r="F4142" s="108"/>
      <c r="G4142" s="108"/>
      <c r="H4142" s="108"/>
      <c r="I4142" s="108"/>
      <c r="J4142" s="108"/>
      <c r="K4142" s="108"/>
      <c r="L4142" s="108"/>
      <c r="M4142" s="108"/>
      <c r="N4142" s="108"/>
      <c r="O4142" s="108"/>
      <c r="P4142" s="108"/>
      <c r="Q4142" s="108"/>
      <c r="R4142" s="108"/>
      <c r="S4142" s="108"/>
      <c r="T4142" s="108"/>
      <c r="U4142" s="108"/>
      <c r="V4142" s="108"/>
      <c r="W4142" s="108"/>
      <c r="X4142" s="108"/>
      <c r="Y4142" s="108"/>
      <c r="Z4142" s="109"/>
      <c r="AA4142" s="102">
        <v>931</v>
      </c>
      <c r="AB4142" s="110"/>
      <c r="AC4142" s="110"/>
      <c r="AD4142" s="110"/>
      <c r="AE4142" s="110"/>
      <c r="AF4142" s="110"/>
      <c r="AG4142" s="110"/>
      <c r="AH4142" s="110"/>
      <c r="AI4142" s="111"/>
      <c r="AJ4142" s="102">
        <v>749</v>
      </c>
      <c r="AK4142" s="110"/>
      <c r="AL4142" s="110"/>
      <c r="AM4142" s="110"/>
      <c r="AN4142" s="110"/>
      <c r="AO4142" s="110"/>
      <c r="AP4142" s="110"/>
      <c r="AQ4142" s="110"/>
      <c r="AR4142" s="111"/>
      <c r="AS4142" s="105"/>
      <c r="AT4142" s="112"/>
      <c r="AU4142" s="112"/>
      <c r="AV4142" s="112"/>
      <c r="AW4142" s="112"/>
      <c r="AX4142" s="113"/>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c r="CC4142" s="2"/>
      <c r="CD4142" s="2"/>
      <c r="CE4142" s="2"/>
      <c r="CF4142" s="2"/>
      <c r="CG4142" s="2"/>
      <c r="CH4142" s="2"/>
      <c r="CI4142" s="2"/>
      <c r="CJ4142" s="2"/>
      <c r="CK4142" s="2"/>
      <c r="CL4142" s="2"/>
      <c r="CM4142" s="2"/>
      <c r="CN4142" s="2"/>
      <c r="CO4142" s="2"/>
      <c r="CP4142" s="2"/>
      <c r="CQ4142" s="2"/>
      <c r="CR4142" s="2"/>
      <c r="CS4142" s="2"/>
      <c r="CT4142" s="2"/>
      <c r="CU4142" s="2"/>
      <c r="CV4142" s="2"/>
      <c r="CW4142" s="2"/>
      <c r="CX4142" s="2"/>
      <c r="CY4142" s="2"/>
      <c r="CZ4142" s="2"/>
      <c r="DA4142" s="2"/>
      <c r="DB4142" s="2"/>
      <c r="DC4142" s="2"/>
      <c r="DD4142" s="2"/>
      <c r="DE4142" s="2"/>
      <c r="DF4142" s="2"/>
      <c r="DG4142" s="2"/>
      <c r="DH4142" s="2"/>
      <c r="DI4142" s="2"/>
      <c r="DJ4142" s="2"/>
      <c r="DK4142" s="2"/>
      <c r="DL4142" s="2"/>
      <c r="DM4142" s="2"/>
      <c r="DN4142" s="2"/>
      <c r="DO4142" s="2"/>
      <c r="DP4142" s="2"/>
      <c r="DQ4142" s="2"/>
      <c r="DR4142" s="2"/>
      <c r="DS4142" s="2"/>
      <c r="DT4142" s="2"/>
      <c r="DU4142" s="2"/>
      <c r="DV4142" s="2"/>
      <c r="DW4142" s="2"/>
      <c r="DX4142" s="2"/>
      <c r="DY4142" s="2"/>
      <c r="DZ4142" s="2"/>
      <c r="EA4142" s="2"/>
      <c r="EB4142" s="2"/>
      <c r="EC4142" s="2"/>
      <c r="ED4142" s="2"/>
      <c r="EE4142" s="2"/>
      <c r="EF4142" s="2"/>
      <c r="EG4142" s="2"/>
      <c r="EH4142" s="2"/>
      <c r="EI4142" s="2"/>
      <c r="EJ4142" s="2"/>
      <c r="EK4142" s="2"/>
      <c r="EL4142" s="2"/>
      <c r="EM4142" s="2"/>
      <c r="EN4142" s="2"/>
      <c r="EO4142" s="2"/>
      <c r="EP4142" s="2"/>
      <c r="EQ4142" s="2"/>
      <c r="ER4142" s="2"/>
      <c r="ES4142" s="2"/>
      <c r="ET4142" s="2"/>
      <c r="EU4142" s="2"/>
      <c r="EV4142" s="2"/>
      <c r="EW4142" s="2"/>
      <c r="EX4142" s="2"/>
      <c r="EY4142" s="2"/>
      <c r="EZ4142" s="2"/>
      <c r="FA4142" s="2"/>
      <c r="FB4142" s="2"/>
      <c r="FC4142" s="2"/>
      <c r="FD4142" s="2"/>
      <c r="FE4142" s="2"/>
      <c r="FF4142" s="2"/>
      <c r="FG4142" s="2"/>
      <c r="FH4142" s="2"/>
      <c r="FI4142" s="2"/>
      <c r="FJ4142" s="2"/>
      <c r="FK4142" s="2"/>
      <c r="FL4142" s="2"/>
      <c r="FM4142" s="2"/>
      <c r="FN4142" s="2"/>
      <c r="FO4142" s="2"/>
      <c r="FP4142" s="2"/>
      <c r="FQ4142" s="2"/>
      <c r="FR4142" s="2"/>
      <c r="FS4142" s="2"/>
      <c r="FT4142" s="2"/>
      <c r="FU4142" s="2"/>
      <c r="FV4142" s="2"/>
      <c r="FW4142" s="2"/>
      <c r="FX4142" s="2"/>
      <c r="FY4142" s="2"/>
      <c r="FZ4142" s="2"/>
      <c r="GA4142" s="2"/>
      <c r="GB4142" s="2"/>
      <c r="GC4142" s="2"/>
      <c r="GD4142" s="2"/>
      <c r="GE4142" s="2"/>
      <c r="GF4142" s="2"/>
      <c r="GG4142" s="2"/>
      <c r="GH4142" s="2"/>
      <c r="GI4142" s="2"/>
      <c r="GJ4142" s="2"/>
      <c r="GK4142" s="2"/>
      <c r="GL4142" s="2"/>
      <c r="GM4142" s="2"/>
      <c r="GN4142" s="2"/>
      <c r="GO4142" s="2"/>
      <c r="GP4142" s="2"/>
      <c r="GQ4142" s="2"/>
      <c r="GR4142" s="2"/>
      <c r="GS4142" s="2"/>
      <c r="GT4142" s="2"/>
      <c r="GU4142" s="2"/>
      <c r="GV4142" s="2"/>
      <c r="GW4142" s="2"/>
      <c r="GX4142" s="2"/>
      <c r="GY4142" s="2"/>
      <c r="GZ4142" s="2"/>
      <c r="HA4142" s="2"/>
      <c r="HB4142" s="2"/>
      <c r="HC4142" s="2"/>
      <c r="HD4142" s="2"/>
      <c r="HE4142" s="2"/>
      <c r="HF4142" s="2"/>
      <c r="HG4142" s="2"/>
      <c r="HH4142" s="2"/>
      <c r="HI4142" s="2"/>
      <c r="HJ4142" s="2"/>
      <c r="HK4142" s="2"/>
      <c r="HL4142" s="2"/>
      <c r="HM4142" s="2"/>
      <c r="HN4142" s="2"/>
      <c r="HO4142" s="2"/>
      <c r="HP4142" s="2"/>
      <c r="HQ4142" s="2"/>
      <c r="HR4142" s="2"/>
      <c r="HS4142" s="2"/>
      <c r="HT4142" s="2"/>
      <c r="HU4142" s="2"/>
      <c r="HV4142" s="2"/>
      <c r="HW4142" s="2"/>
      <c r="HX4142" s="2"/>
      <c r="HY4142" s="2"/>
      <c r="HZ4142" s="2"/>
      <c r="IA4142" s="2"/>
      <c r="IB4142" s="2"/>
      <c r="IC4142" s="2"/>
      <c r="ID4142" s="2"/>
      <c r="IE4142" s="2"/>
      <c r="IF4142" s="2"/>
      <c r="IG4142" s="2"/>
      <c r="IH4142" s="2"/>
      <c r="II4142" s="2"/>
      <c r="IJ4142" s="2"/>
      <c r="IK4142" s="2"/>
      <c r="IL4142" s="2"/>
      <c r="IM4142" s="2"/>
      <c r="IN4142" s="2"/>
      <c r="IO4142" s="2"/>
      <c r="IP4142" s="2"/>
      <c r="IQ4142" s="2"/>
    </row>
    <row r="4143" spans="1:251" s="16" customFormat="1" ht="18.75" customHeight="1" thickBot="1">
      <c r="A4143" s="17"/>
      <c r="B4143" s="134" t="s">
        <v>13</v>
      </c>
      <c r="C4143" s="135"/>
      <c r="D4143" s="135"/>
      <c r="E4143" s="135"/>
      <c r="F4143" s="135"/>
      <c r="G4143" s="135"/>
      <c r="H4143" s="135"/>
      <c r="I4143" s="135"/>
      <c r="J4143" s="135"/>
      <c r="K4143" s="135"/>
      <c r="L4143" s="135"/>
      <c r="M4143" s="135"/>
      <c r="N4143" s="135"/>
      <c r="O4143" s="135"/>
      <c r="P4143" s="135"/>
      <c r="Q4143" s="135"/>
      <c r="R4143" s="135"/>
      <c r="S4143" s="135"/>
      <c r="T4143" s="135"/>
      <c r="U4143" s="135"/>
      <c r="V4143" s="135"/>
      <c r="W4143" s="135"/>
      <c r="X4143" s="135"/>
      <c r="Y4143" s="135"/>
      <c r="Z4143" s="136"/>
      <c r="AA4143" s="137">
        <f>SUM($AA$4142:$AA$4142)</f>
        <v>931</v>
      </c>
      <c r="AB4143" s="138"/>
      <c r="AC4143" s="138"/>
      <c r="AD4143" s="138"/>
      <c r="AE4143" s="138"/>
      <c r="AF4143" s="138"/>
      <c r="AG4143" s="138"/>
      <c r="AH4143" s="138"/>
      <c r="AI4143" s="139"/>
      <c r="AJ4143" s="137">
        <f>SUM($AJ$4142:$AJ$4142)</f>
        <v>749</v>
      </c>
      <c r="AK4143" s="138"/>
      <c r="AL4143" s="138"/>
      <c r="AM4143" s="138"/>
      <c r="AN4143" s="138"/>
      <c r="AO4143" s="138"/>
      <c r="AP4143" s="138"/>
      <c r="AQ4143" s="138"/>
      <c r="AR4143" s="139"/>
      <c r="AS4143" s="140"/>
      <c r="AT4143" s="141"/>
      <c r="AU4143" s="141"/>
      <c r="AV4143" s="141"/>
      <c r="AW4143" s="141"/>
      <c r="AX4143" s="142"/>
      <c r="AY4143" s="2"/>
      <c r="AZ4143" s="2"/>
      <c r="BA4143" s="2"/>
      <c r="BB4143" s="2"/>
      <c r="BC4143" s="2"/>
      <c r="BD4143" s="2"/>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c r="CC4143" s="2"/>
      <c r="CD4143" s="2"/>
      <c r="CE4143" s="2"/>
      <c r="CF4143" s="2"/>
      <c r="CG4143" s="2"/>
      <c r="CH4143" s="2"/>
      <c r="CI4143" s="2"/>
      <c r="CJ4143" s="2"/>
      <c r="CK4143" s="2"/>
      <c r="CL4143" s="2"/>
      <c r="CM4143" s="2"/>
      <c r="CN4143" s="2"/>
      <c r="CO4143" s="2"/>
      <c r="CP4143" s="2"/>
      <c r="CQ4143" s="2"/>
      <c r="CR4143" s="2"/>
      <c r="CS4143" s="2"/>
      <c r="CT4143" s="2"/>
      <c r="CU4143" s="2"/>
      <c r="CV4143" s="2"/>
      <c r="CW4143" s="2"/>
      <c r="CX4143" s="2"/>
      <c r="CY4143" s="2"/>
      <c r="CZ4143" s="2"/>
      <c r="DA4143" s="2"/>
      <c r="DB4143" s="2"/>
      <c r="DC4143" s="2"/>
      <c r="DD4143" s="2"/>
      <c r="DE4143" s="2"/>
      <c r="DF4143" s="2"/>
      <c r="DG4143" s="2"/>
      <c r="DH4143" s="2"/>
      <c r="DI4143" s="2"/>
      <c r="DJ4143" s="2"/>
      <c r="DK4143" s="2"/>
      <c r="DL4143" s="2"/>
      <c r="DM4143" s="2"/>
      <c r="DN4143" s="2"/>
      <c r="DO4143" s="2"/>
      <c r="DP4143" s="2"/>
      <c r="DQ4143" s="2"/>
      <c r="DR4143" s="2"/>
      <c r="DS4143" s="2"/>
      <c r="DT4143" s="2"/>
      <c r="DU4143" s="2"/>
      <c r="DV4143" s="2"/>
      <c r="DW4143" s="2"/>
      <c r="DX4143" s="2"/>
      <c r="DY4143" s="2"/>
      <c r="DZ4143" s="2"/>
      <c r="EA4143" s="2"/>
      <c r="EB4143" s="2"/>
      <c r="EC4143" s="2"/>
      <c r="ED4143" s="2"/>
      <c r="EE4143" s="2"/>
      <c r="EF4143" s="2"/>
      <c r="EG4143" s="2"/>
      <c r="EH4143" s="2"/>
      <c r="EI4143" s="2"/>
      <c r="EJ4143" s="2"/>
      <c r="EK4143" s="2"/>
      <c r="EL4143" s="2"/>
      <c r="EM4143" s="2"/>
      <c r="EN4143" s="2"/>
      <c r="EO4143" s="2"/>
      <c r="EP4143" s="2"/>
      <c r="EQ4143" s="2"/>
      <c r="ER4143" s="2"/>
      <c r="ES4143" s="2"/>
      <c r="ET4143" s="2"/>
      <c r="EU4143" s="2"/>
      <c r="EV4143" s="2"/>
      <c r="EW4143" s="2"/>
      <c r="EX4143" s="2"/>
      <c r="EY4143" s="2"/>
      <c r="EZ4143" s="2"/>
      <c r="FA4143" s="2"/>
      <c r="FB4143" s="2"/>
      <c r="FC4143" s="2"/>
      <c r="FD4143" s="2"/>
      <c r="FE4143" s="2"/>
      <c r="FF4143" s="2"/>
      <c r="FG4143" s="2"/>
      <c r="FH4143" s="2"/>
      <c r="FI4143" s="2"/>
      <c r="FJ4143" s="2"/>
      <c r="FK4143" s="2"/>
      <c r="FL4143" s="2"/>
      <c r="FM4143" s="2"/>
      <c r="FN4143" s="2"/>
      <c r="FO4143" s="2"/>
      <c r="FP4143" s="2"/>
      <c r="FQ4143" s="2"/>
      <c r="FR4143" s="2"/>
      <c r="FS4143" s="2"/>
      <c r="FT4143" s="2"/>
      <c r="FU4143" s="2"/>
      <c r="FV4143" s="2"/>
      <c r="FW4143" s="2"/>
      <c r="FX4143" s="2"/>
      <c r="FY4143" s="2"/>
      <c r="FZ4143" s="2"/>
      <c r="GA4143" s="2"/>
      <c r="GB4143" s="2"/>
      <c r="GC4143" s="2"/>
      <c r="GD4143" s="2"/>
      <c r="GE4143" s="2"/>
      <c r="GF4143" s="2"/>
      <c r="GG4143" s="2"/>
      <c r="GH4143" s="2"/>
      <c r="GI4143" s="2"/>
      <c r="GJ4143" s="2"/>
      <c r="GK4143" s="2"/>
      <c r="GL4143" s="2"/>
      <c r="GM4143" s="2"/>
      <c r="GN4143" s="2"/>
      <c r="GO4143" s="2"/>
      <c r="GP4143" s="2"/>
      <c r="GQ4143" s="2"/>
      <c r="GR4143" s="2"/>
      <c r="GS4143" s="2"/>
      <c r="GT4143" s="2"/>
      <c r="GU4143" s="2"/>
      <c r="GV4143" s="2"/>
      <c r="GW4143" s="2"/>
      <c r="GX4143" s="2"/>
      <c r="GY4143" s="2"/>
      <c r="GZ4143" s="2"/>
      <c r="HA4143" s="2"/>
      <c r="HB4143" s="2"/>
      <c r="HC4143" s="2"/>
      <c r="HD4143" s="2"/>
      <c r="HE4143" s="2"/>
      <c r="HF4143" s="2"/>
      <c r="HG4143" s="2"/>
      <c r="HH4143" s="2"/>
      <c r="HI4143" s="2"/>
      <c r="HJ4143" s="2"/>
      <c r="HK4143" s="2"/>
      <c r="HL4143" s="2"/>
      <c r="HM4143" s="2"/>
      <c r="HN4143" s="2"/>
      <c r="HO4143" s="2"/>
      <c r="HP4143" s="2"/>
      <c r="HQ4143" s="2"/>
      <c r="HR4143" s="2"/>
      <c r="HS4143" s="2"/>
      <c r="HT4143" s="2"/>
      <c r="HU4143" s="2"/>
      <c r="HV4143" s="2"/>
      <c r="HW4143" s="2"/>
      <c r="HX4143" s="2"/>
      <c r="HY4143" s="2"/>
      <c r="HZ4143" s="2"/>
      <c r="IA4143" s="2"/>
      <c r="IB4143" s="2"/>
      <c r="IC4143" s="2"/>
      <c r="ID4143" s="2"/>
      <c r="IE4143" s="2"/>
      <c r="IF4143" s="2"/>
      <c r="IG4143" s="2"/>
      <c r="IH4143" s="2"/>
      <c r="II4143" s="2"/>
      <c r="IJ4143" s="2"/>
      <c r="IK4143" s="2"/>
      <c r="IL4143" s="2"/>
      <c r="IM4143" s="2"/>
      <c r="IN4143" s="2"/>
      <c r="IO4143" s="2"/>
      <c r="IP4143" s="2"/>
      <c r="IQ4143" s="2"/>
    </row>
    <row r="4145" spans="1:113" ht="18.75">
      <c r="A4145" s="1" t="s">
        <v>0</v>
      </c>
      <c r="AW4145" s="3"/>
      <c r="AX4145" s="4"/>
      <c r="AY4145" s="3"/>
    </row>
    <row r="4147" spans="1:113" ht="18.75">
      <c r="B4147" s="114" t="s">
        <v>8</v>
      </c>
      <c r="C4147" s="115"/>
      <c r="D4147" s="115"/>
      <c r="E4147" s="115"/>
      <c r="F4147" s="115"/>
      <c r="G4147" s="115"/>
      <c r="H4147" s="115"/>
      <c r="I4147" s="115"/>
      <c r="J4147" s="115"/>
      <c r="K4147" s="115"/>
      <c r="L4147" s="115"/>
      <c r="M4147" s="115"/>
      <c r="N4147" s="115"/>
      <c r="O4147" s="115"/>
      <c r="P4147" s="115"/>
      <c r="Q4147" s="115"/>
      <c r="R4147" s="115"/>
      <c r="S4147" s="115"/>
      <c r="T4147" s="115"/>
      <c r="U4147" s="115"/>
      <c r="V4147" s="115"/>
      <c r="W4147" s="115"/>
      <c r="X4147" s="115"/>
      <c r="Y4147" s="115"/>
      <c r="Z4147" s="115"/>
      <c r="AA4147" s="115"/>
      <c r="AB4147" s="115"/>
      <c r="AC4147" s="115"/>
      <c r="AD4147" s="115"/>
      <c r="AE4147" s="115"/>
      <c r="AF4147" s="115"/>
      <c r="AG4147" s="115"/>
      <c r="AH4147" s="115"/>
      <c r="AI4147" s="115"/>
      <c r="AJ4147" s="115"/>
      <c r="AK4147" s="115"/>
      <c r="AL4147" s="115"/>
      <c r="AM4147" s="115"/>
      <c r="AN4147" s="115"/>
      <c r="AO4147" s="115"/>
      <c r="AP4147" s="115"/>
      <c r="AQ4147" s="115"/>
      <c r="AR4147" s="115"/>
      <c r="AS4147" s="115"/>
      <c r="AT4147" s="115"/>
      <c r="AU4147" s="115"/>
      <c r="AV4147" s="115"/>
      <c r="AW4147" s="115"/>
      <c r="AX4147" s="115"/>
    </row>
    <row r="4148" spans="1:113">
      <c r="Z4148" s="5"/>
      <c r="AD4148" s="5"/>
      <c r="AE4148" s="5"/>
      <c r="AF4148" s="5"/>
      <c r="AG4148" s="5"/>
      <c r="AH4148" s="5"/>
      <c r="AI4148" s="5"/>
      <c r="AO4148" s="5"/>
    </row>
    <row r="4149" spans="1:113" ht="13.5" thickBot="1">
      <c r="Z4149" s="5"/>
      <c r="AD4149" s="5"/>
      <c r="AE4149" s="5"/>
      <c r="AF4149" s="5"/>
      <c r="AG4149" s="5"/>
      <c r="AH4149" s="5"/>
      <c r="AI4149" s="5"/>
      <c r="AO4149" s="5"/>
      <c r="DI4149" s="6"/>
    </row>
    <row r="4150" spans="1:113" ht="24.75" customHeight="1" thickBot="1">
      <c r="B4150" s="116" t="s">
        <v>1</v>
      </c>
      <c r="C4150" s="117"/>
      <c r="D4150" s="117"/>
      <c r="E4150" s="117"/>
      <c r="F4150" s="117"/>
      <c r="G4150" s="117"/>
      <c r="H4150" s="118" t="s">
        <v>255</v>
      </c>
      <c r="I4150" s="119"/>
      <c r="J4150" s="119"/>
      <c r="K4150" s="119"/>
      <c r="L4150" s="119"/>
      <c r="M4150" s="119"/>
      <c r="N4150" s="119"/>
      <c r="O4150" s="119"/>
      <c r="P4150" s="119"/>
      <c r="Q4150" s="119"/>
      <c r="R4150" s="119"/>
      <c r="S4150" s="119"/>
      <c r="T4150" s="119"/>
      <c r="U4150" s="119"/>
      <c r="V4150" s="119"/>
      <c r="W4150" s="119"/>
      <c r="X4150" s="119"/>
      <c r="Y4150" s="119"/>
      <c r="Z4150" s="119"/>
      <c r="AA4150" s="119"/>
      <c r="AB4150" s="119"/>
      <c r="AC4150" s="119"/>
      <c r="AD4150" s="119"/>
      <c r="AE4150" s="119"/>
      <c r="AF4150" s="119"/>
      <c r="AG4150" s="119"/>
      <c r="AH4150" s="119"/>
      <c r="AI4150" s="119"/>
      <c r="AJ4150" s="119"/>
      <c r="AK4150" s="119"/>
      <c r="AL4150" s="119"/>
      <c r="AM4150" s="119"/>
      <c r="AN4150" s="119"/>
      <c r="AO4150" s="119"/>
      <c r="AP4150" s="119"/>
      <c r="AQ4150" s="119"/>
      <c r="AR4150" s="119"/>
      <c r="AS4150" s="119"/>
      <c r="AT4150" s="119"/>
      <c r="AU4150" s="119"/>
      <c r="AV4150" s="119"/>
      <c r="AW4150" s="119"/>
      <c r="AX4150" s="120"/>
      <c r="DI4150" s="6"/>
    </row>
    <row r="4151" spans="1:113" ht="14.25">
      <c r="B4151" s="7"/>
      <c r="C4151" s="7"/>
      <c r="D4151" s="7"/>
      <c r="E4151" s="7"/>
      <c r="F4151" s="7"/>
      <c r="G4151" s="7"/>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DI4151" s="6"/>
    </row>
    <row r="4152" spans="1:113" ht="15" thickBot="1">
      <c r="A4152" s="11"/>
      <c r="B4152" s="10" t="s">
        <v>2</v>
      </c>
      <c r="C4152" s="8"/>
      <c r="D4152" s="8"/>
      <c r="E4152" s="8"/>
      <c r="F4152" s="8"/>
      <c r="G4152" s="8"/>
      <c r="H4152" s="8"/>
      <c r="I4152" s="8"/>
      <c r="J4152" s="8"/>
      <c r="K4152" s="8"/>
      <c r="L4152" s="9"/>
      <c r="M4152" s="9"/>
      <c r="N4152" s="9"/>
      <c r="O4152" s="9"/>
      <c r="P4152" s="8"/>
      <c r="Q4152" s="8"/>
      <c r="R4152" s="8"/>
      <c r="S4152" s="8"/>
      <c r="T4152" s="8"/>
      <c r="U4152" s="8"/>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DI4152" s="6"/>
    </row>
    <row r="4153" spans="1:113" ht="14.25">
      <c r="A4153" s="8"/>
      <c r="B4153" s="12"/>
      <c r="C4153" s="7"/>
      <c r="D4153" s="7"/>
      <c r="E4153" s="7"/>
      <c r="F4153" s="7"/>
      <c r="G4153" s="7"/>
      <c r="H4153" s="7"/>
      <c r="I4153" s="7"/>
      <c r="J4153" s="7"/>
      <c r="K4153" s="7"/>
      <c r="L4153" s="13"/>
      <c r="M4153" s="13"/>
      <c r="N4153" s="13"/>
      <c r="O4153" s="13"/>
      <c r="P4153" s="7"/>
      <c r="Q4153" s="7"/>
      <c r="R4153" s="7"/>
      <c r="S4153" s="7"/>
      <c r="T4153" s="7"/>
      <c r="U4153" s="7"/>
      <c r="V4153" s="14"/>
      <c r="W4153" s="14"/>
      <c r="X4153" s="14"/>
      <c r="Y4153" s="14"/>
      <c r="Z4153" s="14"/>
      <c r="AA4153" s="14"/>
      <c r="AB4153" s="14"/>
      <c r="AC4153" s="14"/>
      <c r="AD4153" s="14"/>
      <c r="AE4153" s="14"/>
      <c r="AF4153" s="14"/>
      <c r="AG4153" s="14"/>
      <c r="AH4153" s="14"/>
      <c r="AI4153" s="14"/>
      <c r="AJ4153" s="14"/>
      <c r="AK4153" s="14"/>
      <c r="AL4153" s="14"/>
      <c r="AM4153" s="14"/>
      <c r="AN4153" s="14"/>
      <c r="AO4153" s="14"/>
      <c r="AP4153" s="14"/>
      <c r="AQ4153" s="14"/>
      <c r="AR4153" s="14"/>
      <c r="AS4153" s="14"/>
      <c r="AT4153" s="14"/>
      <c r="AU4153" s="14"/>
      <c r="AV4153" s="14"/>
      <c r="AW4153" s="14"/>
      <c r="AX4153" s="15"/>
    </row>
    <row r="4154" spans="1:113" ht="12" customHeight="1">
      <c r="A4154" s="8"/>
      <c r="B4154" s="121" t="s">
        <v>256</v>
      </c>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3"/>
    </row>
    <row r="4155" spans="1:113" ht="12" customHeight="1">
      <c r="A4155" s="8"/>
      <c r="B4155" s="121"/>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3"/>
      <c r="BC4155" s="16"/>
    </row>
    <row r="4156" spans="1:113" ht="12" customHeight="1">
      <c r="A4156" s="8"/>
      <c r="B4156" s="121"/>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3"/>
    </row>
    <row r="4157" spans="1:113" ht="12" customHeight="1">
      <c r="A4157" s="8"/>
      <c r="B4157" s="121"/>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3"/>
    </row>
    <row r="4158" spans="1:113" ht="12" customHeight="1">
      <c r="A4158" s="8"/>
      <c r="B4158" s="121"/>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3"/>
    </row>
    <row r="4159" spans="1:113" ht="15" thickBot="1">
      <c r="A4159" s="17"/>
      <c r="B4159" s="18"/>
      <c r="C4159" s="19"/>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c r="AD4159" s="19"/>
      <c r="AE4159" s="19"/>
      <c r="AF4159" s="19"/>
      <c r="AG4159" s="19"/>
      <c r="AH4159" s="19"/>
      <c r="AI4159" s="19"/>
      <c r="AJ4159" s="19"/>
      <c r="AK4159" s="19"/>
      <c r="AL4159" s="19"/>
      <c r="AM4159" s="19"/>
      <c r="AN4159" s="19"/>
      <c r="AO4159" s="19"/>
      <c r="AP4159" s="19"/>
      <c r="AQ4159" s="19"/>
      <c r="AR4159" s="19"/>
      <c r="AS4159" s="19"/>
      <c r="AT4159" s="19"/>
      <c r="AU4159" s="19"/>
      <c r="AV4159" s="19"/>
      <c r="AW4159" s="19"/>
      <c r="AX4159" s="20"/>
    </row>
    <row r="4160" spans="1:113">
      <c r="B4160" s="21"/>
    </row>
    <row r="4161" spans="1:251" ht="15" thickBot="1">
      <c r="A4161" s="11"/>
      <c r="B4161" s="10" t="s">
        <v>3</v>
      </c>
      <c r="C4161" s="8"/>
      <c r="D4161" s="8"/>
      <c r="E4161" s="8"/>
      <c r="F4161" s="8"/>
      <c r="G4161" s="8"/>
      <c r="H4161" s="8"/>
      <c r="I4161" s="8"/>
      <c r="J4161" s="8"/>
      <c r="K4161" s="8"/>
      <c r="L4161" s="9"/>
      <c r="M4161" s="9"/>
      <c r="N4161" s="9"/>
      <c r="O4161" s="9"/>
      <c r="P4161" s="8"/>
      <c r="Q4161" s="8"/>
      <c r="R4161" s="8"/>
      <c r="S4161" s="8"/>
      <c r="T4161" s="8"/>
      <c r="U4161" s="8"/>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DI4161" s="6"/>
    </row>
    <row r="4162" spans="1:251" ht="14.25">
      <c r="A4162" s="8"/>
      <c r="B4162" s="12"/>
      <c r="C4162" s="7"/>
      <c r="D4162" s="7"/>
      <c r="E4162" s="7"/>
      <c r="F4162" s="7"/>
      <c r="G4162" s="7"/>
      <c r="H4162" s="7"/>
      <c r="I4162" s="7"/>
      <c r="J4162" s="7"/>
      <c r="K4162" s="7"/>
      <c r="L4162" s="13"/>
      <c r="M4162" s="13"/>
      <c r="N4162" s="13"/>
      <c r="O4162" s="13"/>
      <c r="P4162" s="7"/>
      <c r="Q4162" s="7"/>
      <c r="R4162" s="7"/>
      <c r="S4162" s="7"/>
      <c r="T4162" s="7"/>
      <c r="U4162" s="7"/>
      <c r="V4162" s="14"/>
      <c r="W4162" s="14"/>
      <c r="X4162" s="14"/>
      <c r="Y4162" s="14"/>
      <c r="Z4162" s="14"/>
      <c r="AA4162" s="14"/>
      <c r="AB4162" s="14"/>
      <c r="AC4162" s="14"/>
      <c r="AD4162" s="14"/>
      <c r="AE4162" s="14"/>
      <c r="AF4162" s="14"/>
      <c r="AG4162" s="14"/>
      <c r="AH4162" s="14"/>
      <c r="AI4162" s="14"/>
      <c r="AJ4162" s="14"/>
      <c r="AK4162" s="14"/>
      <c r="AL4162" s="14"/>
      <c r="AM4162" s="14"/>
      <c r="AN4162" s="14"/>
      <c r="AO4162" s="14"/>
      <c r="AP4162" s="14"/>
      <c r="AQ4162" s="14"/>
      <c r="AR4162" s="14"/>
      <c r="AS4162" s="14"/>
      <c r="AT4162" s="14"/>
      <c r="AU4162" s="14"/>
      <c r="AV4162" s="14"/>
      <c r="AW4162" s="14"/>
      <c r="AX4162" s="15"/>
    </row>
    <row r="4163" spans="1:251" ht="12" customHeight="1">
      <c r="A4163" s="8"/>
      <c r="B4163" s="121" t="s">
        <v>464</v>
      </c>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3"/>
    </row>
    <row r="4164" spans="1:251" ht="12" customHeight="1">
      <c r="A4164" s="8"/>
      <c r="B4164" s="121"/>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3"/>
    </row>
    <row r="4165" spans="1:251" ht="12" customHeight="1">
      <c r="A4165" s="8"/>
      <c r="B4165" s="121"/>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3"/>
      <c r="BC4165" s="16"/>
    </row>
    <row r="4166" spans="1:251" ht="12" customHeight="1">
      <c r="A4166" s="8"/>
      <c r="B4166" s="121"/>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3"/>
    </row>
    <row r="4167" spans="1:251" ht="12" customHeight="1">
      <c r="A4167" s="8"/>
      <c r="B4167" s="121"/>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3"/>
    </row>
    <row r="4168" spans="1:251" ht="12" customHeight="1">
      <c r="A4168" s="8"/>
      <c r="B4168" s="121"/>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3"/>
    </row>
    <row r="4169" spans="1:251" ht="15" thickBot="1">
      <c r="A4169" s="17"/>
      <c r="B4169" s="18"/>
      <c r="C4169" s="19"/>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c r="AD4169" s="19"/>
      <c r="AE4169" s="19"/>
      <c r="AF4169" s="19"/>
      <c r="AG4169" s="19"/>
      <c r="AH4169" s="19"/>
      <c r="AI4169" s="19"/>
      <c r="AJ4169" s="19"/>
      <c r="AK4169" s="19"/>
      <c r="AL4169" s="19"/>
      <c r="AM4169" s="19"/>
      <c r="AN4169" s="19"/>
      <c r="AO4169" s="19"/>
      <c r="AP4169" s="19"/>
      <c r="AQ4169" s="19"/>
      <c r="AR4169" s="19"/>
      <c r="AS4169" s="19"/>
      <c r="AT4169" s="19"/>
      <c r="AU4169" s="19"/>
      <c r="AV4169" s="19"/>
      <c r="AW4169" s="19"/>
      <c r="AX4169" s="20"/>
    </row>
    <row r="4170" spans="1:251">
      <c r="B4170" s="21"/>
    </row>
    <row r="4171" spans="1:251" ht="14.25">
      <c r="B4171" s="10" t="s">
        <v>4</v>
      </c>
      <c r="C4171" s="8"/>
      <c r="D4171" s="8"/>
      <c r="E4171" s="8"/>
      <c r="F4171" s="8"/>
      <c r="G4171" s="8"/>
      <c r="H4171" s="8"/>
      <c r="I4171" s="8"/>
      <c r="J4171" s="8"/>
      <c r="K4171" s="8"/>
      <c r="L4171" s="9"/>
      <c r="M4171" s="9"/>
      <c r="N4171" s="9"/>
      <c r="O4171" s="9"/>
      <c r="P4171" s="8"/>
      <c r="Q4171" s="8"/>
      <c r="R4171" s="8"/>
      <c r="S4171" s="8"/>
      <c r="T4171" s="8"/>
      <c r="U4171" s="8"/>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row>
    <row r="4172" spans="1:251" ht="15" thickBot="1">
      <c r="B4172" s="8"/>
      <c r="C4172" s="8"/>
      <c r="D4172" s="8"/>
      <c r="E4172" s="8"/>
      <c r="F4172" s="8"/>
      <c r="G4172" s="8"/>
      <c r="H4172" s="8"/>
      <c r="I4172" s="8"/>
      <c r="J4172" s="8"/>
      <c r="K4172" s="8"/>
      <c r="L4172" s="9"/>
      <c r="M4172" s="9"/>
      <c r="N4172" s="9"/>
      <c r="O4172" s="9"/>
      <c r="P4172" s="8"/>
      <c r="Q4172" s="8"/>
      <c r="R4172" s="8"/>
      <c r="S4172" s="8"/>
      <c r="T4172" s="8"/>
      <c r="U4172" s="8"/>
      <c r="V4172" s="10"/>
      <c r="W4172" s="10"/>
      <c r="X4172" s="10"/>
      <c r="Y4172" s="10"/>
      <c r="Z4172" s="10"/>
      <c r="AA4172" s="10"/>
      <c r="AB4172" s="10"/>
      <c r="AC4172" s="10"/>
      <c r="AD4172" s="10"/>
      <c r="AE4172" s="10"/>
      <c r="AF4172" s="10"/>
      <c r="AG4172" s="10"/>
      <c r="AH4172" s="10"/>
      <c r="AI4172" s="10"/>
      <c r="AJ4172" s="10"/>
      <c r="AK4172" s="10"/>
      <c r="AL4172" s="10"/>
      <c r="AM4172" s="10"/>
      <c r="AN4172" s="10"/>
      <c r="AO4172" s="10"/>
      <c r="AP4172" s="10"/>
      <c r="AQ4172" s="10"/>
      <c r="AR4172" s="10"/>
      <c r="AS4172" s="10"/>
      <c r="AT4172" s="10"/>
      <c r="AU4172" s="10"/>
      <c r="AV4172" s="10"/>
      <c r="AW4172" s="10"/>
      <c r="AX4172" s="22" t="s">
        <v>5</v>
      </c>
    </row>
    <row r="4173" spans="1:251" s="16" customFormat="1" ht="13.5" customHeight="1">
      <c r="A4173" s="8"/>
      <c r="B4173" s="124" t="s">
        <v>6</v>
      </c>
      <c r="C4173" s="125"/>
      <c r="D4173" s="125"/>
      <c r="E4173" s="125"/>
      <c r="F4173" s="125"/>
      <c r="G4173" s="125"/>
      <c r="H4173" s="125"/>
      <c r="I4173" s="125"/>
      <c r="J4173" s="125"/>
      <c r="K4173" s="125"/>
      <c r="L4173" s="125"/>
      <c r="M4173" s="125"/>
      <c r="N4173" s="125"/>
      <c r="O4173" s="125"/>
      <c r="P4173" s="125"/>
      <c r="Q4173" s="125"/>
      <c r="R4173" s="125"/>
      <c r="S4173" s="125"/>
      <c r="T4173" s="125"/>
      <c r="U4173" s="125"/>
      <c r="V4173" s="125"/>
      <c r="W4173" s="125"/>
      <c r="X4173" s="125"/>
      <c r="Y4173" s="125"/>
      <c r="Z4173" s="126"/>
      <c r="AA4173" s="130" t="s">
        <v>11</v>
      </c>
      <c r="AB4173" s="125"/>
      <c r="AC4173" s="125"/>
      <c r="AD4173" s="125"/>
      <c r="AE4173" s="125"/>
      <c r="AF4173" s="125"/>
      <c r="AG4173" s="125"/>
      <c r="AH4173" s="125"/>
      <c r="AI4173" s="126"/>
      <c r="AJ4173" s="130" t="s">
        <v>12</v>
      </c>
      <c r="AK4173" s="125"/>
      <c r="AL4173" s="125"/>
      <c r="AM4173" s="125"/>
      <c r="AN4173" s="125"/>
      <c r="AO4173" s="125"/>
      <c r="AP4173" s="125"/>
      <c r="AQ4173" s="125"/>
      <c r="AR4173" s="126"/>
      <c r="AS4173" s="130" t="s">
        <v>7</v>
      </c>
      <c r="AT4173" s="125"/>
      <c r="AU4173" s="125"/>
      <c r="AV4173" s="125"/>
      <c r="AW4173" s="125"/>
      <c r="AX4173" s="132"/>
      <c r="AY4173" s="2"/>
      <c r="AZ4173" s="2"/>
      <c r="BA4173" s="2"/>
      <c r="BB4173" s="2"/>
      <c r="BC4173" s="2"/>
      <c r="BD4173" s="2"/>
      <c r="BE4173" s="2"/>
      <c r="BF4173" s="2"/>
      <c r="BG4173" s="2"/>
      <c r="BH4173" s="2"/>
      <c r="BI4173" s="2"/>
      <c r="BJ4173" s="2"/>
      <c r="BK4173" s="2"/>
      <c r="BL4173" s="2"/>
      <c r="BM4173" s="2"/>
      <c r="BN4173" s="2"/>
      <c r="BO4173" s="2"/>
      <c r="BP4173" s="2"/>
      <c r="BQ4173" s="2"/>
      <c r="BR4173" s="2"/>
      <c r="BS4173" s="2"/>
      <c r="BT4173" s="2"/>
      <c r="BU4173" s="2"/>
      <c r="BV4173" s="2"/>
      <c r="BW4173" s="2"/>
      <c r="BX4173" s="2"/>
      <c r="BY4173" s="2"/>
      <c r="BZ4173" s="2"/>
      <c r="CA4173" s="2"/>
      <c r="CB4173" s="2"/>
      <c r="CC4173" s="2"/>
      <c r="CD4173" s="2"/>
      <c r="CE4173" s="2"/>
      <c r="CF4173" s="2"/>
      <c r="CG4173" s="2"/>
      <c r="CH4173" s="2"/>
      <c r="CI4173" s="2"/>
      <c r="CJ4173" s="2"/>
      <c r="CK4173" s="2"/>
      <c r="CL4173" s="2"/>
      <c r="CM4173" s="2"/>
      <c r="CN4173" s="2"/>
      <c r="CO4173" s="2"/>
      <c r="CP4173" s="2"/>
      <c r="CQ4173" s="2"/>
      <c r="CR4173" s="2"/>
      <c r="CS4173" s="2"/>
      <c r="CT4173" s="2"/>
      <c r="CU4173" s="2"/>
      <c r="CV4173" s="2"/>
      <c r="CW4173" s="2"/>
      <c r="CX4173" s="2"/>
      <c r="CY4173" s="2"/>
      <c r="CZ4173" s="2"/>
      <c r="DA4173" s="2"/>
      <c r="DB4173" s="2"/>
      <c r="DC4173" s="2"/>
      <c r="DD4173" s="2"/>
      <c r="DE4173" s="2"/>
      <c r="DF4173" s="2"/>
      <c r="DG4173" s="2"/>
      <c r="DH4173" s="2"/>
      <c r="DI4173" s="2"/>
      <c r="DJ4173" s="2"/>
      <c r="DK4173" s="2"/>
      <c r="DL4173" s="2"/>
      <c r="DM4173" s="2"/>
      <c r="DN4173" s="2"/>
      <c r="DO4173" s="2"/>
      <c r="DP4173" s="2"/>
      <c r="DQ4173" s="2"/>
      <c r="DR4173" s="2"/>
      <c r="DS4173" s="2"/>
      <c r="DT4173" s="2"/>
      <c r="DU4173" s="2"/>
      <c r="DV4173" s="2"/>
      <c r="DW4173" s="2"/>
      <c r="DX4173" s="2"/>
      <c r="DY4173" s="2"/>
      <c r="DZ4173" s="2"/>
      <c r="EA4173" s="2"/>
      <c r="EB4173" s="2"/>
      <c r="EC4173" s="2"/>
      <c r="ED4173" s="2"/>
      <c r="EE4173" s="2"/>
      <c r="EF4173" s="2"/>
      <c r="EG4173" s="2"/>
      <c r="EH4173" s="2"/>
      <c r="EI4173" s="2"/>
      <c r="EJ4173" s="2"/>
      <c r="EK4173" s="2"/>
      <c r="EL4173" s="2"/>
      <c r="EM4173" s="2"/>
      <c r="EN4173" s="2"/>
      <c r="EO4173" s="2"/>
      <c r="EP4173" s="2"/>
      <c r="EQ4173" s="2"/>
      <c r="ER4173" s="2"/>
      <c r="ES4173" s="2"/>
      <c r="ET4173" s="2"/>
      <c r="EU4173" s="2"/>
      <c r="EV4173" s="2"/>
      <c r="EW4173" s="2"/>
      <c r="EX4173" s="2"/>
      <c r="EY4173" s="2"/>
      <c r="EZ4173" s="2"/>
      <c r="FA4173" s="2"/>
      <c r="FB4173" s="2"/>
      <c r="FC4173" s="2"/>
      <c r="FD4173" s="2"/>
      <c r="FE4173" s="2"/>
      <c r="FF4173" s="2"/>
      <c r="FG4173" s="2"/>
      <c r="FH4173" s="2"/>
      <c r="FI4173" s="2"/>
      <c r="FJ4173" s="2"/>
      <c r="FK4173" s="2"/>
      <c r="FL4173" s="2"/>
      <c r="FM4173" s="2"/>
      <c r="FN4173" s="2"/>
      <c r="FO4173" s="2"/>
      <c r="FP4173" s="2"/>
      <c r="FQ4173" s="2"/>
      <c r="FR4173" s="2"/>
      <c r="FS4173" s="2"/>
      <c r="FT4173" s="2"/>
      <c r="FU4173" s="2"/>
      <c r="FV4173" s="2"/>
      <c r="FW4173" s="2"/>
      <c r="FX4173" s="2"/>
      <c r="FY4173" s="2"/>
      <c r="FZ4173" s="2"/>
      <c r="GA4173" s="2"/>
      <c r="GB4173" s="2"/>
      <c r="GC4173" s="2"/>
      <c r="GD4173" s="2"/>
      <c r="GE4173" s="2"/>
      <c r="GF4173" s="2"/>
      <c r="GG4173" s="2"/>
      <c r="GH4173" s="2"/>
      <c r="GI4173" s="2"/>
      <c r="GJ4173" s="2"/>
      <c r="GK4173" s="2"/>
      <c r="GL4173" s="2"/>
      <c r="GM4173" s="2"/>
      <c r="GN4173" s="2"/>
      <c r="GO4173" s="2"/>
      <c r="GP4173" s="2"/>
      <c r="GQ4173" s="2"/>
      <c r="GR4173" s="2"/>
      <c r="GS4173" s="2"/>
      <c r="GT4173" s="2"/>
      <c r="GU4173" s="2"/>
      <c r="GV4173" s="2"/>
      <c r="GW4173" s="2"/>
      <c r="GX4173" s="2"/>
      <c r="GY4173" s="2"/>
      <c r="GZ4173" s="2"/>
      <c r="HA4173" s="2"/>
      <c r="HB4173" s="2"/>
      <c r="HC4173" s="2"/>
      <c r="HD4173" s="2"/>
      <c r="HE4173" s="2"/>
      <c r="HF4173" s="2"/>
      <c r="HG4173" s="2"/>
      <c r="HH4173" s="2"/>
      <c r="HI4173" s="2"/>
      <c r="HJ4173" s="2"/>
      <c r="HK4173" s="2"/>
      <c r="HL4173" s="2"/>
      <c r="HM4173" s="2"/>
      <c r="HN4173" s="2"/>
      <c r="HO4173" s="2"/>
      <c r="HP4173" s="2"/>
      <c r="HQ4173" s="2"/>
      <c r="HR4173" s="2"/>
      <c r="HS4173" s="2"/>
      <c r="HT4173" s="2"/>
      <c r="HU4173" s="2"/>
      <c r="HV4173" s="2"/>
      <c r="HW4173" s="2"/>
      <c r="HX4173" s="2"/>
      <c r="HY4173" s="2"/>
      <c r="HZ4173" s="2"/>
      <c r="IA4173" s="2"/>
      <c r="IB4173" s="2"/>
      <c r="IC4173" s="2"/>
      <c r="ID4173" s="2"/>
      <c r="IE4173" s="2"/>
      <c r="IF4173" s="2"/>
      <c r="IG4173" s="2"/>
      <c r="IH4173" s="2"/>
      <c r="II4173" s="2"/>
      <c r="IJ4173" s="2"/>
      <c r="IK4173" s="2"/>
      <c r="IL4173" s="2"/>
      <c r="IM4173" s="2"/>
      <c r="IN4173" s="2"/>
      <c r="IO4173" s="2"/>
      <c r="IP4173" s="2"/>
      <c r="IQ4173" s="2"/>
    </row>
    <row r="4174" spans="1:251" s="16" customFormat="1" ht="13.5">
      <c r="A4174" s="8"/>
      <c r="B4174" s="127"/>
      <c r="C4174" s="128"/>
      <c r="D4174" s="128"/>
      <c r="E4174" s="128"/>
      <c r="F4174" s="128"/>
      <c r="G4174" s="128"/>
      <c r="H4174" s="128"/>
      <c r="I4174" s="128"/>
      <c r="J4174" s="128"/>
      <c r="K4174" s="128"/>
      <c r="L4174" s="128"/>
      <c r="M4174" s="128"/>
      <c r="N4174" s="128"/>
      <c r="O4174" s="128"/>
      <c r="P4174" s="128"/>
      <c r="Q4174" s="128"/>
      <c r="R4174" s="128"/>
      <c r="S4174" s="128"/>
      <c r="T4174" s="128"/>
      <c r="U4174" s="128"/>
      <c r="V4174" s="128"/>
      <c r="W4174" s="128"/>
      <c r="X4174" s="128"/>
      <c r="Y4174" s="128"/>
      <c r="Z4174" s="129"/>
      <c r="AA4174" s="131"/>
      <c r="AB4174" s="128"/>
      <c r="AC4174" s="128"/>
      <c r="AD4174" s="128"/>
      <c r="AE4174" s="128"/>
      <c r="AF4174" s="128"/>
      <c r="AG4174" s="128"/>
      <c r="AH4174" s="128"/>
      <c r="AI4174" s="129"/>
      <c r="AJ4174" s="131"/>
      <c r="AK4174" s="128"/>
      <c r="AL4174" s="128"/>
      <c r="AM4174" s="128"/>
      <c r="AN4174" s="128"/>
      <c r="AO4174" s="128"/>
      <c r="AP4174" s="128"/>
      <c r="AQ4174" s="128"/>
      <c r="AR4174" s="129"/>
      <c r="AS4174" s="131"/>
      <c r="AT4174" s="128"/>
      <c r="AU4174" s="128"/>
      <c r="AV4174" s="128"/>
      <c r="AW4174" s="128"/>
      <c r="AX4174" s="133"/>
      <c r="AY4174" s="2"/>
      <c r="AZ4174" s="2"/>
      <c r="BA4174" s="2"/>
      <c r="BB4174" s="23"/>
      <c r="BC4174" s="24"/>
      <c r="BE4174" s="2"/>
      <c r="BF4174" s="2"/>
      <c r="BG4174" s="2"/>
      <c r="BH4174" s="2"/>
      <c r="BI4174" s="2"/>
      <c r="BJ4174" s="2"/>
      <c r="BK4174" s="2"/>
      <c r="BL4174" s="2"/>
      <c r="BM4174" s="2"/>
      <c r="BN4174" s="2"/>
      <c r="BO4174" s="2"/>
      <c r="BP4174" s="2"/>
      <c r="BQ4174" s="2"/>
      <c r="BR4174" s="2"/>
      <c r="BS4174" s="2"/>
      <c r="BT4174" s="2"/>
      <c r="BU4174" s="2"/>
      <c r="BV4174" s="2"/>
      <c r="BW4174" s="2"/>
      <c r="BX4174" s="2"/>
      <c r="BY4174" s="2"/>
      <c r="BZ4174" s="2"/>
      <c r="CA4174" s="2"/>
      <c r="CB4174" s="2"/>
      <c r="CC4174" s="2"/>
      <c r="CD4174" s="2"/>
      <c r="CE4174" s="2"/>
      <c r="CF4174" s="2"/>
      <c r="CG4174" s="2"/>
      <c r="CH4174" s="2"/>
      <c r="CI4174" s="2"/>
      <c r="CJ4174" s="2"/>
      <c r="CK4174" s="2"/>
      <c r="CL4174" s="2"/>
      <c r="CM4174" s="2"/>
      <c r="CN4174" s="2"/>
      <c r="CO4174" s="2"/>
      <c r="CP4174" s="2"/>
      <c r="CQ4174" s="2"/>
      <c r="CR4174" s="2"/>
      <c r="CS4174" s="2"/>
      <c r="CT4174" s="2"/>
      <c r="CU4174" s="2"/>
      <c r="CV4174" s="2"/>
      <c r="CW4174" s="2"/>
      <c r="CX4174" s="2"/>
      <c r="CY4174" s="2"/>
      <c r="CZ4174" s="2"/>
      <c r="DA4174" s="2"/>
      <c r="DB4174" s="2"/>
      <c r="DC4174" s="2"/>
      <c r="DD4174" s="2"/>
      <c r="DE4174" s="2"/>
      <c r="DF4174" s="2"/>
      <c r="DG4174" s="2"/>
      <c r="DH4174" s="2"/>
      <c r="DI4174" s="2"/>
      <c r="DJ4174" s="2"/>
      <c r="DK4174" s="2"/>
      <c r="DL4174" s="2"/>
      <c r="DM4174" s="2"/>
      <c r="DN4174" s="2"/>
      <c r="DO4174" s="2"/>
      <c r="DP4174" s="2"/>
      <c r="DQ4174" s="2"/>
      <c r="DR4174" s="2"/>
      <c r="DS4174" s="2"/>
      <c r="DT4174" s="2"/>
      <c r="DU4174" s="2"/>
      <c r="DV4174" s="2"/>
      <c r="DW4174" s="2"/>
      <c r="DX4174" s="2"/>
      <c r="DY4174" s="2"/>
      <c r="DZ4174" s="2"/>
      <c r="EA4174" s="2"/>
      <c r="EB4174" s="2"/>
      <c r="EC4174" s="2"/>
      <c r="ED4174" s="2"/>
      <c r="EE4174" s="2"/>
      <c r="EF4174" s="2"/>
      <c r="EG4174" s="2"/>
      <c r="EH4174" s="2"/>
      <c r="EI4174" s="2"/>
      <c r="EJ4174" s="2"/>
      <c r="EK4174" s="2"/>
      <c r="EL4174" s="2"/>
      <c r="EM4174" s="2"/>
      <c r="EN4174" s="2"/>
      <c r="EO4174" s="2"/>
      <c r="EP4174" s="2"/>
      <c r="EQ4174" s="2"/>
      <c r="ER4174" s="2"/>
      <c r="ES4174" s="2"/>
      <c r="ET4174" s="2"/>
      <c r="EU4174" s="2"/>
      <c r="EV4174" s="2"/>
      <c r="EW4174" s="2"/>
      <c r="EX4174" s="2"/>
      <c r="EY4174" s="2"/>
      <c r="EZ4174" s="2"/>
      <c r="FA4174" s="2"/>
      <c r="FB4174" s="2"/>
      <c r="FC4174" s="2"/>
      <c r="FD4174" s="2"/>
      <c r="FE4174" s="2"/>
      <c r="FF4174" s="2"/>
      <c r="FG4174" s="2"/>
      <c r="FH4174" s="2"/>
      <c r="FI4174" s="2"/>
      <c r="FJ4174" s="2"/>
      <c r="FK4174" s="2"/>
      <c r="FL4174" s="2"/>
      <c r="FM4174" s="2"/>
      <c r="FN4174" s="2"/>
      <c r="FO4174" s="2"/>
      <c r="FP4174" s="2"/>
      <c r="FQ4174" s="2"/>
      <c r="FR4174" s="2"/>
      <c r="FS4174" s="2"/>
      <c r="FT4174" s="2"/>
      <c r="FU4174" s="2"/>
      <c r="FV4174" s="2"/>
      <c r="FW4174" s="2"/>
      <c r="FX4174" s="2"/>
      <c r="FY4174" s="2"/>
      <c r="FZ4174" s="2"/>
      <c r="GA4174" s="2"/>
      <c r="GB4174" s="2"/>
      <c r="GC4174" s="2"/>
      <c r="GD4174" s="2"/>
      <c r="GE4174" s="2"/>
      <c r="GF4174" s="2"/>
      <c r="GG4174" s="2"/>
      <c r="GH4174" s="2"/>
      <c r="GI4174" s="2"/>
      <c r="GJ4174" s="2"/>
      <c r="GK4174" s="2"/>
      <c r="GL4174" s="2"/>
      <c r="GM4174" s="2"/>
      <c r="GN4174" s="2"/>
      <c r="GO4174" s="2"/>
      <c r="GP4174" s="2"/>
      <c r="GQ4174" s="2"/>
      <c r="GR4174" s="2"/>
      <c r="GS4174" s="2"/>
      <c r="GT4174" s="2"/>
      <c r="GU4174" s="2"/>
      <c r="GV4174" s="2"/>
      <c r="GW4174" s="2"/>
      <c r="GX4174" s="2"/>
      <c r="GY4174" s="2"/>
      <c r="GZ4174" s="2"/>
      <c r="HA4174" s="2"/>
      <c r="HB4174" s="2"/>
      <c r="HC4174" s="2"/>
      <c r="HD4174" s="2"/>
      <c r="HE4174" s="2"/>
      <c r="HF4174" s="2"/>
      <c r="HG4174" s="2"/>
      <c r="HH4174" s="2"/>
      <c r="HI4174" s="2"/>
      <c r="HJ4174" s="2"/>
      <c r="HK4174" s="2"/>
      <c r="HL4174" s="2"/>
      <c r="HM4174" s="2"/>
      <c r="HN4174" s="2"/>
      <c r="HO4174" s="2"/>
      <c r="HP4174" s="2"/>
      <c r="HQ4174" s="2"/>
      <c r="HR4174" s="2"/>
      <c r="HS4174" s="2"/>
      <c r="HT4174" s="2"/>
      <c r="HU4174" s="2"/>
      <c r="HV4174" s="2"/>
      <c r="HW4174" s="2"/>
      <c r="HX4174" s="2"/>
      <c r="HY4174" s="2"/>
      <c r="HZ4174" s="2"/>
      <c r="IA4174" s="2"/>
      <c r="IB4174" s="2"/>
      <c r="IC4174" s="2"/>
      <c r="ID4174" s="2"/>
      <c r="IE4174" s="2"/>
      <c r="IF4174" s="2"/>
      <c r="IG4174" s="2"/>
      <c r="IH4174" s="2"/>
      <c r="II4174" s="2"/>
      <c r="IJ4174" s="2"/>
      <c r="IK4174" s="2"/>
      <c r="IL4174" s="2"/>
      <c r="IM4174" s="2"/>
      <c r="IN4174" s="2"/>
      <c r="IO4174" s="2"/>
      <c r="IP4174" s="2"/>
      <c r="IQ4174" s="2"/>
    </row>
    <row r="4175" spans="1:251" s="16" customFormat="1" ht="18.75" customHeight="1">
      <c r="A4175" s="8"/>
      <c r="B4175" s="25"/>
      <c r="C4175" s="99" t="s">
        <v>254</v>
      </c>
      <c r="D4175" s="108"/>
      <c r="E4175" s="108"/>
      <c r="F4175" s="108"/>
      <c r="G4175" s="108"/>
      <c r="H4175" s="108"/>
      <c r="I4175" s="108"/>
      <c r="J4175" s="108"/>
      <c r="K4175" s="108"/>
      <c r="L4175" s="108"/>
      <c r="M4175" s="108"/>
      <c r="N4175" s="108"/>
      <c r="O4175" s="108"/>
      <c r="P4175" s="108"/>
      <c r="Q4175" s="108"/>
      <c r="R4175" s="108"/>
      <c r="S4175" s="108"/>
      <c r="T4175" s="108"/>
      <c r="U4175" s="108"/>
      <c r="V4175" s="108"/>
      <c r="W4175" s="108"/>
      <c r="X4175" s="108"/>
      <c r="Y4175" s="108"/>
      <c r="Z4175" s="109"/>
      <c r="AA4175" s="102">
        <v>0</v>
      </c>
      <c r="AB4175" s="110"/>
      <c r="AC4175" s="110"/>
      <c r="AD4175" s="110"/>
      <c r="AE4175" s="110"/>
      <c r="AF4175" s="110"/>
      <c r="AG4175" s="110"/>
      <c r="AH4175" s="110"/>
      <c r="AI4175" s="111"/>
      <c r="AJ4175" s="102">
        <v>76757</v>
      </c>
      <c r="AK4175" s="110"/>
      <c r="AL4175" s="110"/>
      <c r="AM4175" s="110"/>
      <c r="AN4175" s="110"/>
      <c r="AO4175" s="110"/>
      <c r="AP4175" s="110"/>
      <c r="AQ4175" s="110"/>
      <c r="AR4175" s="111"/>
      <c r="AS4175" s="105"/>
      <c r="AT4175" s="112"/>
      <c r="AU4175" s="112"/>
      <c r="AV4175" s="112"/>
      <c r="AW4175" s="112"/>
      <c r="AX4175" s="113"/>
      <c r="AY4175" s="2"/>
      <c r="AZ4175" s="2"/>
      <c r="BA4175" s="2"/>
      <c r="BB4175" s="2"/>
      <c r="BC4175" s="2"/>
      <c r="BD4175" s="2"/>
      <c r="BE4175" s="2"/>
      <c r="BF4175" s="2"/>
      <c r="BG4175" s="2"/>
      <c r="BH4175" s="2"/>
      <c r="BI4175" s="2"/>
      <c r="BJ4175" s="2"/>
      <c r="BK4175" s="2"/>
      <c r="BL4175" s="2"/>
      <c r="BM4175" s="2"/>
      <c r="BN4175" s="2"/>
      <c r="BO4175" s="2"/>
      <c r="BP4175" s="2"/>
      <c r="BQ4175" s="2"/>
      <c r="BR4175" s="2"/>
      <c r="BS4175" s="2"/>
      <c r="BT4175" s="2"/>
      <c r="BU4175" s="2"/>
      <c r="BV4175" s="2"/>
      <c r="BW4175" s="2"/>
      <c r="BX4175" s="2"/>
      <c r="BY4175" s="2"/>
      <c r="BZ4175" s="2"/>
      <c r="CA4175" s="2"/>
      <c r="CB4175" s="2"/>
      <c r="CC4175" s="2"/>
      <c r="CD4175" s="2"/>
      <c r="CE4175" s="2"/>
      <c r="CF4175" s="2"/>
      <c r="CG4175" s="2"/>
      <c r="CH4175" s="2"/>
      <c r="CI4175" s="2"/>
      <c r="CJ4175" s="2"/>
      <c r="CK4175" s="2"/>
      <c r="CL4175" s="2"/>
      <c r="CM4175" s="2"/>
      <c r="CN4175" s="2"/>
      <c r="CO4175" s="2"/>
      <c r="CP4175" s="2"/>
      <c r="CQ4175" s="2"/>
      <c r="CR4175" s="2"/>
      <c r="CS4175" s="2"/>
      <c r="CT4175" s="2"/>
      <c r="CU4175" s="2"/>
      <c r="CV4175" s="2"/>
      <c r="CW4175" s="2"/>
      <c r="CX4175" s="2"/>
      <c r="CY4175" s="2"/>
      <c r="CZ4175" s="2"/>
      <c r="DA4175" s="2"/>
      <c r="DB4175" s="2"/>
      <c r="DC4175" s="2"/>
      <c r="DD4175" s="2"/>
      <c r="DE4175" s="2"/>
      <c r="DF4175" s="2"/>
      <c r="DG4175" s="2"/>
      <c r="DH4175" s="2"/>
      <c r="DI4175" s="2"/>
      <c r="DJ4175" s="2"/>
      <c r="DK4175" s="2"/>
      <c r="DL4175" s="2"/>
      <c r="DM4175" s="2"/>
      <c r="DN4175" s="2"/>
      <c r="DO4175" s="2"/>
      <c r="DP4175" s="2"/>
      <c r="DQ4175" s="2"/>
      <c r="DR4175" s="2"/>
      <c r="DS4175" s="2"/>
      <c r="DT4175" s="2"/>
      <c r="DU4175" s="2"/>
      <c r="DV4175" s="2"/>
      <c r="DW4175" s="2"/>
      <c r="DX4175" s="2"/>
      <c r="DY4175" s="2"/>
      <c r="DZ4175" s="2"/>
      <c r="EA4175" s="2"/>
      <c r="EB4175" s="2"/>
      <c r="EC4175" s="2"/>
      <c r="ED4175" s="2"/>
      <c r="EE4175" s="2"/>
      <c r="EF4175" s="2"/>
      <c r="EG4175" s="2"/>
      <c r="EH4175" s="2"/>
      <c r="EI4175" s="2"/>
      <c r="EJ4175" s="2"/>
      <c r="EK4175" s="2"/>
      <c r="EL4175" s="2"/>
      <c r="EM4175" s="2"/>
      <c r="EN4175" s="2"/>
      <c r="EO4175" s="2"/>
      <c r="EP4175" s="2"/>
      <c r="EQ4175" s="2"/>
      <c r="ER4175" s="2"/>
      <c r="ES4175" s="2"/>
      <c r="ET4175" s="2"/>
      <c r="EU4175" s="2"/>
      <c r="EV4175" s="2"/>
      <c r="EW4175" s="2"/>
      <c r="EX4175" s="2"/>
      <c r="EY4175" s="2"/>
      <c r="EZ4175" s="2"/>
      <c r="FA4175" s="2"/>
      <c r="FB4175" s="2"/>
      <c r="FC4175" s="2"/>
      <c r="FD4175" s="2"/>
      <c r="FE4175" s="2"/>
      <c r="FF4175" s="2"/>
      <c r="FG4175" s="2"/>
      <c r="FH4175" s="2"/>
      <c r="FI4175" s="2"/>
      <c r="FJ4175" s="2"/>
      <c r="FK4175" s="2"/>
      <c r="FL4175" s="2"/>
      <c r="FM4175" s="2"/>
      <c r="FN4175" s="2"/>
      <c r="FO4175" s="2"/>
      <c r="FP4175" s="2"/>
      <c r="FQ4175" s="2"/>
      <c r="FR4175" s="2"/>
      <c r="FS4175" s="2"/>
      <c r="FT4175" s="2"/>
      <c r="FU4175" s="2"/>
      <c r="FV4175" s="2"/>
      <c r="FW4175" s="2"/>
      <c r="FX4175" s="2"/>
      <c r="FY4175" s="2"/>
      <c r="FZ4175" s="2"/>
      <c r="GA4175" s="2"/>
      <c r="GB4175" s="2"/>
      <c r="GC4175" s="2"/>
      <c r="GD4175" s="2"/>
      <c r="GE4175" s="2"/>
      <c r="GF4175" s="2"/>
      <c r="GG4175" s="2"/>
      <c r="GH4175" s="2"/>
      <c r="GI4175" s="2"/>
      <c r="GJ4175" s="2"/>
      <c r="GK4175" s="2"/>
      <c r="GL4175" s="2"/>
      <c r="GM4175" s="2"/>
      <c r="GN4175" s="2"/>
      <c r="GO4175" s="2"/>
      <c r="GP4175" s="2"/>
      <c r="GQ4175" s="2"/>
      <c r="GR4175" s="2"/>
      <c r="GS4175" s="2"/>
      <c r="GT4175" s="2"/>
      <c r="GU4175" s="2"/>
      <c r="GV4175" s="2"/>
      <c r="GW4175" s="2"/>
      <c r="GX4175" s="2"/>
      <c r="GY4175" s="2"/>
      <c r="GZ4175" s="2"/>
      <c r="HA4175" s="2"/>
      <c r="HB4175" s="2"/>
      <c r="HC4175" s="2"/>
      <c r="HD4175" s="2"/>
      <c r="HE4175" s="2"/>
      <c r="HF4175" s="2"/>
      <c r="HG4175" s="2"/>
      <c r="HH4175" s="2"/>
      <c r="HI4175" s="2"/>
      <c r="HJ4175" s="2"/>
      <c r="HK4175" s="2"/>
      <c r="HL4175" s="2"/>
      <c r="HM4175" s="2"/>
      <c r="HN4175" s="2"/>
      <c r="HO4175" s="2"/>
      <c r="HP4175" s="2"/>
      <c r="HQ4175" s="2"/>
      <c r="HR4175" s="2"/>
      <c r="HS4175" s="2"/>
      <c r="HT4175" s="2"/>
      <c r="HU4175" s="2"/>
      <c r="HV4175" s="2"/>
      <c r="HW4175" s="2"/>
      <c r="HX4175" s="2"/>
      <c r="HY4175" s="2"/>
      <c r="HZ4175" s="2"/>
      <c r="IA4175" s="2"/>
      <c r="IB4175" s="2"/>
      <c r="IC4175" s="2"/>
      <c r="ID4175" s="2"/>
      <c r="IE4175" s="2"/>
      <c r="IF4175" s="2"/>
      <c r="IG4175" s="2"/>
      <c r="IH4175" s="2"/>
      <c r="II4175" s="2"/>
      <c r="IJ4175" s="2"/>
      <c r="IK4175" s="2"/>
      <c r="IL4175" s="2"/>
      <c r="IM4175" s="2"/>
      <c r="IN4175" s="2"/>
      <c r="IO4175" s="2"/>
      <c r="IP4175" s="2"/>
      <c r="IQ4175" s="2"/>
    </row>
    <row r="4176" spans="1:251" s="16" customFormat="1" ht="18.75" customHeight="1" thickBot="1">
      <c r="A4176" s="17"/>
      <c r="B4176" s="134" t="s">
        <v>13</v>
      </c>
      <c r="C4176" s="135"/>
      <c r="D4176" s="135"/>
      <c r="E4176" s="135"/>
      <c r="F4176" s="135"/>
      <c r="G4176" s="135"/>
      <c r="H4176" s="135"/>
      <c r="I4176" s="135"/>
      <c r="J4176" s="135"/>
      <c r="K4176" s="135"/>
      <c r="L4176" s="135"/>
      <c r="M4176" s="135"/>
      <c r="N4176" s="135"/>
      <c r="O4176" s="135"/>
      <c r="P4176" s="135"/>
      <c r="Q4176" s="135"/>
      <c r="R4176" s="135"/>
      <c r="S4176" s="135"/>
      <c r="T4176" s="135"/>
      <c r="U4176" s="135"/>
      <c r="V4176" s="135"/>
      <c r="W4176" s="135"/>
      <c r="X4176" s="135"/>
      <c r="Y4176" s="135"/>
      <c r="Z4176" s="136"/>
      <c r="AA4176" s="137">
        <f>SUM($AA$4175:$AA$4175)</f>
        <v>0</v>
      </c>
      <c r="AB4176" s="138"/>
      <c r="AC4176" s="138"/>
      <c r="AD4176" s="138"/>
      <c r="AE4176" s="138"/>
      <c r="AF4176" s="138"/>
      <c r="AG4176" s="138"/>
      <c r="AH4176" s="138"/>
      <c r="AI4176" s="139"/>
      <c r="AJ4176" s="137">
        <f>SUM($AJ$4175:$AJ$4175)</f>
        <v>76757</v>
      </c>
      <c r="AK4176" s="138"/>
      <c r="AL4176" s="138"/>
      <c r="AM4176" s="138"/>
      <c r="AN4176" s="138"/>
      <c r="AO4176" s="138"/>
      <c r="AP4176" s="138"/>
      <c r="AQ4176" s="138"/>
      <c r="AR4176" s="139"/>
      <c r="AS4176" s="140"/>
      <c r="AT4176" s="141"/>
      <c r="AU4176" s="141"/>
      <c r="AV4176" s="141"/>
      <c r="AW4176" s="141"/>
      <c r="AX4176" s="142"/>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c r="CH4176" s="2"/>
      <c r="CI4176" s="2"/>
      <c r="CJ4176" s="2"/>
      <c r="CK4176" s="2"/>
      <c r="CL4176" s="2"/>
      <c r="CM4176" s="2"/>
      <c r="CN4176" s="2"/>
      <c r="CO4176" s="2"/>
      <c r="CP4176" s="2"/>
      <c r="CQ4176" s="2"/>
      <c r="CR4176" s="2"/>
      <c r="CS4176" s="2"/>
      <c r="CT4176" s="2"/>
      <c r="CU4176" s="2"/>
      <c r="CV4176" s="2"/>
      <c r="CW4176" s="2"/>
      <c r="CX4176" s="2"/>
      <c r="CY4176" s="2"/>
      <c r="CZ4176" s="2"/>
      <c r="DA4176" s="2"/>
      <c r="DB4176" s="2"/>
      <c r="DC4176" s="2"/>
      <c r="DD4176" s="2"/>
      <c r="DE4176" s="2"/>
      <c r="DF4176" s="2"/>
      <c r="DG4176" s="2"/>
      <c r="DH4176" s="2"/>
      <c r="DI4176" s="2"/>
      <c r="DJ4176" s="2"/>
      <c r="DK4176" s="2"/>
      <c r="DL4176" s="2"/>
      <c r="DM4176" s="2"/>
      <c r="DN4176" s="2"/>
      <c r="DO4176" s="2"/>
      <c r="DP4176" s="2"/>
      <c r="DQ4176" s="2"/>
      <c r="DR4176" s="2"/>
      <c r="DS4176" s="2"/>
      <c r="DT4176" s="2"/>
      <c r="DU4176" s="2"/>
      <c r="DV4176" s="2"/>
      <c r="DW4176" s="2"/>
      <c r="DX4176" s="2"/>
      <c r="DY4176" s="2"/>
      <c r="DZ4176" s="2"/>
      <c r="EA4176" s="2"/>
      <c r="EB4176" s="2"/>
      <c r="EC4176" s="2"/>
      <c r="ED4176" s="2"/>
      <c r="EE4176" s="2"/>
      <c r="EF4176" s="2"/>
      <c r="EG4176" s="2"/>
      <c r="EH4176" s="2"/>
      <c r="EI4176" s="2"/>
      <c r="EJ4176" s="2"/>
      <c r="EK4176" s="2"/>
      <c r="EL4176" s="2"/>
      <c r="EM4176" s="2"/>
      <c r="EN4176" s="2"/>
      <c r="EO4176" s="2"/>
      <c r="EP4176" s="2"/>
      <c r="EQ4176" s="2"/>
      <c r="ER4176" s="2"/>
      <c r="ES4176" s="2"/>
      <c r="ET4176" s="2"/>
      <c r="EU4176" s="2"/>
      <c r="EV4176" s="2"/>
      <c r="EW4176" s="2"/>
      <c r="EX4176" s="2"/>
      <c r="EY4176" s="2"/>
      <c r="EZ4176" s="2"/>
      <c r="FA4176" s="2"/>
      <c r="FB4176" s="2"/>
      <c r="FC4176" s="2"/>
      <c r="FD4176" s="2"/>
      <c r="FE4176" s="2"/>
      <c r="FF4176" s="2"/>
      <c r="FG4176" s="2"/>
      <c r="FH4176" s="2"/>
      <c r="FI4176" s="2"/>
      <c r="FJ4176" s="2"/>
      <c r="FK4176" s="2"/>
      <c r="FL4176" s="2"/>
      <c r="FM4176" s="2"/>
      <c r="FN4176" s="2"/>
      <c r="FO4176" s="2"/>
      <c r="FP4176" s="2"/>
      <c r="FQ4176" s="2"/>
      <c r="FR4176" s="2"/>
      <c r="FS4176" s="2"/>
      <c r="FT4176" s="2"/>
      <c r="FU4176" s="2"/>
      <c r="FV4176" s="2"/>
      <c r="FW4176" s="2"/>
      <c r="FX4176" s="2"/>
      <c r="FY4176" s="2"/>
      <c r="FZ4176" s="2"/>
      <c r="GA4176" s="2"/>
      <c r="GB4176" s="2"/>
      <c r="GC4176" s="2"/>
      <c r="GD4176" s="2"/>
      <c r="GE4176" s="2"/>
      <c r="GF4176" s="2"/>
      <c r="GG4176" s="2"/>
      <c r="GH4176" s="2"/>
      <c r="GI4176" s="2"/>
      <c r="GJ4176" s="2"/>
      <c r="GK4176" s="2"/>
      <c r="GL4176" s="2"/>
      <c r="GM4176" s="2"/>
      <c r="GN4176" s="2"/>
      <c r="GO4176" s="2"/>
      <c r="GP4176" s="2"/>
      <c r="GQ4176" s="2"/>
      <c r="GR4176" s="2"/>
      <c r="GS4176" s="2"/>
      <c r="GT4176" s="2"/>
      <c r="GU4176" s="2"/>
      <c r="GV4176" s="2"/>
      <c r="GW4176" s="2"/>
      <c r="GX4176" s="2"/>
      <c r="GY4176" s="2"/>
      <c r="GZ4176" s="2"/>
      <c r="HA4176" s="2"/>
      <c r="HB4176" s="2"/>
      <c r="HC4176" s="2"/>
      <c r="HD4176" s="2"/>
      <c r="HE4176" s="2"/>
      <c r="HF4176" s="2"/>
      <c r="HG4176" s="2"/>
      <c r="HH4176" s="2"/>
      <c r="HI4176" s="2"/>
      <c r="HJ4176" s="2"/>
      <c r="HK4176" s="2"/>
      <c r="HL4176" s="2"/>
      <c r="HM4176" s="2"/>
      <c r="HN4176" s="2"/>
      <c r="HO4176" s="2"/>
      <c r="HP4176" s="2"/>
      <c r="HQ4176" s="2"/>
      <c r="HR4176" s="2"/>
      <c r="HS4176" s="2"/>
      <c r="HT4176" s="2"/>
      <c r="HU4176" s="2"/>
      <c r="HV4176" s="2"/>
      <c r="HW4176" s="2"/>
      <c r="HX4176" s="2"/>
      <c r="HY4176" s="2"/>
      <c r="HZ4176" s="2"/>
      <c r="IA4176" s="2"/>
      <c r="IB4176" s="2"/>
      <c r="IC4176" s="2"/>
      <c r="ID4176" s="2"/>
      <c r="IE4176" s="2"/>
      <c r="IF4176" s="2"/>
      <c r="IG4176" s="2"/>
      <c r="IH4176" s="2"/>
      <c r="II4176" s="2"/>
      <c r="IJ4176" s="2"/>
      <c r="IK4176" s="2"/>
      <c r="IL4176" s="2"/>
      <c r="IM4176" s="2"/>
      <c r="IN4176" s="2"/>
      <c r="IO4176" s="2"/>
      <c r="IP4176" s="2"/>
      <c r="IQ4176" s="2"/>
    </row>
    <row r="4178" spans="1:113" ht="18.75">
      <c r="A4178" s="1" t="s">
        <v>0</v>
      </c>
      <c r="AW4178" s="3"/>
      <c r="AX4178" s="4"/>
      <c r="AY4178" s="3"/>
    </row>
    <row r="4180" spans="1:113" ht="18.75">
      <c r="B4180" s="114" t="s">
        <v>8</v>
      </c>
      <c r="C4180" s="115"/>
      <c r="D4180" s="115"/>
      <c r="E4180" s="115"/>
      <c r="F4180" s="115"/>
      <c r="G4180" s="115"/>
      <c r="H4180" s="115"/>
      <c r="I4180" s="115"/>
      <c r="J4180" s="115"/>
      <c r="K4180" s="115"/>
      <c r="L4180" s="115"/>
      <c r="M4180" s="115"/>
      <c r="N4180" s="115"/>
      <c r="O4180" s="115"/>
      <c r="P4180" s="115"/>
      <c r="Q4180" s="115"/>
      <c r="R4180" s="115"/>
      <c r="S4180" s="115"/>
      <c r="T4180" s="115"/>
      <c r="U4180" s="115"/>
      <c r="V4180" s="115"/>
      <c r="W4180" s="115"/>
      <c r="X4180" s="115"/>
      <c r="Y4180" s="115"/>
      <c r="Z4180" s="115"/>
      <c r="AA4180" s="115"/>
      <c r="AB4180" s="115"/>
      <c r="AC4180" s="115"/>
      <c r="AD4180" s="115"/>
      <c r="AE4180" s="115"/>
      <c r="AF4180" s="115"/>
      <c r="AG4180" s="115"/>
      <c r="AH4180" s="115"/>
      <c r="AI4180" s="115"/>
      <c r="AJ4180" s="115"/>
      <c r="AK4180" s="115"/>
      <c r="AL4180" s="115"/>
      <c r="AM4180" s="115"/>
      <c r="AN4180" s="115"/>
      <c r="AO4180" s="115"/>
      <c r="AP4180" s="115"/>
      <c r="AQ4180" s="115"/>
      <c r="AR4180" s="115"/>
      <c r="AS4180" s="115"/>
      <c r="AT4180" s="115"/>
      <c r="AU4180" s="115"/>
      <c r="AV4180" s="115"/>
      <c r="AW4180" s="115"/>
      <c r="AX4180" s="115"/>
    </row>
    <row r="4181" spans="1:113">
      <c r="Z4181" s="5"/>
      <c r="AD4181" s="5"/>
      <c r="AE4181" s="5"/>
      <c r="AF4181" s="5"/>
      <c r="AG4181" s="5"/>
      <c r="AH4181" s="5"/>
      <c r="AI4181" s="5"/>
      <c r="AO4181" s="5"/>
    </row>
    <row r="4182" spans="1:113" ht="13.5" thickBot="1">
      <c r="Z4182" s="5"/>
      <c r="AD4182" s="5"/>
      <c r="AE4182" s="5"/>
      <c r="AF4182" s="5"/>
      <c r="AG4182" s="5"/>
      <c r="AH4182" s="5"/>
      <c r="AI4182" s="5"/>
      <c r="AO4182" s="5"/>
      <c r="DI4182" s="6"/>
    </row>
    <row r="4183" spans="1:113" ht="24.75" customHeight="1" thickBot="1">
      <c r="B4183" s="116" t="s">
        <v>1</v>
      </c>
      <c r="C4183" s="117"/>
      <c r="D4183" s="117"/>
      <c r="E4183" s="117"/>
      <c r="F4183" s="117"/>
      <c r="G4183" s="117"/>
      <c r="H4183" s="118" t="s">
        <v>558</v>
      </c>
      <c r="I4183" s="119"/>
      <c r="J4183" s="119"/>
      <c r="K4183" s="119"/>
      <c r="L4183" s="119"/>
      <c r="M4183" s="119"/>
      <c r="N4183" s="119"/>
      <c r="O4183" s="119"/>
      <c r="P4183" s="119"/>
      <c r="Q4183" s="119"/>
      <c r="R4183" s="119"/>
      <c r="S4183" s="119"/>
      <c r="T4183" s="119"/>
      <c r="U4183" s="119"/>
      <c r="V4183" s="119"/>
      <c r="W4183" s="119"/>
      <c r="X4183" s="119"/>
      <c r="Y4183" s="119"/>
      <c r="Z4183" s="119"/>
      <c r="AA4183" s="119"/>
      <c r="AB4183" s="119"/>
      <c r="AC4183" s="119"/>
      <c r="AD4183" s="119"/>
      <c r="AE4183" s="119"/>
      <c r="AF4183" s="119"/>
      <c r="AG4183" s="119"/>
      <c r="AH4183" s="119"/>
      <c r="AI4183" s="119"/>
      <c r="AJ4183" s="119"/>
      <c r="AK4183" s="119"/>
      <c r="AL4183" s="119"/>
      <c r="AM4183" s="119"/>
      <c r="AN4183" s="119"/>
      <c r="AO4183" s="119"/>
      <c r="AP4183" s="119"/>
      <c r="AQ4183" s="119"/>
      <c r="AR4183" s="119"/>
      <c r="AS4183" s="119"/>
      <c r="AT4183" s="119"/>
      <c r="AU4183" s="119"/>
      <c r="AV4183" s="119"/>
      <c r="AW4183" s="119"/>
      <c r="AX4183" s="120"/>
      <c r="DI4183" s="6"/>
    </row>
    <row r="4184" spans="1:113" ht="14.25">
      <c r="B4184" s="7"/>
      <c r="C4184" s="7"/>
      <c r="D4184" s="7"/>
      <c r="E4184" s="7"/>
      <c r="F4184" s="7"/>
      <c r="G4184" s="7"/>
      <c r="H4184" s="8"/>
      <c r="I4184" s="8"/>
      <c r="J4184" s="8"/>
      <c r="K4184" s="8"/>
      <c r="L4184" s="9"/>
      <c r="M4184" s="9"/>
      <c r="N4184" s="9"/>
      <c r="O4184" s="9"/>
      <c r="P4184" s="8"/>
      <c r="Q4184" s="8"/>
      <c r="R4184" s="8"/>
      <c r="S4184" s="8"/>
      <c r="T4184" s="8"/>
      <c r="U4184" s="8"/>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10"/>
      <c r="DI4184" s="6"/>
    </row>
    <row r="4185" spans="1:113" ht="15" thickBot="1">
      <c r="A4185" s="11"/>
      <c r="B4185" s="10" t="s">
        <v>2</v>
      </c>
      <c r="C4185" s="8"/>
      <c r="D4185" s="8"/>
      <c r="E4185" s="8"/>
      <c r="F4185" s="8"/>
      <c r="G4185" s="8"/>
      <c r="H4185" s="8"/>
      <c r="I4185" s="8"/>
      <c r="J4185" s="8"/>
      <c r="K4185" s="8"/>
      <c r="L4185" s="9"/>
      <c r="M4185" s="9"/>
      <c r="N4185" s="9"/>
      <c r="O4185" s="9"/>
      <c r="P4185" s="8"/>
      <c r="Q4185" s="8"/>
      <c r="R4185" s="8"/>
      <c r="S4185" s="8"/>
      <c r="T4185" s="8"/>
      <c r="U4185" s="8"/>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DI4185" s="6"/>
    </row>
    <row r="4186" spans="1:113" ht="14.25">
      <c r="A4186" s="8"/>
      <c r="B4186" s="12"/>
      <c r="C4186" s="7"/>
      <c r="D4186" s="7"/>
      <c r="E4186" s="7"/>
      <c r="F4186" s="7"/>
      <c r="G4186" s="7"/>
      <c r="H4186" s="7"/>
      <c r="I4186" s="7"/>
      <c r="J4186" s="7"/>
      <c r="K4186" s="7"/>
      <c r="L4186" s="13"/>
      <c r="M4186" s="13"/>
      <c r="N4186" s="13"/>
      <c r="O4186" s="13"/>
      <c r="P4186" s="7"/>
      <c r="Q4186" s="7"/>
      <c r="R4186" s="7"/>
      <c r="S4186" s="7"/>
      <c r="T4186" s="7"/>
      <c r="U4186" s="7"/>
      <c r="V4186" s="14"/>
      <c r="W4186" s="14"/>
      <c r="X4186" s="14"/>
      <c r="Y4186" s="14"/>
      <c r="Z4186" s="14"/>
      <c r="AA4186" s="14"/>
      <c r="AB4186" s="14"/>
      <c r="AC4186" s="14"/>
      <c r="AD4186" s="14"/>
      <c r="AE4186" s="14"/>
      <c r="AF4186" s="14"/>
      <c r="AG4186" s="14"/>
      <c r="AH4186" s="14"/>
      <c r="AI4186" s="14"/>
      <c r="AJ4186" s="14"/>
      <c r="AK4186" s="14"/>
      <c r="AL4186" s="14"/>
      <c r="AM4186" s="14"/>
      <c r="AN4186" s="14"/>
      <c r="AO4186" s="14"/>
      <c r="AP4186" s="14"/>
      <c r="AQ4186" s="14"/>
      <c r="AR4186" s="14"/>
      <c r="AS4186" s="14"/>
      <c r="AT4186" s="14"/>
      <c r="AU4186" s="14"/>
      <c r="AV4186" s="14"/>
      <c r="AW4186" s="14"/>
      <c r="AX4186" s="15"/>
    </row>
    <row r="4187" spans="1:113" ht="12" customHeight="1">
      <c r="A4187" s="8"/>
      <c r="B4187" s="121" t="s">
        <v>559</v>
      </c>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3"/>
    </row>
    <row r="4188" spans="1:113" ht="12" customHeight="1">
      <c r="A4188" s="8"/>
      <c r="B4188" s="121"/>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3"/>
      <c r="BC4188" s="16"/>
    </row>
    <row r="4189" spans="1:113" ht="12" customHeight="1">
      <c r="A4189" s="8"/>
      <c r="B4189" s="121"/>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3"/>
    </row>
    <row r="4190" spans="1:113" ht="12" customHeight="1">
      <c r="A4190" s="8"/>
      <c r="B4190" s="121"/>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3"/>
    </row>
    <row r="4191" spans="1:113" ht="12" customHeight="1">
      <c r="A4191" s="8"/>
      <c r="B4191" s="121"/>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3"/>
    </row>
    <row r="4192" spans="1:113" ht="15" thickBot="1">
      <c r="A4192" s="17"/>
      <c r="B4192" s="18"/>
      <c r="C4192" s="19"/>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c r="AV4192" s="19"/>
      <c r="AW4192" s="19"/>
      <c r="AX4192" s="20"/>
    </row>
    <row r="4193" spans="1:251">
      <c r="B4193" s="21"/>
    </row>
    <row r="4194" spans="1:251" ht="15" thickBot="1">
      <c r="A4194" s="11"/>
      <c r="B4194" s="10" t="s">
        <v>3</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DI4194" s="6"/>
    </row>
    <row r="4195" spans="1:251" ht="14.25">
      <c r="A4195" s="8"/>
      <c r="B4195" s="12"/>
      <c r="C4195" s="7"/>
      <c r="D4195" s="7"/>
      <c r="E4195" s="7"/>
      <c r="F4195" s="7"/>
      <c r="G4195" s="7"/>
      <c r="H4195" s="7"/>
      <c r="I4195" s="7"/>
      <c r="J4195" s="7"/>
      <c r="K4195" s="7"/>
      <c r="L4195" s="13"/>
      <c r="M4195" s="13"/>
      <c r="N4195" s="13"/>
      <c r="O4195" s="13"/>
      <c r="P4195" s="7"/>
      <c r="Q4195" s="7"/>
      <c r="R4195" s="7"/>
      <c r="S4195" s="7"/>
      <c r="T4195" s="7"/>
      <c r="U4195" s="7"/>
      <c r="V4195" s="14"/>
      <c r="W4195" s="14"/>
      <c r="X4195" s="14"/>
      <c r="Y4195" s="14"/>
      <c r="Z4195" s="14"/>
      <c r="AA4195" s="14"/>
      <c r="AB4195" s="14"/>
      <c r="AC4195" s="14"/>
      <c r="AD4195" s="14"/>
      <c r="AE4195" s="14"/>
      <c r="AF4195" s="14"/>
      <c r="AG4195" s="14"/>
      <c r="AH4195" s="14"/>
      <c r="AI4195" s="14"/>
      <c r="AJ4195" s="14"/>
      <c r="AK4195" s="14"/>
      <c r="AL4195" s="14"/>
      <c r="AM4195" s="14"/>
      <c r="AN4195" s="14"/>
      <c r="AO4195" s="14"/>
      <c r="AP4195" s="14"/>
      <c r="AQ4195" s="14"/>
      <c r="AR4195" s="14"/>
      <c r="AS4195" s="14"/>
      <c r="AT4195" s="14"/>
      <c r="AU4195" s="14"/>
      <c r="AV4195" s="14"/>
      <c r="AW4195" s="14"/>
      <c r="AX4195" s="15"/>
    </row>
    <row r="4196" spans="1:251" ht="12" customHeight="1">
      <c r="A4196" s="8"/>
      <c r="B4196" s="121" t="s">
        <v>560</v>
      </c>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3"/>
    </row>
    <row r="4197" spans="1:251" ht="12" customHeight="1">
      <c r="A4197" s="8"/>
      <c r="B4197" s="121"/>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3"/>
      <c r="BC4197" s="16"/>
    </row>
    <row r="4198" spans="1:251" ht="12" customHeight="1">
      <c r="A4198" s="8"/>
      <c r="B4198" s="121"/>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3"/>
    </row>
    <row r="4199" spans="1:251" ht="12" customHeight="1">
      <c r="A4199" s="8"/>
      <c r="B4199" s="121"/>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3"/>
    </row>
    <row r="4200" spans="1:251" ht="12" customHeight="1">
      <c r="A4200" s="8"/>
      <c r="B4200" s="121"/>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3"/>
    </row>
    <row r="4201" spans="1:251" ht="15" thickBot="1">
      <c r="A4201" s="17"/>
      <c r="B4201" s="18"/>
      <c r="C4201" s="19"/>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c r="AD4201" s="19"/>
      <c r="AE4201" s="19"/>
      <c r="AF4201" s="19"/>
      <c r="AG4201" s="19"/>
      <c r="AH4201" s="19"/>
      <c r="AI4201" s="19"/>
      <c r="AJ4201" s="19"/>
      <c r="AK4201" s="19"/>
      <c r="AL4201" s="19"/>
      <c r="AM4201" s="19"/>
      <c r="AN4201" s="19"/>
      <c r="AO4201" s="19"/>
      <c r="AP4201" s="19"/>
      <c r="AQ4201" s="19"/>
      <c r="AR4201" s="19"/>
      <c r="AS4201" s="19"/>
      <c r="AT4201" s="19"/>
      <c r="AU4201" s="19"/>
      <c r="AV4201" s="19"/>
      <c r="AW4201" s="19"/>
      <c r="AX4201" s="20"/>
    </row>
    <row r="4202" spans="1:251">
      <c r="B4202" s="21"/>
    </row>
    <row r="4203" spans="1:251" ht="14.25">
      <c r="B4203" s="10" t="s">
        <v>4</v>
      </c>
      <c r="C4203" s="8"/>
      <c r="D4203" s="8"/>
      <c r="E4203" s="8"/>
      <c r="F4203" s="8"/>
      <c r="G4203" s="8"/>
      <c r="H4203" s="8"/>
      <c r="I4203" s="8"/>
      <c r="J4203" s="8"/>
      <c r="K4203" s="8"/>
      <c r="L4203" s="9"/>
      <c r="M4203" s="9"/>
      <c r="N4203" s="9"/>
      <c r="O4203" s="9"/>
      <c r="P4203" s="8"/>
      <c r="Q4203" s="8"/>
      <c r="R4203" s="8"/>
      <c r="S4203" s="8"/>
      <c r="T4203" s="8"/>
      <c r="U4203" s="8"/>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row>
    <row r="4204" spans="1:251" ht="15" thickBot="1">
      <c r="B4204" s="8"/>
      <c r="C4204" s="8"/>
      <c r="D4204" s="8"/>
      <c r="E4204" s="8"/>
      <c r="F4204" s="8"/>
      <c r="G4204" s="8"/>
      <c r="H4204" s="8"/>
      <c r="I4204" s="8"/>
      <c r="J4204" s="8"/>
      <c r="K4204" s="8"/>
      <c r="L4204" s="9"/>
      <c r="M4204" s="9"/>
      <c r="N4204" s="9"/>
      <c r="O4204" s="9"/>
      <c r="P4204" s="8"/>
      <c r="Q4204" s="8"/>
      <c r="R4204" s="8"/>
      <c r="S4204" s="8"/>
      <c r="T4204" s="8"/>
      <c r="U4204" s="8"/>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22" t="s">
        <v>5</v>
      </c>
    </row>
    <row r="4205" spans="1:251" s="16" customFormat="1" ht="13.5" customHeight="1">
      <c r="A4205" s="8"/>
      <c r="B4205" s="124" t="s">
        <v>6</v>
      </c>
      <c r="C4205" s="125"/>
      <c r="D4205" s="125"/>
      <c r="E4205" s="125"/>
      <c r="F4205" s="125"/>
      <c r="G4205" s="125"/>
      <c r="H4205" s="125"/>
      <c r="I4205" s="125"/>
      <c r="J4205" s="125"/>
      <c r="K4205" s="125"/>
      <c r="L4205" s="125"/>
      <c r="M4205" s="125"/>
      <c r="N4205" s="125"/>
      <c r="O4205" s="125"/>
      <c r="P4205" s="125"/>
      <c r="Q4205" s="125"/>
      <c r="R4205" s="125"/>
      <c r="S4205" s="125"/>
      <c r="T4205" s="125"/>
      <c r="U4205" s="125"/>
      <c r="V4205" s="125"/>
      <c r="W4205" s="125"/>
      <c r="X4205" s="125"/>
      <c r="Y4205" s="125"/>
      <c r="Z4205" s="126"/>
      <c r="AA4205" s="130" t="s">
        <v>11</v>
      </c>
      <c r="AB4205" s="125"/>
      <c r="AC4205" s="125"/>
      <c r="AD4205" s="125"/>
      <c r="AE4205" s="125"/>
      <c r="AF4205" s="125"/>
      <c r="AG4205" s="125"/>
      <c r="AH4205" s="125"/>
      <c r="AI4205" s="126"/>
      <c r="AJ4205" s="130" t="s">
        <v>12</v>
      </c>
      <c r="AK4205" s="125"/>
      <c r="AL4205" s="125"/>
      <c r="AM4205" s="125"/>
      <c r="AN4205" s="125"/>
      <c r="AO4205" s="125"/>
      <c r="AP4205" s="125"/>
      <c r="AQ4205" s="125"/>
      <c r="AR4205" s="126"/>
      <c r="AS4205" s="130" t="s">
        <v>7</v>
      </c>
      <c r="AT4205" s="125"/>
      <c r="AU4205" s="125"/>
      <c r="AV4205" s="125"/>
      <c r="AW4205" s="125"/>
      <c r="AX4205" s="13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c r="CC4205" s="2"/>
      <c r="CD4205" s="2"/>
      <c r="CE4205" s="2"/>
      <c r="CF4205" s="2"/>
      <c r="CG4205" s="2"/>
      <c r="CH4205" s="2"/>
      <c r="CI4205" s="2"/>
      <c r="CJ4205" s="2"/>
      <c r="CK4205" s="2"/>
      <c r="CL4205" s="2"/>
      <c r="CM4205" s="2"/>
      <c r="CN4205" s="2"/>
      <c r="CO4205" s="2"/>
      <c r="CP4205" s="2"/>
      <c r="CQ4205" s="2"/>
      <c r="CR4205" s="2"/>
      <c r="CS4205" s="2"/>
      <c r="CT4205" s="2"/>
      <c r="CU4205" s="2"/>
      <c r="CV4205" s="2"/>
      <c r="CW4205" s="2"/>
      <c r="CX4205" s="2"/>
      <c r="CY4205" s="2"/>
      <c r="CZ4205" s="2"/>
      <c r="DA4205" s="2"/>
      <c r="DB4205" s="2"/>
      <c r="DC4205" s="2"/>
      <c r="DD4205" s="2"/>
      <c r="DE4205" s="2"/>
      <c r="DF4205" s="2"/>
      <c r="DG4205" s="2"/>
      <c r="DH4205" s="2"/>
      <c r="DI4205" s="2"/>
      <c r="DJ4205" s="2"/>
      <c r="DK4205" s="2"/>
      <c r="DL4205" s="2"/>
      <c r="DM4205" s="2"/>
      <c r="DN4205" s="2"/>
      <c r="DO4205" s="2"/>
      <c r="DP4205" s="2"/>
      <c r="DQ4205" s="2"/>
      <c r="DR4205" s="2"/>
      <c r="DS4205" s="2"/>
      <c r="DT4205" s="2"/>
      <c r="DU4205" s="2"/>
      <c r="DV4205" s="2"/>
      <c r="DW4205" s="2"/>
      <c r="DX4205" s="2"/>
      <c r="DY4205" s="2"/>
      <c r="DZ4205" s="2"/>
      <c r="EA4205" s="2"/>
      <c r="EB4205" s="2"/>
      <c r="EC4205" s="2"/>
      <c r="ED4205" s="2"/>
      <c r="EE4205" s="2"/>
      <c r="EF4205" s="2"/>
      <c r="EG4205" s="2"/>
      <c r="EH4205" s="2"/>
      <c r="EI4205" s="2"/>
      <c r="EJ4205" s="2"/>
      <c r="EK4205" s="2"/>
      <c r="EL4205" s="2"/>
      <c r="EM4205" s="2"/>
      <c r="EN4205" s="2"/>
      <c r="EO4205" s="2"/>
      <c r="EP4205" s="2"/>
      <c r="EQ4205" s="2"/>
      <c r="ER4205" s="2"/>
      <c r="ES4205" s="2"/>
      <c r="ET4205" s="2"/>
      <c r="EU4205" s="2"/>
      <c r="EV4205" s="2"/>
      <c r="EW4205" s="2"/>
      <c r="EX4205" s="2"/>
      <c r="EY4205" s="2"/>
      <c r="EZ4205" s="2"/>
      <c r="FA4205" s="2"/>
      <c r="FB4205" s="2"/>
      <c r="FC4205" s="2"/>
      <c r="FD4205" s="2"/>
      <c r="FE4205" s="2"/>
      <c r="FF4205" s="2"/>
      <c r="FG4205" s="2"/>
      <c r="FH4205" s="2"/>
      <c r="FI4205" s="2"/>
      <c r="FJ4205" s="2"/>
      <c r="FK4205" s="2"/>
      <c r="FL4205" s="2"/>
      <c r="FM4205" s="2"/>
      <c r="FN4205" s="2"/>
      <c r="FO4205" s="2"/>
      <c r="FP4205" s="2"/>
      <c r="FQ4205" s="2"/>
      <c r="FR4205" s="2"/>
      <c r="FS4205" s="2"/>
      <c r="FT4205" s="2"/>
      <c r="FU4205" s="2"/>
      <c r="FV4205" s="2"/>
      <c r="FW4205" s="2"/>
      <c r="FX4205" s="2"/>
      <c r="FY4205" s="2"/>
      <c r="FZ4205" s="2"/>
      <c r="GA4205" s="2"/>
      <c r="GB4205" s="2"/>
      <c r="GC4205" s="2"/>
      <c r="GD4205" s="2"/>
      <c r="GE4205" s="2"/>
      <c r="GF4205" s="2"/>
      <c r="GG4205" s="2"/>
      <c r="GH4205" s="2"/>
      <c r="GI4205" s="2"/>
      <c r="GJ4205" s="2"/>
      <c r="GK4205" s="2"/>
      <c r="GL4205" s="2"/>
      <c r="GM4205" s="2"/>
      <c r="GN4205" s="2"/>
      <c r="GO4205" s="2"/>
      <c r="GP4205" s="2"/>
      <c r="GQ4205" s="2"/>
      <c r="GR4205" s="2"/>
      <c r="GS4205" s="2"/>
      <c r="GT4205" s="2"/>
      <c r="GU4205" s="2"/>
      <c r="GV4205" s="2"/>
      <c r="GW4205" s="2"/>
      <c r="GX4205" s="2"/>
      <c r="GY4205" s="2"/>
      <c r="GZ4205" s="2"/>
      <c r="HA4205" s="2"/>
      <c r="HB4205" s="2"/>
      <c r="HC4205" s="2"/>
      <c r="HD4205" s="2"/>
      <c r="HE4205" s="2"/>
      <c r="HF4205" s="2"/>
      <c r="HG4205" s="2"/>
      <c r="HH4205" s="2"/>
      <c r="HI4205" s="2"/>
      <c r="HJ4205" s="2"/>
      <c r="HK4205" s="2"/>
      <c r="HL4205" s="2"/>
      <c r="HM4205" s="2"/>
      <c r="HN4205" s="2"/>
      <c r="HO4205" s="2"/>
      <c r="HP4205" s="2"/>
      <c r="HQ4205" s="2"/>
      <c r="HR4205" s="2"/>
      <c r="HS4205" s="2"/>
      <c r="HT4205" s="2"/>
      <c r="HU4205" s="2"/>
      <c r="HV4205" s="2"/>
      <c r="HW4205" s="2"/>
      <c r="HX4205" s="2"/>
      <c r="HY4205" s="2"/>
      <c r="HZ4205" s="2"/>
      <c r="IA4205" s="2"/>
      <c r="IB4205" s="2"/>
      <c r="IC4205" s="2"/>
      <c r="ID4205" s="2"/>
      <c r="IE4205" s="2"/>
      <c r="IF4205" s="2"/>
      <c r="IG4205" s="2"/>
      <c r="IH4205" s="2"/>
      <c r="II4205" s="2"/>
      <c r="IJ4205" s="2"/>
      <c r="IK4205" s="2"/>
      <c r="IL4205" s="2"/>
      <c r="IM4205" s="2"/>
      <c r="IN4205" s="2"/>
      <c r="IO4205" s="2"/>
      <c r="IP4205" s="2"/>
      <c r="IQ4205" s="2"/>
    </row>
    <row r="4206" spans="1:251" s="16" customFormat="1" ht="13.5">
      <c r="A4206" s="8"/>
      <c r="B4206" s="127"/>
      <c r="C4206" s="128"/>
      <c r="D4206" s="128"/>
      <c r="E4206" s="128"/>
      <c r="F4206" s="128"/>
      <c r="G4206" s="128"/>
      <c r="H4206" s="128"/>
      <c r="I4206" s="128"/>
      <c r="J4206" s="128"/>
      <c r="K4206" s="128"/>
      <c r="L4206" s="128"/>
      <c r="M4206" s="128"/>
      <c r="N4206" s="128"/>
      <c r="O4206" s="128"/>
      <c r="P4206" s="128"/>
      <c r="Q4206" s="128"/>
      <c r="R4206" s="128"/>
      <c r="S4206" s="128"/>
      <c r="T4206" s="128"/>
      <c r="U4206" s="128"/>
      <c r="V4206" s="128"/>
      <c r="W4206" s="128"/>
      <c r="X4206" s="128"/>
      <c r="Y4206" s="128"/>
      <c r="Z4206" s="129"/>
      <c r="AA4206" s="131"/>
      <c r="AB4206" s="128"/>
      <c r="AC4206" s="128"/>
      <c r="AD4206" s="128"/>
      <c r="AE4206" s="128"/>
      <c r="AF4206" s="128"/>
      <c r="AG4206" s="128"/>
      <c r="AH4206" s="128"/>
      <c r="AI4206" s="129"/>
      <c r="AJ4206" s="131"/>
      <c r="AK4206" s="128"/>
      <c r="AL4206" s="128"/>
      <c r="AM4206" s="128"/>
      <c r="AN4206" s="128"/>
      <c r="AO4206" s="128"/>
      <c r="AP4206" s="128"/>
      <c r="AQ4206" s="128"/>
      <c r="AR4206" s="129"/>
      <c r="AS4206" s="131"/>
      <c r="AT4206" s="128"/>
      <c r="AU4206" s="128"/>
      <c r="AV4206" s="128"/>
      <c r="AW4206" s="128"/>
      <c r="AX4206" s="133"/>
      <c r="AY4206" s="2"/>
      <c r="AZ4206" s="2"/>
      <c r="BA4206" s="2"/>
      <c r="BB4206" s="23"/>
      <c r="BC4206" s="24"/>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c r="CC4206" s="2"/>
      <c r="CD4206" s="2"/>
      <c r="CE4206" s="2"/>
      <c r="CF4206" s="2"/>
      <c r="CG4206" s="2"/>
      <c r="CH4206" s="2"/>
      <c r="CI4206" s="2"/>
      <c r="CJ4206" s="2"/>
      <c r="CK4206" s="2"/>
      <c r="CL4206" s="2"/>
      <c r="CM4206" s="2"/>
      <c r="CN4206" s="2"/>
      <c r="CO4206" s="2"/>
      <c r="CP4206" s="2"/>
      <c r="CQ4206" s="2"/>
      <c r="CR4206" s="2"/>
      <c r="CS4206" s="2"/>
      <c r="CT4206" s="2"/>
      <c r="CU4206" s="2"/>
      <c r="CV4206" s="2"/>
      <c r="CW4206" s="2"/>
      <c r="CX4206" s="2"/>
      <c r="CY4206" s="2"/>
      <c r="CZ4206" s="2"/>
      <c r="DA4206" s="2"/>
      <c r="DB4206" s="2"/>
      <c r="DC4206" s="2"/>
      <c r="DD4206" s="2"/>
      <c r="DE4206" s="2"/>
      <c r="DF4206" s="2"/>
      <c r="DG4206" s="2"/>
      <c r="DH4206" s="2"/>
      <c r="DI4206" s="2"/>
      <c r="DJ4206" s="2"/>
      <c r="DK4206" s="2"/>
      <c r="DL4206" s="2"/>
      <c r="DM4206" s="2"/>
      <c r="DN4206" s="2"/>
      <c r="DO4206" s="2"/>
      <c r="DP4206" s="2"/>
      <c r="DQ4206" s="2"/>
      <c r="DR4206" s="2"/>
      <c r="DS4206" s="2"/>
      <c r="DT4206" s="2"/>
      <c r="DU4206" s="2"/>
      <c r="DV4206" s="2"/>
      <c r="DW4206" s="2"/>
      <c r="DX4206" s="2"/>
      <c r="DY4206" s="2"/>
      <c r="DZ4206" s="2"/>
      <c r="EA4206" s="2"/>
      <c r="EB4206" s="2"/>
      <c r="EC4206" s="2"/>
      <c r="ED4206" s="2"/>
      <c r="EE4206" s="2"/>
      <c r="EF4206" s="2"/>
      <c r="EG4206" s="2"/>
      <c r="EH4206" s="2"/>
      <c r="EI4206" s="2"/>
      <c r="EJ4206" s="2"/>
      <c r="EK4206" s="2"/>
      <c r="EL4206" s="2"/>
      <c r="EM4206" s="2"/>
      <c r="EN4206" s="2"/>
      <c r="EO4206" s="2"/>
      <c r="EP4206" s="2"/>
      <c r="EQ4206" s="2"/>
      <c r="ER4206" s="2"/>
      <c r="ES4206" s="2"/>
      <c r="ET4206" s="2"/>
      <c r="EU4206" s="2"/>
      <c r="EV4206" s="2"/>
      <c r="EW4206" s="2"/>
      <c r="EX4206" s="2"/>
      <c r="EY4206" s="2"/>
      <c r="EZ4206" s="2"/>
      <c r="FA4206" s="2"/>
      <c r="FB4206" s="2"/>
      <c r="FC4206" s="2"/>
      <c r="FD4206" s="2"/>
      <c r="FE4206" s="2"/>
      <c r="FF4206" s="2"/>
      <c r="FG4206" s="2"/>
      <c r="FH4206" s="2"/>
      <c r="FI4206" s="2"/>
      <c r="FJ4206" s="2"/>
      <c r="FK4206" s="2"/>
      <c r="FL4206" s="2"/>
      <c r="FM4206" s="2"/>
      <c r="FN4206" s="2"/>
      <c r="FO4206" s="2"/>
      <c r="FP4206" s="2"/>
      <c r="FQ4206" s="2"/>
      <c r="FR4206" s="2"/>
      <c r="FS4206" s="2"/>
      <c r="FT4206" s="2"/>
      <c r="FU4206" s="2"/>
      <c r="FV4206" s="2"/>
      <c r="FW4206" s="2"/>
      <c r="FX4206" s="2"/>
      <c r="FY4206" s="2"/>
      <c r="FZ4206" s="2"/>
      <c r="GA4206" s="2"/>
      <c r="GB4206" s="2"/>
      <c r="GC4206" s="2"/>
      <c r="GD4206" s="2"/>
      <c r="GE4206" s="2"/>
      <c r="GF4206" s="2"/>
      <c r="GG4206" s="2"/>
      <c r="GH4206" s="2"/>
      <c r="GI4206" s="2"/>
      <c r="GJ4206" s="2"/>
      <c r="GK4206" s="2"/>
      <c r="GL4206" s="2"/>
      <c r="GM4206" s="2"/>
      <c r="GN4206" s="2"/>
      <c r="GO4206" s="2"/>
      <c r="GP4206" s="2"/>
      <c r="GQ4206" s="2"/>
      <c r="GR4206" s="2"/>
      <c r="GS4206" s="2"/>
      <c r="GT4206" s="2"/>
      <c r="GU4206" s="2"/>
      <c r="GV4206" s="2"/>
      <c r="GW4206" s="2"/>
      <c r="GX4206" s="2"/>
      <c r="GY4206" s="2"/>
      <c r="GZ4206" s="2"/>
      <c r="HA4206" s="2"/>
      <c r="HB4206" s="2"/>
      <c r="HC4206" s="2"/>
      <c r="HD4206" s="2"/>
      <c r="HE4206" s="2"/>
      <c r="HF4206" s="2"/>
      <c r="HG4206" s="2"/>
      <c r="HH4206" s="2"/>
      <c r="HI4206" s="2"/>
      <c r="HJ4206" s="2"/>
      <c r="HK4206" s="2"/>
      <c r="HL4206" s="2"/>
      <c r="HM4206" s="2"/>
      <c r="HN4206" s="2"/>
      <c r="HO4206" s="2"/>
      <c r="HP4206" s="2"/>
      <c r="HQ4206" s="2"/>
      <c r="HR4206" s="2"/>
      <c r="HS4206" s="2"/>
      <c r="HT4206" s="2"/>
      <c r="HU4206" s="2"/>
      <c r="HV4206" s="2"/>
      <c r="HW4206" s="2"/>
      <c r="HX4206" s="2"/>
      <c r="HY4206" s="2"/>
      <c r="HZ4206" s="2"/>
      <c r="IA4206" s="2"/>
      <c r="IB4206" s="2"/>
      <c r="IC4206" s="2"/>
      <c r="ID4206" s="2"/>
      <c r="IE4206" s="2"/>
      <c r="IF4206" s="2"/>
      <c r="IG4206" s="2"/>
      <c r="IH4206" s="2"/>
      <c r="II4206" s="2"/>
      <c r="IJ4206" s="2"/>
      <c r="IK4206" s="2"/>
      <c r="IL4206" s="2"/>
      <c r="IM4206" s="2"/>
      <c r="IN4206" s="2"/>
      <c r="IO4206" s="2"/>
      <c r="IP4206" s="2"/>
      <c r="IQ4206" s="2"/>
    </row>
    <row r="4207" spans="1:251" s="16" customFormat="1" ht="18.75" customHeight="1">
      <c r="A4207" s="8"/>
      <c r="B4207" s="25"/>
      <c r="C4207" s="99" t="s">
        <v>557</v>
      </c>
      <c r="D4207" s="108"/>
      <c r="E4207" s="108"/>
      <c r="F4207" s="108"/>
      <c r="G4207" s="108"/>
      <c r="H4207" s="108"/>
      <c r="I4207" s="108"/>
      <c r="J4207" s="108"/>
      <c r="K4207" s="108"/>
      <c r="L4207" s="108"/>
      <c r="M4207" s="108"/>
      <c r="N4207" s="108"/>
      <c r="O4207" s="108"/>
      <c r="P4207" s="108"/>
      <c r="Q4207" s="108"/>
      <c r="R4207" s="108"/>
      <c r="S4207" s="108"/>
      <c r="T4207" s="108"/>
      <c r="U4207" s="108"/>
      <c r="V4207" s="108"/>
      <c r="W4207" s="108"/>
      <c r="X4207" s="108"/>
      <c r="Y4207" s="108"/>
      <c r="Z4207" s="109"/>
      <c r="AA4207" s="102">
        <v>5960120</v>
      </c>
      <c r="AB4207" s="110"/>
      <c r="AC4207" s="110"/>
      <c r="AD4207" s="110"/>
      <c r="AE4207" s="110"/>
      <c r="AF4207" s="110"/>
      <c r="AG4207" s="110"/>
      <c r="AH4207" s="110"/>
      <c r="AI4207" s="111"/>
      <c r="AJ4207" s="102">
        <v>5773783</v>
      </c>
      <c r="AK4207" s="110"/>
      <c r="AL4207" s="110"/>
      <c r="AM4207" s="110"/>
      <c r="AN4207" s="110"/>
      <c r="AO4207" s="110"/>
      <c r="AP4207" s="110"/>
      <c r="AQ4207" s="110"/>
      <c r="AR4207" s="111"/>
      <c r="AS4207" s="105"/>
      <c r="AT4207" s="112"/>
      <c r="AU4207" s="112"/>
      <c r="AV4207" s="112"/>
      <c r="AW4207" s="112"/>
      <c r="AX4207" s="113"/>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c r="CC4207" s="2"/>
      <c r="CD4207" s="2"/>
      <c r="CE4207" s="2"/>
      <c r="CF4207" s="2"/>
      <c r="CG4207" s="2"/>
      <c r="CH4207" s="2"/>
      <c r="CI4207" s="2"/>
      <c r="CJ4207" s="2"/>
      <c r="CK4207" s="2"/>
      <c r="CL4207" s="2"/>
      <c r="CM4207" s="2"/>
      <c r="CN4207" s="2"/>
      <c r="CO4207" s="2"/>
      <c r="CP4207" s="2"/>
      <c r="CQ4207" s="2"/>
      <c r="CR4207" s="2"/>
      <c r="CS4207" s="2"/>
      <c r="CT4207" s="2"/>
      <c r="CU4207" s="2"/>
      <c r="CV4207" s="2"/>
      <c r="CW4207" s="2"/>
      <c r="CX4207" s="2"/>
      <c r="CY4207" s="2"/>
      <c r="CZ4207" s="2"/>
      <c r="DA4207" s="2"/>
      <c r="DB4207" s="2"/>
      <c r="DC4207" s="2"/>
      <c r="DD4207" s="2"/>
      <c r="DE4207" s="2"/>
      <c r="DF4207" s="2"/>
      <c r="DG4207" s="2"/>
      <c r="DH4207" s="2"/>
      <c r="DI4207" s="2"/>
      <c r="DJ4207" s="2"/>
      <c r="DK4207" s="2"/>
      <c r="DL4207" s="2"/>
      <c r="DM4207" s="2"/>
      <c r="DN4207" s="2"/>
      <c r="DO4207" s="2"/>
      <c r="DP4207" s="2"/>
      <c r="DQ4207" s="2"/>
      <c r="DR4207" s="2"/>
      <c r="DS4207" s="2"/>
      <c r="DT4207" s="2"/>
      <c r="DU4207" s="2"/>
      <c r="DV4207" s="2"/>
      <c r="DW4207" s="2"/>
      <c r="DX4207" s="2"/>
      <c r="DY4207" s="2"/>
      <c r="DZ4207" s="2"/>
      <c r="EA4207" s="2"/>
      <c r="EB4207" s="2"/>
      <c r="EC4207" s="2"/>
      <c r="ED4207" s="2"/>
      <c r="EE4207" s="2"/>
      <c r="EF4207" s="2"/>
      <c r="EG4207" s="2"/>
      <c r="EH4207" s="2"/>
      <c r="EI4207" s="2"/>
      <c r="EJ4207" s="2"/>
      <c r="EK4207" s="2"/>
      <c r="EL4207" s="2"/>
      <c r="EM4207" s="2"/>
      <c r="EN4207" s="2"/>
      <c r="EO4207" s="2"/>
      <c r="EP4207" s="2"/>
      <c r="EQ4207" s="2"/>
      <c r="ER4207" s="2"/>
      <c r="ES4207" s="2"/>
      <c r="ET4207" s="2"/>
      <c r="EU4207" s="2"/>
      <c r="EV4207" s="2"/>
      <c r="EW4207" s="2"/>
      <c r="EX4207" s="2"/>
      <c r="EY4207" s="2"/>
      <c r="EZ4207" s="2"/>
      <c r="FA4207" s="2"/>
      <c r="FB4207" s="2"/>
      <c r="FC4207" s="2"/>
      <c r="FD4207" s="2"/>
      <c r="FE4207" s="2"/>
      <c r="FF4207" s="2"/>
      <c r="FG4207" s="2"/>
      <c r="FH4207" s="2"/>
      <c r="FI4207" s="2"/>
      <c r="FJ4207" s="2"/>
      <c r="FK4207" s="2"/>
      <c r="FL4207" s="2"/>
      <c r="FM4207" s="2"/>
      <c r="FN4207" s="2"/>
      <c r="FO4207" s="2"/>
      <c r="FP4207" s="2"/>
      <c r="FQ4207" s="2"/>
      <c r="FR4207" s="2"/>
      <c r="FS4207" s="2"/>
      <c r="FT4207" s="2"/>
      <c r="FU4207" s="2"/>
      <c r="FV4207" s="2"/>
      <c r="FW4207" s="2"/>
      <c r="FX4207" s="2"/>
      <c r="FY4207" s="2"/>
      <c r="FZ4207" s="2"/>
      <c r="GA4207" s="2"/>
      <c r="GB4207" s="2"/>
      <c r="GC4207" s="2"/>
      <c r="GD4207" s="2"/>
      <c r="GE4207" s="2"/>
      <c r="GF4207" s="2"/>
      <c r="GG4207" s="2"/>
      <c r="GH4207" s="2"/>
      <c r="GI4207" s="2"/>
      <c r="GJ4207" s="2"/>
      <c r="GK4207" s="2"/>
      <c r="GL4207" s="2"/>
      <c r="GM4207" s="2"/>
      <c r="GN4207" s="2"/>
      <c r="GO4207" s="2"/>
      <c r="GP4207" s="2"/>
      <c r="GQ4207" s="2"/>
      <c r="GR4207" s="2"/>
      <c r="GS4207" s="2"/>
      <c r="GT4207" s="2"/>
      <c r="GU4207" s="2"/>
      <c r="GV4207" s="2"/>
      <c r="GW4207" s="2"/>
      <c r="GX4207" s="2"/>
      <c r="GY4207" s="2"/>
      <c r="GZ4207" s="2"/>
      <c r="HA4207" s="2"/>
      <c r="HB4207" s="2"/>
      <c r="HC4207" s="2"/>
      <c r="HD4207" s="2"/>
      <c r="HE4207" s="2"/>
      <c r="HF4207" s="2"/>
      <c r="HG4207" s="2"/>
      <c r="HH4207" s="2"/>
      <c r="HI4207" s="2"/>
      <c r="HJ4207" s="2"/>
      <c r="HK4207" s="2"/>
      <c r="HL4207" s="2"/>
      <c r="HM4207" s="2"/>
      <c r="HN4207" s="2"/>
      <c r="HO4207" s="2"/>
      <c r="HP4207" s="2"/>
      <c r="HQ4207" s="2"/>
      <c r="HR4207" s="2"/>
      <c r="HS4207" s="2"/>
      <c r="HT4207" s="2"/>
      <c r="HU4207" s="2"/>
      <c r="HV4207" s="2"/>
      <c r="HW4207" s="2"/>
      <c r="HX4207" s="2"/>
      <c r="HY4207" s="2"/>
      <c r="HZ4207" s="2"/>
      <c r="IA4207" s="2"/>
      <c r="IB4207" s="2"/>
      <c r="IC4207" s="2"/>
      <c r="ID4207" s="2"/>
      <c r="IE4207" s="2"/>
      <c r="IF4207" s="2"/>
      <c r="IG4207" s="2"/>
      <c r="IH4207" s="2"/>
      <c r="II4207" s="2"/>
      <c r="IJ4207" s="2"/>
      <c r="IK4207" s="2"/>
      <c r="IL4207" s="2"/>
      <c r="IM4207" s="2"/>
      <c r="IN4207" s="2"/>
      <c r="IO4207" s="2"/>
      <c r="IP4207" s="2"/>
      <c r="IQ4207" s="2"/>
    </row>
    <row r="4208" spans="1:251" s="16" customFormat="1" ht="18.75" customHeight="1" thickBot="1">
      <c r="A4208" s="17"/>
      <c r="B4208" s="134" t="s">
        <v>13</v>
      </c>
      <c r="C4208" s="135"/>
      <c r="D4208" s="135"/>
      <c r="E4208" s="135"/>
      <c r="F4208" s="135"/>
      <c r="G4208" s="135"/>
      <c r="H4208" s="135"/>
      <c r="I4208" s="135"/>
      <c r="J4208" s="135"/>
      <c r="K4208" s="135"/>
      <c r="L4208" s="135"/>
      <c r="M4208" s="135"/>
      <c r="N4208" s="135"/>
      <c r="O4208" s="135"/>
      <c r="P4208" s="135"/>
      <c r="Q4208" s="135"/>
      <c r="R4208" s="135"/>
      <c r="S4208" s="135"/>
      <c r="T4208" s="135"/>
      <c r="U4208" s="135"/>
      <c r="V4208" s="135"/>
      <c r="W4208" s="135"/>
      <c r="X4208" s="135"/>
      <c r="Y4208" s="135"/>
      <c r="Z4208" s="136"/>
      <c r="AA4208" s="137">
        <f>SUM($AA$4207:$AA$4207)</f>
        <v>5960120</v>
      </c>
      <c r="AB4208" s="138"/>
      <c r="AC4208" s="138"/>
      <c r="AD4208" s="138"/>
      <c r="AE4208" s="138"/>
      <c r="AF4208" s="138"/>
      <c r="AG4208" s="138"/>
      <c r="AH4208" s="138"/>
      <c r="AI4208" s="139"/>
      <c r="AJ4208" s="137">
        <f>SUM($AJ$4207:$AJ$4207)</f>
        <v>5773783</v>
      </c>
      <c r="AK4208" s="138"/>
      <c r="AL4208" s="138"/>
      <c r="AM4208" s="138"/>
      <c r="AN4208" s="138"/>
      <c r="AO4208" s="138"/>
      <c r="AP4208" s="138"/>
      <c r="AQ4208" s="138"/>
      <c r="AR4208" s="139"/>
      <c r="AS4208" s="140"/>
      <c r="AT4208" s="141"/>
      <c r="AU4208" s="141"/>
      <c r="AV4208" s="141"/>
      <c r="AW4208" s="141"/>
      <c r="AX4208" s="14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c r="CC4208" s="2"/>
      <c r="CD4208" s="2"/>
      <c r="CE4208" s="2"/>
      <c r="CF4208" s="2"/>
      <c r="CG4208" s="2"/>
      <c r="CH4208" s="2"/>
      <c r="CI4208" s="2"/>
      <c r="CJ4208" s="2"/>
      <c r="CK4208" s="2"/>
      <c r="CL4208" s="2"/>
      <c r="CM4208" s="2"/>
      <c r="CN4208" s="2"/>
      <c r="CO4208" s="2"/>
      <c r="CP4208" s="2"/>
      <c r="CQ4208" s="2"/>
      <c r="CR4208" s="2"/>
      <c r="CS4208" s="2"/>
      <c r="CT4208" s="2"/>
      <c r="CU4208" s="2"/>
      <c r="CV4208" s="2"/>
      <c r="CW4208" s="2"/>
      <c r="CX4208" s="2"/>
      <c r="CY4208" s="2"/>
      <c r="CZ4208" s="2"/>
      <c r="DA4208" s="2"/>
      <c r="DB4208" s="2"/>
      <c r="DC4208" s="2"/>
      <c r="DD4208" s="2"/>
      <c r="DE4208" s="2"/>
      <c r="DF4208" s="2"/>
      <c r="DG4208" s="2"/>
      <c r="DH4208" s="2"/>
      <c r="DI4208" s="2"/>
      <c r="DJ4208" s="2"/>
      <c r="DK4208" s="2"/>
      <c r="DL4208" s="2"/>
      <c r="DM4208" s="2"/>
      <c r="DN4208" s="2"/>
      <c r="DO4208" s="2"/>
      <c r="DP4208" s="2"/>
      <c r="DQ4208" s="2"/>
      <c r="DR4208" s="2"/>
      <c r="DS4208" s="2"/>
      <c r="DT4208" s="2"/>
      <c r="DU4208" s="2"/>
      <c r="DV4208" s="2"/>
      <c r="DW4208" s="2"/>
      <c r="DX4208" s="2"/>
      <c r="DY4208" s="2"/>
      <c r="DZ4208" s="2"/>
      <c r="EA4208" s="2"/>
      <c r="EB4208" s="2"/>
      <c r="EC4208" s="2"/>
      <c r="ED4208" s="2"/>
      <c r="EE4208" s="2"/>
      <c r="EF4208" s="2"/>
      <c r="EG4208" s="2"/>
      <c r="EH4208" s="2"/>
      <c r="EI4208" s="2"/>
      <c r="EJ4208" s="2"/>
      <c r="EK4208" s="2"/>
      <c r="EL4208" s="2"/>
      <c r="EM4208" s="2"/>
      <c r="EN4208" s="2"/>
      <c r="EO4208" s="2"/>
      <c r="EP4208" s="2"/>
      <c r="EQ4208" s="2"/>
      <c r="ER4208" s="2"/>
      <c r="ES4208" s="2"/>
      <c r="ET4208" s="2"/>
      <c r="EU4208" s="2"/>
      <c r="EV4208" s="2"/>
      <c r="EW4208" s="2"/>
      <c r="EX4208" s="2"/>
      <c r="EY4208" s="2"/>
      <c r="EZ4208" s="2"/>
      <c r="FA4208" s="2"/>
      <c r="FB4208" s="2"/>
      <c r="FC4208" s="2"/>
      <c r="FD4208" s="2"/>
      <c r="FE4208" s="2"/>
      <c r="FF4208" s="2"/>
      <c r="FG4208" s="2"/>
      <c r="FH4208" s="2"/>
      <c r="FI4208" s="2"/>
      <c r="FJ4208" s="2"/>
      <c r="FK4208" s="2"/>
      <c r="FL4208" s="2"/>
      <c r="FM4208" s="2"/>
      <c r="FN4208" s="2"/>
      <c r="FO4208" s="2"/>
      <c r="FP4208" s="2"/>
      <c r="FQ4208" s="2"/>
      <c r="FR4208" s="2"/>
      <c r="FS4208" s="2"/>
      <c r="FT4208" s="2"/>
      <c r="FU4208" s="2"/>
      <c r="FV4208" s="2"/>
      <c r="FW4208" s="2"/>
      <c r="FX4208" s="2"/>
      <c r="FY4208" s="2"/>
      <c r="FZ4208" s="2"/>
      <c r="GA4208" s="2"/>
      <c r="GB4208" s="2"/>
      <c r="GC4208" s="2"/>
      <c r="GD4208" s="2"/>
      <c r="GE4208" s="2"/>
      <c r="GF4208" s="2"/>
      <c r="GG4208" s="2"/>
      <c r="GH4208" s="2"/>
      <c r="GI4208" s="2"/>
      <c r="GJ4208" s="2"/>
      <c r="GK4208" s="2"/>
      <c r="GL4208" s="2"/>
      <c r="GM4208" s="2"/>
      <c r="GN4208" s="2"/>
      <c r="GO4208" s="2"/>
      <c r="GP4208" s="2"/>
      <c r="GQ4208" s="2"/>
      <c r="GR4208" s="2"/>
      <c r="GS4208" s="2"/>
      <c r="GT4208" s="2"/>
      <c r="GU4208" s="2"/>
      <c r="GV4208" s="2"/>
      <c r="GW4208" s="2"/>
      <c r="GX4208" s="2"/>
      <c r="GY4208" s="2"/>
      <c r="GZ4208" s="2"/>
      <c r="HA4208" s="2"/>
      <c r="HB4208" s="2"/>
      <c r="HC4208" s="2"/>
      <c r="HD4208" s="2"/>
      <c r="HE4208" s="2"/>
      <c r="HF4208" s="2"/>
      <c r="HG4208" s="2"/>
      <c r="HH4208" s="2"/>
      <c r="HI4208" s="2"/>
      <c r="HJ4208" s="2"/>
      <c r="HK4208" s="2"/>
      <c r="HL4208" s="2"/>
      <c r="HM4208" s="2"/>
      <c r="HN4208" s="2"/>
      <c r="HO4208" s="2"/>
      <c r="HP4208" s="2"/>
      <c r="HQ4208" s="2"/>
      <c r="HR4208" s="2"/>
      <c r="HS4208" s="2"/>
      <c r="HT4208" s="2"/>
      <c r="HU4208" s="2"/>
      <c r="HV4208" s="2"/>
      <c r="HW4208" s="2"/>
      <c r="HX4208" s="2"/>
      <c r="HY4208" s="2"/>
      <c r="HZ4208" s="2"/>
      <c r="IA4208" s="2"/>
      <c r="IB4208" s="2"/>
      <c r="IC4208" s="2"/>
      <c r="ID4208" s="2"/>
      <c r="IE4208" s="2"/>
      <c r="IF4208" s="2"/>
      <c r="IG4208" s="2"/>
      <c r="IH4208" s="2"/>
      <c r="II4208" s="2"/>
      <c r="IJ4208" s="2"/>
      <c r="IK4208" s="2"/>
      <c r="IL4208" s="2"/>
      <c r="IM4208" s="2"/>
      <c r="IN4208" s="2"/>
      <c r="IO4208" s="2"/>
      <c r="IP4208" s="2"/>
      <c r="IQ4208" s="2"/>
    </row>
    <row r="4210" spans="1:113" ht="18.75">
      <c r="A4210" s="1" t="s">
        <v>0</v>
      </c>
      <c r="AW4210" s="3"/>
      <c r="AX4210" s="4"/>
      <c r="AY4210" s="3"/>
    </row>
    <row r="4212" spans="1:113" ht="18.75">
      <c r="B4212" s="114" t="s">
        <v>8</v>
      </c>
      <c r="C4212" s="115"/>
      <c r="D4212" s="115"/>
      <c r="E4212" s="115"/>
      <c r="F4212" s="115"/>
      <c r="G4212" s="115"/>
      <c r="H4212" s="115"/>
      <c r="I4212" s="115"/>
      <c r="J4212" s="115"/>
      <c r="K4212" s="115"/>
      <c r="L4212" s="115"/>
      <c r="M4212" s="115"/>
      <c r="N4212" s="115"/>
      <c r="O4212" s="115"/>
      <c r="P4212" s="115"/>
      <c r="Q4212" s="115"/>
      <c r="R4212" s="115"/>
      <c r="S4212" s="115"/>
      <c r="T4212" s="115"/>
      <c r="U4212" s="115"/>
      <c r="V4212" s="115"/>
      <c r="W4212" s="115"/>
      <c r="X4212" s="115"/>
      <c r="Y4212" s="115"/>
      <c r="Z4212" s="115"/>
      <c r="AA4212" s="115"/>
      <c r="AB4212" s="115"/>
      <c r="AC4212" s="115"/>
      <c r="AD4212" s="115"/>
      <c r="AE4212" s="115"/>
      <c r="AF4212" s="115"/>
      <c r="AG4212" s="115"/>
      <c r="AH4212" s="115"/>
      <c r="AI4212" s="115"/>
      <c r="AJ4212" s="115"/>
      <c r="AK4212" s="115"/>
      <c r="AL4212" s="115"/>
      <c r="AM4212" s="115"/>
      <c r="AN4212" s="115"/>
      <c r="AO4212" s="115"/>
      <c r="AP4212" s="115"/>
      <c r="AQ4212" s="115"/>
      <c r="AR4212" s="115"/>
      <c r="AS4212" s="115"/>
      <c r="AT4212" s="115"/>
      <c r="AU4212" s="115"/>
      <c r="AV4212" s="115"/>
      <c r="AW4212" s="115"/>
      <c r="AX4212" s="115"/>
    </row>
    <row r="4213" spans="1:113">
      <c r="Z4213" s="5"/>
      <c r="AD4213" s="5"/>
      <c r="AE4213" s="5"/>
      <c r="AF4213" s="5"/>
      <c r="AG4213" s="5"/>
      <c r="AH4213" s="5"/>
      <c r="AI4213" s="5"/>
      <c r="AO4213" s="5"/>
    </row>
    <row r="4214" spans="1:113" ht="13.5" thickBot="1">
      <c r="Z4214" s="5"/>
      <c r="AD4214" s="5"/>
      <c r="AE4214" s="5"/>
      <c r="AF4214" s="5"/>
      <c r="AG4214" s="5"/>
      <c r="AH4214" s="5"/>
      <c r="AI4214" s="5"/>
      <c r="AO4214" s="5"/>
      <c r="DI4214" s="6"/>
    </row>
    <row r="4215" spans="1:113" ht="24.75" customHeight="1" thickBot="1">
      <c r="B4215" s="116" t="s">
        <v>1</v>
      </c>
      <c r="C4215" s="117"/>
      <c r="D4215" s="117"/>
      <c r="E4215" s="117"/>
      <c r="F4215" s="117"/>
      <c r="G4215" s="117"/>
      <c r="H4215" s="118" t="s">
        <v>561</v>
      </c>
      <c r="I4215" s="119"/>
      <c r="J4215" s="119"/>
      <c r="K4215" s="119"/>
      <c r="L4215" s="119"/>
      <c r="M4215" s="119"/>
      <c r="N4215" s="119"/>
      <c r="O4215" s="119"/>
      <c r="P4215" s="119"/>
      <c r="Q4215" s="119"/>
      <c r="R4215" s="119"/>
      <c r="S4215" s="119"/>
      <c r="T4215" s="119"/>
      <c r="U4215" s="119"/>
      <c r="V4215" s="119"/>
      <c r="W4215" s="119"/>
      <c r="X4215" s="119"/>
      <c r="Y4215" s="119"/>
      <c r="Z4215" s="119"/>
      <c r="AA4215" s="119"/>
      <c r="AB4215" s="119"/>
      <c r="AC4215" s="119"/>
      <c r="AD4215" s="119"/>
      <c r="AE4215" s="119"/>
      <c r="AF4215" s="119"/>
      <c r="AG4215" s="119"/>
      <c r="AH4215" s="119"/>
      <c r="AI4215" s="119"/>
      <c r="AJ4215" s="119"/>
      <c r="AK4215" s="119"/>
      <c r="AL4215" s="119"/>
      <c r="AM4215" s="119"/>
      <c r="AN4215" s="119"/>
      <c r="AO4215" s="119"/>
      <c r="AP4215" s="119"/>
      <c r="AQ4215" s="119"/>
      <c r="AR4215" s="119"/>
      <c r="AS4215" s="119"/>
      <c r="AT4215" s="119"/>
      <c r="AU4215" s="119"/>
      <c r="AV4215" s="119"/>
      <c r="AW4215" s="119"/>
      <c r="AX4215" s="120"/>
      <c r="DI4215" s="6"/>
    </row>
    <row r="4216" spans="1:113" ht="14.25">
      <c r="B4216" s="7"/>
      <c r="C4216" s="7"/>
      <c r="D4216" s="7"/>
      <c r="E4216" s="7"/>
      <c r="F4216" s="7"/>
      <c r="G4216" s="7"/>
      <c r="H4216" s="8"/>
      <c r="I4216" s="8"/>
      <c r="J4216" s="8"/>
      <c r="K4216" s="8"/>
      <c r="L4216" s="9"/>
      <c r="M4216" s="9"/>
      <c r="N4216" s="9"/>
      <c r="O4216" s="9"/>
      <c r="P4216" s="8"/>
      <c r="Q4216" s="8"/>
      <c r="R4216" s="8"/>
      <c r="S4216" s="8"/>
      <c r="T4216" s="8"/>
      <c r="U4216" s="8"/>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c r="AR4216" s="10"/>
      <c r="AS4216" s="10"/>
      <c r="AT4216" s="10"/>
      <c r="AU4216" s="10"/>
      <c r="AV4216" s="10"/>
      <c r="AW4216" s="10"/>
      <c r="AX4216" s="10"/>
      <c r="DI4216" s="6"/>
    </row>
    <row r="4217" spans="1:113" ht="15" thickBot="1">
      <c r="A4217" s="11"/>
      <c r="B4217" s="10" t="s">
        <v>2</v>
      </c>
      <c r="C4217" s="8"/>
      <c r="D4217" s="8"/>
      <c r="E4217" s="8"/>
      <c r="F4217" s="8"/>
      <c r="G4217" s="8"/>
      <c r="H4217" s="8"/>
      <c r="I4217" s="8"/>
      <c r="J4217" s="8"/>
      <c r="K4217" s="8"/>
      <c r="L4217" s="9"/>
      <c r="M4217" s="9"/>
      <c r="N4217" s="9"/>
      <c r="O4217" s="9"/>
      <c r="P4217" s="8"/>
      <c r="Q4217" s="8"/>
      <c r="R4217" s="8"/>
      <c r="S4217" s="8"/>
      <c r="T4217" s="8"/>
      <c r="U4217" s="8"/>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DI4217" s="6"/>
    </row>
    <row r="4218" spans="1:113" ht="14.25">
      <c r="A4218" s="8"/>
      <c r="B4218" s="12"/>
      <c r="C4218" s="7"/>
      <c r="D4218" s="7"/>
      <c r="E4218" s="7"/>
      <c r="F4218" s="7"/>
      <c r="G4218" s="7"/>
      <c r="H4218" s="7"/>
      <c r="I4218" s="7"/>
      <c r="J4218" s="7"/>
      <c r="K4218" s="7"/>
      <c r="L4218" s="13"/>
      <c r="M4218" s="13"/>
      <c r="N4218" s="13"/>
      <c r="O4218" s="13"/>
      <c r="P4218" s="7"/>
      <c r="Q4218" s="7"/>
      <c r="R4218" s="7"/>
      <c r="S4218" s="7"/>
      <c r="T4218" s="7"/>
      <c r="U4218" s="7"/>
      <c r="V4218" s="14"/>
      <c r="W4218" s="14"/>
      <c r="X4218" s="14"/>
      <c r="Y4218" s="14"/>
      <c r="Z4218" s="14"/>
      <c r="AA4218" s="14"/>
      <c r="AB4218" s="14"/>
      <c r="AC4218" s="14"/>
      <c r="AD4218" s="14"/>
      <c r="AE4218" s="14"/>
      <c r="AF4218" s="14"/>
      <c r="AG4218" s="14"/>
      <c r="AH4218" s="14"/>
      <c r="AI4218" s="14"/>
      <c r="AJ4218" s="14"/>
      <c r="AK4218" s="14"/>
      <c r="AL4218" s="14"/>
      <c r="AM4218" s="14"/>
      <c r="AN4218" s="14"/>
      <c r="AO4218" s="14"/>
      <c r="AP4218" s="14"/>
      <c r="AQ4218" s="14"/>
      <c r="AR4218" s="14"/>
      <c r="AS4218" s="14"/>
      <c r="AT4218" s="14"/>
      <c r="AU4218" s="14"/>
      <c r="AV4218" s="14"/>
      <c r="AW4218" s="14"/>
      <c r="AX4218" s="15"/>
    </row>
    <row r="4219" spans="1:113" ht="12" customHeight="1">
      <c r="A4219" s="8"/>
      <c r="B4219" s="121" t="s">
        <v>562</v>
      </c>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3"/>
    </row>
    <row r="4220" spans="1:113" ht="12" customHeight="1">
      <c r="A4220" s="8"/>
      <c r="B4220" s="121"/>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3"/>
      <c r="BC4220" s="16"/>
    </row>
    <row r="4221" spans="1:113" ht="12" customHeight="1">
      <c r="A4221" s="8"/>
      <c r="B4221" s="121"/>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3"/>
    </row>
    <row r="4222" spans="1:113" ht="12" customHeight="1">
      <c r="A4222" s="8"/>
      <c r="B4222" s="121"/>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3"/>
    </row>
    <row r="4223" spans="1:113" ht="12" customHeight="1">
      <c r="A4223" s="8"/>
      <c r="B4223" s="121"/>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3"/>
    </row>
    <row r="4224" spans="1:113" ht="15" thickBot="1">
      <c r="A4224" s="17"/>
      <c r="B4224" s="18"/>
      <c r="C4224" s="19"/>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c r="AD4224" s="19"/>
      <c r="AE4224" s="19"/>
      <c r="AF4224" s="19"/>
      <c r="AG4224" s="19"/>
      <c r="AH4224" s="19"/>
      <c r="AI4224" s="19"/>
      <c r="AJ4224" s="19"/>
      <c r="AK4224" s="19"/>
      <c r="AL4224" s="19"/>
      <c r="AM4224" s="19"/>
      <c r="AN4224" s="19"/>
      <c r="AO4224" s="19"/>
      <c r="AP4224" s="19"/>
      <c r="AQ4224" s="19"/>
      <c r="AR4224" s="19"/>
      <c r="AS4224" s="19"/>
      <c r="AT4224" s="19"/>
      <c r="AU4224" s="19"/>
      <c r="AV4224" s="19"/>
      <c r="AW4224" s="19"/>
      <c r="AX4224" s="20"/>
    </row>
    <row r="4225" spans="1:113">
      <c r="B4225" s="21"/>
    </row>
    <row r="4226" spans="1:113" ht="15" thickBot="1">
      <c r="A4226" s="11"/>
      <c r="B4226" s="10" t="s">
        <v>3</v>
      </c>
      <c r="C4226" s="8"/>
      <c r="D4226" s="8"/>
      <c r="E4226" s="8"/>
      <c r="F4226" s="8"/>
      <c r="G4226" s="8"/>
      <c r="H4226" s="8"/>
      <c r="I4226" s="8"/>
      <c r="J4226" s="8"/>
      <c r="K4226" s="8"/>
      <c r="L4226" s="9"/>
      <c r="M4226" s="9"/>
      <c r="N4226" s="9"/>
      <c r="O4226" s="9"/>
      <c r="P4226" s="8"/>
      <c r="Q4226" s="8"/>
      <c r="R4226" s="8"/>
      <c r="S4226" s="8"/>
      <c r="T4226" s="8"/>
      <c r="U4226" s="8"/>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DI4226" s="6"/>
    </row>
    <row r="4227" spans="1:113" ht="14.25">
      <c r="A4227" s="8"/>
      <c r="B4227" s="12"/>
      <c r="C4227" s="7"/>
      <c r="D4227" s="7"/>
      <c r="E4227" s="7"/>
      <c r="F4227" s="7"/>
      <c r="G4227" s="7"/>
      <c r="H4227" s="7"/>
      <c r="I4227" s="7"/>
      <c r="J4227" s="7"/>
      <c r="K4227" s="7"/>
      <c r="L4227" s="13"/>
      <c r="M4227" s="13"/>
      <c r="N4227" s="13"/>
      <c r="O4227" s="13"/>
      <c r="P4227" s="7"/>
      <c r="Q4227" s="7"/>
      <c r="R4227" s="7"/>
      <c r="S4227" s="7"/>
      <c r="T4227" s="7"/>
      <c r="U4227" s="7"/>
      <c r="V4227" s="14"/>
      <c r="W4227" s="14"/>
      <c r="X4227" s="14"/>
      <c r="Y4227" s="14"/>
      <c r="Z4227" s="14"/>
      <c r="AA4227" s="14"/>
      <c r="AB4227" s="14"/>
      <c r="AC4227" s="14"/>
      <c r="AD4227" s="14"/>
      <c r="AE4227" s="14"/>
      <c r="AF4227" s="14"/>
      <c r="AG4227" s="14"/>
      <c r="AH4227" s="14"/>
      <c r="AI4227" s="14"/>
      <c r="AJ4227" s="14"/>
      <c r="AK4227" s="14"/>
      <c r="AL4227" s="14"/>
      <c r="AM4227" s="14"/>
      <c r="AN4227" s="14"/>
      <c r="AO4227" s="14"/>
      <c r="AP4227" s="14"/>
      <c r="AQ4227" s="14"/>
      <c r="AR4227" s="14"/>
      <c r="AS4227" s="14"/>
      <c r="AT4227" s="14"/>
      <c r="AU4227" s="14"/>
      <c r="AV4227" s="14"/>
      <c r="AW4227" s="14"/>
      <c r="AX4227" s="15"/>
    </row>
    <row r="4228" spans="1:113" ht="12" customHeight="1">
      <c r="A4228" s="8"/>
      <c r="B4228" s="121" t="s">
        <v>563</v>
      </c>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3"/>
    </row>
    <row r="4229" spans="1:113" ht="12" customHeight="1">
      <c r="A4229" s="8"/>
      <c r="B4229" s="121"/>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3"/>
    </row>
    <row r="4230" spans="1:113" ht="12" customHeight="1">
      <c r="A4230" s="8"/>
      <c r="B4230" s="121"/>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3"/>
    </row>
    <row r="4231" spans="1:113" ht="12" customHeight="1">
      <c r="A4231" s="8"/>
      <c r="B4231" s="121"/>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3"/>
    </row>
    <row r="4232" spans="1:113" ht="12" customHeight="1">
      <c r="A4232" s="8"/>
      <c r="B4232" s="121"/>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3"/>
    </row>
    <row r="4233" spans="1:113" ht="12" customHeight="1">
      <c r="A4233" s="8"/>
      <c r="B4233" s="121"/>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3"/>
    </row>
    <row r="4234" spans="1:113" ht="12" customHeight="1">
      <c r="A4234" s="8"/>
      <c r="B4234" s="121"/>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3"/>
      <c r="BC4234" s="16"/>
    </row>
    <row r="4235" spans="1:113" ht="12" customHeight="1">
      <c r="A4235" s="8"/>
      <c r="B4235" s="121"/>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3"/>
    </row>
    <row r="4236" spans="1:113" ht="12" customHeight="1">
      <c r="A4236" s="8"/>
      <c r="B4236" s="121"/>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3"/>
    </row>
    <row r="4237" spans="1:113" ht="12" customHeight="1">
      <c r="A4237" s="8"/>
      <c r="B4237" s="121"/>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3"/>
    </row>
    <row r="4238" spans="1:113" ht="15" thickBot="1">
      <c r="A4238" s="17"/>
      <c r="B4238" s="18"/>
      <c r="C4238" s="19"/>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c r="AD4238" s="19"/>
      <c r="AE4238" s="19"/>
      <c r="AF4238" s="19"/>
      <c r="AG4238" s="19"/>
      <c r="AH4238" s="19"/>
      <c r="AI4238" s="19"/>
      <c r="AJ4238" s="19"/>
      <c r="AK4238" s="19"/>
      <c r="AL4238" s="19"/>
      <c r="AM4238" s="19"/>
      <c r="AN4238" s="19"/>
      <c r="AO4238" s="19"/>
      <c r="AP4238" s="19"/>
      <c r="AQ4238" s="19"/>
      <c r="AR4238" s="19"/>
      <c r="AS4238" s="19"/>
      <c r="AT4238" s="19"/>
      <c r="AU4238" s="19"/>
      <c r="AV4238" s="19"/>
      <c r="AW4238" s="19"/>
      <c r="AX4238" s="20"/>
    </row>
    <row r="4239" spans="1:113">
      <c r="B4239" s="21"/>
    </row>
    <row r="4240" spans="1:113" ht="14.25">
      <c r="B4240" s="10" t="s">
        <v>4</v>
      </c>
      <c r="C4240" s="8"/>
      <c r="D4240" s="8"/>
      <c r="E4240" s="8"/>
      <c r="F4240" s="8"/>
      <c r="G4240" s="8"/>
      <c r="H4240" s="8"/>
      <c r="I4240" s="8"/>
      <c r="J4240" s="8"/>
      <c r="K4240" s="8"/>
      <c r="L4240" s="9"/>
      <c r="M4240" s="9"/>
      <c r="N4240" s="9"/>
      <c r="O4240" s="9"/>
      <c r="P4240" s="8"/>
      <c r="Q4240" s="8"/>
      <c r="R4240" s="8"/>
      <c r="S4240" s="8"/>
      <c r="T4240" s="8"/>
      <c r="U4240" s="8"/>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row>
    <row r="4241" spans="1:251" ht="15" thickBot="1">
      <c r="B4241" s="8"/>
      <c r="C4241" s="8"/>
      <c r="D4241" s="8"/>
      <c r="E4241" s="8"/>
      <c r="F4241" s="8"/>
      <c r="G4241" s="8"/>
      <c r="H4241" s="8"/>
      <c r="I4241" s="8"/>
      <c r="J4241" s="8"/>
      <c r="K4241" s="8"/>
      <c r="L4241" s="9"/>
      <c r="M4241" s="9"/>
      <c r="N4241" s="9"/>
      <c r="O4241" s="9"/>
      <c r="P4241" s="8"/>
      <c r="Q4241" s="8"/>
      <c r="R4241" s="8"/>
      <c r="S4241" s="8"/>
      <c r="T4241" s="8"/>
      <c r="U4241" s="8"/>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22" t="s">
        <v>5</v>
      </c>
    </row>
    <row r="4242" spans="1:251" s="16" customFormat="1" ht="13.5" customHeight="1">
      <c r="A4242" s="8"/>
      <c r="B4242" s="124" t="s">
        <v>6</v>
      </c>
      <c r="C4242" s="125"/>
      <c r="D4242" s="125"/>
      <c r="E4242" s="125"/>
      <c r="F4242" s="125"/>
      <c r="G4242" s="125"/>
      <c r="H4242" s="125"/>
      <c r="I4242" s="125"/>
      <c r="J4242" s="125"/>
      <c r="K4242" s="125"/>
      <c r="L4242" s="125"/>
      <c r="M4242" s="125"/>
      <c r="N4242" s="125"/>
      <c r="O4242" s="125"/>
      <c r="P4242" s="125"/>
      <c r="Q4242" s="125"/>
      <c r="R4242" s="125"/>
      <c r="S4242" s="125"/>
      <c r="T4242" s="125"/>
      <c r="U4242" s="125"/>
      <c r="V4242" s="125"/>
      <c r="W4242" s="125"/>
      <c r="X4242" s="125"/>
      <c r="Y4242" s="125"/>
      <c r="Z4242" s="126"/>
      <c r="AA4242" s="130" t="s">
        <v>11</v>
      </c>
      <c r="AB4242" s="125"/>
      <c r="AC4242" s="125"/>
      <c r="AD4242" s="125"/>
      <c r="AE4242" s="125"/>
      <c r="AF4242" s="125"/>
      <c r="AG4242" s="125"/>
      <c r="AH4242" s="125"/>
      <c r="AI4242" s="126"/>
      <c r="AJ4242" s="130" t="s">
        <v>12</v>
      </c>
      <c r="AK4242" s="125"/>
      <c r="AL4242" s="125"/>
      <c r="AM4242" s="125"/>
      <c r="AN4242" s="125"/>
      <c r="AO4242" s="125"/>
      <c r="AP4242" s="125"/>
      <c r="AQ4242" s="125"/>
      <c r="AR4242" s="126"/>
      <c r="AS4242" s="130" t="s">
        <v>7</v>
      </c>
      <c r="AT4242" s="125"/>
      <c r="AU4242" s="125"/>
      <c r="AV4242" s="125"/>
      <c r="AW4242" s="125"/>
      <c r="AX4242" s="13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c r="CC4242" s="2"/>
      <c r="CD4242" s="2"/>
      <c r="CE4242" s="2"/>
      <c r="CF4242" s="2"/>
      <c r="CG4242" s="2"/>
      <c r="CH4242" s="2"/>
      <c r="CI4242" s="2"/>
      <c r="CJ4242" s="2"/>
      <c r="CK4242" s="2"/>
      <c r="CL4242" s="2"/>
      <c r="CM4242" s="2"/>
      <c r="CN4242" s="2"/>
      <c r="CO4242" s="2"/>
      <c r="CP4242" s="2"/>
      <c r="CQ4242" s="2"/>
      <c r="CR4242" s="2"/>
      <c r="CS4242" s="2"/>
      <c r="CT4242" s="2"/>
      <c r="CU4242" s="2"/>
      <c r="CV4242" s="2"/>
      <c r="CW4242" s="2"/>
      <c r="CX4242" s="2"/>
      <c r="CY4242" s="2"/>
      <c r="CZ4242" s="2"/>
      <c r="DA4242" s="2"/>
      <c r="DB4242" s="2"/>
      <c r="DC4242" s="2"/>
      <c r="DD4242" s="2"/>
      <c r="DE4242" s="2"/>
      <c r="DF4242" s="2"/>
      <c r="DG4242" s="2"/>
      <c r="DH4242" s="2"/>
      <c r="DI4242" s="2"/>
      <c r="DJ4242" s="2"/>
      <c r="DK4242" s="2"/>
      <c r="DL4242" s="2"/>
      <c r="DM4242" s="2"/>
      <c r="DN4242" s="2"/>
      <c r="DO4242" s="2"/>
      <c r="DP4242" s="2"/>
      <c r="DQ4242" s="2"/>
      <c r="DR4242" s="2"/>
      <c r="DS4242" s="2"/>
      <c r="DT4242" s="2"/>
      <c r="DU4242" s="2"/>
      <c r="DV4242" s="2"/>
      <c r="DW4242" s="2"/>
      <c r="DX4242" s="2"/>
      <c r="DY4242" s="2"/>
      <c r="DZ4242" s="2"/>
      <c r="EA4242" s="2"/>
      <c r="EB4242" s="2"/>
      <c r="EC4242" s="2"/>
      <c r="ED4242" s="2"/>
      <c r="EE4242" s="2"/>
      <c r="EF4242" s="2"/>
      <c r="EG4242" s="2"/>
      <c r="EH4242" s="2"/>
      <c r="EI4242" s="2"/>
      <c r="EJ4242" s="2"/>
      <c r="EK4242" s="2"/>
      <c r="EL4242" s="2"/>
      <c r="EM4242" s="2"/>
      <c r="EN4242" s="2"/>
      <c r="EO4242" s="2"/>
      <c r="EP4242" s="2"/>
      <c r="EQ4242" s="2"/>
      <c r="ER4242" s="2"/>
      <c r="ES4242" s="2"/>
      <c r="ET4242" s="2"/>
      <c r="EU4242" s="2"/>
      <c r="EV4242" s="2"/>
      <c r="EW4242" s="2"/>
      <c r="EX4242" s="2"/>
      <c r="EY4242" s="2"/>
      <c r="EZ4242" s="2"/>
      <c r="FA4242" s="2"/>
      <c r="FB4242" s="2"/>
      <c r="FC4242" s="2"/>
      <c r="FD4242" s="2"/>
      <c r="FE4242" s="2"/>
      <c r="FF4242" s="2"/>
      <c r="FG4242" s="2"/>
      <c r="FH4242" s="2"/>
      <c r="FI4242" s="2"/>
      <c r="FJ4242" s="2"/>
      <c r="FK4242" s="2"/>
      <c r="FL4242" s="2"/>
      <c r="FM4242" s="2"/>
      <c r="FN4242" s="2"/>
      <c r="FO4242" s="2"/>
      <c r="FP4242" s="2"/>
      <c r="FQ4242" s="2"/>
      <c r="FR4242" s="2"/>
      <c r="FS4242" s="2"/>
      <c r="FT4242" s="2"/>
      <c r="FU4242" s="2"/>
      <c r="FV4242" s="2"/>
      <c r="FW4242" s="2"/>
      <c r="FX4242" s="2"/>
      <c r="FY4242" s="2"/>
      <c r="FZ4242" s="2"/>
      <c r="GA4242" s="2"/>
      <c r="GB4242" s="2"/>
      <c r="GC4242" s="2"/>
      <c r="GD4242" s="2"/>
      <c r="GE4242" s="2"/>
      <c r="GF4242" s="2"/>
      <c r="GG4242" s="2"/>
      <c r="GH4242" s="2"/>
      <c r="GI4242" s="2"/>
      <c r="GJ4242" s="2"/>
      <c r="GK4242" s="2"/>
      <c r="GL4242" s="2"/>
      <c r="GM4242" s="2"/>
      <c r="GN4242" s="2"/>
      <c r="GO4242" s="2"/>
      <c r="GP4242" s="2"/>
      <c r="GQ4242" s="2"/>
      <c r="GR4242" s="2"/>
      <c r="GS4242" s="2"/>
      <c r="GT4242" s="2"/>
      <c r="GU4242" s="2"/>
      <c r="GV4242" s="2"/>
      <c r="GW4242" s="2"/>
      <c r="GX4242" s="2"/>
      <c r="GY4242" s="2"/>
      <c r="GZ4242" s="2"/>
      <c r="HA4242" s="2"/>
      <c r="HB4242" s="2"/>
      <c r="HC4242" s="2"/>
      <c r="HD4242" s="2"/>
      <c r="HE4242" s="2"/>
      <c r="HF4242" s="2"/>
      <c r="HG4242" s="2"/>
      <c r="HH4242" s="2"/>
      <c r="HI4242" s="2"/>
      <c r="HJ4242" s="2"/>
      <c r="HK4242" s="2"/>
      <c r="HL4242" s="2"/>
      <c r="HM4242" s="2"/>
      <c r="HN4242" s="2"/>
      <c r="HO4242" s="2"/>
      <c r="HP4242" s="2"/>
      <c r="HQ4242" s="2"/>
      <c r="HR4242" s="2"/>
      <c r="HS4242" s="2"/>
      <c r="HT4242" s="2"/>
      <c r="HU4242" s="2"/>
      <c r="HV4242" s="2"/>
      <c r="HW4242" s="2"/>
      <c r="HX4242" s="2"/>
      <c r="HY4242" s="2"/>
      <c r="HZ4242" s="2"/>
      <c r="IA4242" s="2"/>
      <c r="IB4242" s="2"/>
      <c r="IC4242" s="2"/>
      <c r="ID4242" s="2"/>
      <c r="IE4242" s="2"/>
      <c r="IF4242" s="2"/>
      <c r="IG4242" s="2"/>
      <c r="IH4242" s="2"/>
      <c r="II4242" s="2"/>
      <c r="IJ4242" s="2"/>
      <c r="IK4242" s="2"/>
      <c r="IL4242" s="2"/>
      <c r="IM4242" s="2"/>
      <c r="IN4242" s="2"/>
      <c r="IO4242" s="2"/>
      <c r="IP4242" s="2"/>
      <c r="IQ4242" s="2"/>
    </row>
    <row r="4243" spans="1:251" s="16" customFormat="1" ht="13.5">
      <c r="A4243" s="8"/>
      <c r="B4243" s="127"/>
      <c r="C4243" s="128"/>
      <c r="D4243" s="128"/>
      <c r="E4243" s="128"/>
      <c r="F4243" s="128"/>
      <c r="G4243" s="128"/>
      <c r="H4243" s="128"/>
      <c r="I4243" s="128"/>
      <c r="J4243" s="128"/>
      <c r="K4243" s="128"/>
      <c r="L4243" s="128"/>
      <c r="M4243" s="128"/>
      <c r="N4243" s="128"/>
      <c r="O4243" s="128"/>
      <c r="P4243" s="128"/>
      <c r="Q4243" s="128"/>
      <c r="R4243" s="128"/>
      <c r="S4243" s="128"/>
      <c r="T4243" s="128"/>
      <c r="U4243" s="128"/>
      <c r="V4243" s="128"/>
      <c r="W4243" s="128"/>
      <c r="X4243" s="128"/>
      <c r="Y4243" s="128"/>
      <c r="Z4243" s="129"/>
      <c r="AA4243" s="131"/>
      <c r="AB4243" s="128"/>
      <c r="AC4243" s="128"/>
      <c r="AD4243" s="128"/>
      <c r="AE4243" s="128"/>
      <c r="AF4243" s="128"/>
      <c r="AG4243" s="128"/>
      <c r="AH4243" s="128"/>
      <c r="AI4243" s="129"/>
      <c r="AJ4243" s="131"/>
      <c r="AK4243" s="128"/>
      <c r="AL4243" s="128"/>
      <c r="AM4243" s="128"/>
      <c r="AN4243" s="128"/>
      <c r="AO4243" s="128"/>
      <c r="AP4243" s="128"/>
      <c r="AQ4243" s="128"/>
      <c r="AR4243" s="129"/>
      <c r="AS4243" s="131"/>
      <c r="AT4243" s="128"/>
      <c r="AU4243" s="128"/>
      <c r="AV4243" s="128"/>
      <c r="AW4243" s="128"/>
      <c r="AX4243" s="133"/>
      <c r="AY4243" s="2"/>
      <c r="AZ4243" s="2"/>
      <c r="BA4243" s="2"/>
      <c r="BB4243" s="23"/>
      <c r="BC4243" s="24"/>
      <c r="BE4243" s="2"/>
      <c r="BF4243" s="2"/>
      <c r="BG4243" s="2"/>
      <c r="BH4243" s="2"/>
      <c r="BI4243" s="2"/>
      <c r="BJ4243" s="2"/>
      <c r="BK4243" s="2"/>
      <c r="BL4243" s="2"/>
      <c r="BM4243" s="2"/>
      <c r="BN4243" s="2"/>
      <c r="BO4243" s="2"/>
      <c r="BP4243" s="2"/>
      <c r="BQ4243" s="2"/>
      <c r="BR4243" s="2"/>
      <c r="BS4243" s="2"/>
      <c r="BT4243" s="2"/>
      <c r="BU4243" s="2"/>
      <c r="BV4243" s="2"/>
      <c r="BW4243" s="2"/>
      <c r="BX4243" s="2"/>
      <c r="BY4243" s="2"/>
      <c r="BZ4243" s="2"/>
      <c r="CA4243" s="2"/>
      <c r="CB4243" s="2"/>
      <c r="CC4243" s="2"/>
      <c r="CD4243" s="2"/>
      <c r="CE4243" s="2"/>
      <c r="CF4243" s="2"/>
      <c r="CG4243" s="2"/>
      <c r="CH4243" s="2"/>
      <c r="CI4243" s="2"/>
      <c r="CJ4243" s="2"/>
      <c r="CK4243" s="2"/>
      <c r="CL4243" s="2"/>
      <c r="CM4243" s="2"/>
      <c r="CN4243" s="2"/>
      <c r="CO4243" s="2"/>
      <c r="CP4243" s="2"/>
      <c r="CQ4243" s="2"/>
      <c r="CR4243" s="2"/>
      <c r="CS4243" s="2"/>
      <c r="CT4243" s="2"/>
      <c r="CU4243" s="2"/>
      <c r="CV4243" s="2"/>
      <c r="CW4243" s="2"/>
      <c r="CX4243" s="2"/>
      <c r="CY4243" s="2"/>
      <c r="CZ4243" s="2"/>
      <c r="DA4243" s="2"/>
      <c r="DB4243" s="2"/>
      <c r="DC4243" s="2"/>
      <c r="DD4243" s="2"/>
      <c r="DE4243" s="2"/>
      <c r="DF4243" s="2"/>
      <c r="DG4243" s="2"/>
      <c r="DH4243" s="2"/>
      <c r="DI4243" s="2"/>
      <c r="DJ4243" s="2"/>
      <c r="DK4243" s="2"/>
      <c r="DL4243" s="2"/>
      <c r="DM4243" s="2"/>
      <c r="DN4243" s="2"/>
      <c r="DO4243" s="2"/>
      <c r="DP4243" s="2"/>
      <c r="DQ4243" s="2"/>
      <c r="DR4243" s="2"/>
      <c r="DS4243" s="2"/>
      <c r="DT4243" s="2"/>
      <c r="DU4243" s="2"/>
      <c r="DV4243" s="2"/>
      <c r="DW4243" s="2"/>
      <c r="DX4243" s="2"/>
      <c r="DY4243" s="2"/>
      <c r="DZ4243" s="2"/>
      <c r="EA4243" s="2"/>
      <c r="EB4243" s="2"/>
      <c r="EC4243" s="2"/>
      <c r="ED4243" s="2"/>
      <c r="EE4243" s="2"/>
      <c r="EF4243" s="2"/>
      <c r="EG4243" s="2"/>
      <c r="EH4243" s="2"/>
      <c r="EI4243" s="2"/>
      <c r="EJ4243" s="2"/>
      <c r="EK4243" s="2"/>
      <c r="EL4243" s="2"/>
      <c r="EM4243" s="2"/>
      <c r="EN4243" s="2"/>
      <c r="EO4243" s="2"/>
      <c r="EP4243" s="2"/>
      <c r="EQ4243" s="2"/>
      <c r="ER4243" s="2"/>
      <c r="ES4243" s="2"/>
      <c r="ET4243" s="2"/>
      <c r="EU4243" s="2"/>
      <c r="EV4243" s="2"/>
      <c r="EW4243" s="2"/>
      <c r="EX4243" s="2"/>
      <c r="EY4243" s="2"/>
      <c r="EZ4243" s="2"/>
      <c r="FA4243" s="2"/>
      <c r="FB4243" s="2"/>
      <c r="FC4243" s="2"/>
      <c r="FD4243" s="2"/>
      <c r="FE4243" s="2"/>
      <c r="FF4243" s="2"/>
      <c r="FG4243" s="2"/>
      <c r="FH4243" s="2"/>
      <c r="FI4243" s="2"/>
      <c r="FJ4243" s="2"/>
      <c r="FK4243" s="2"/>
      <c r="FL4243" s="2"/>
      <c r="FM4243" s="2"/>
      <c r="FN4243" s="2"/>
      <c r="FO4243" s="2"/>
      <c r="FP4243" s="2"/>
      <c r="FQ4243" s="2"/>
      <c r="FR4243" s="2"/>
      <c r="FS4243" s="2"/>
      <c r="FT4243" s="2"/>
      <c r="FU4243" s="2"/>
      <c r="FV4243" s="2"/>
      <c r="FW4243" s="2"/>
      <c r="FX4243" s="2"/>
      <c r="FY4243" s="2"/>
      <c r="FZ4243" s="2"/>
      <c r="GA4243" s="2"/>
      <c r="GB4243" s="2"/>
      <c r="GC4243" s="2"/>
      <c r="GD4243" s="2"/>
      <c r="GE4243" s="2"/>
      <c r="GF4243" s="2"/>
      <c r="GG4243" s="2"/>
      <c r="GH4243" s="2"/>
      <c r="GI4243" s="2"/>
      <c r="GJ4243" s="2"/>
      <c r="GK4243" s="2"/>
      <c r="GL4243" s="2"/>
      <c r="GM4243" s="2"/>
      <c r="GN4243" s="2"/>
      <c r="GO4243" s="2"/>
      <c r="GP4243" s="2"/>
      <c r="GQ4243" s="2"/>
      <c r="GR4243" s="2"/>
      <c r="GS4243" s="2"/>
      <c r="GT4243" s="2"/>
      <c r="GU4243" s="2"/>
      <c r="GV4243" s="2"/>
      <c r="GW4243" s="2"/>
      <c r="GX4243" s="2"/>
      <c r="GY4243" s="2"/>
      <c r="GZ4243" s="2"/>
      <c r="HA4243" s="2"/>
      <c r="HB4243" s="2"/>
      <c r="HC4243" s="2"/>
      <c r="HD4243" s="2"/>
      <c r="HE4243" s="2"/>
      <c r="HF4243" s="2"/>
      <c r="HG4243" s="2"/>
      <c r="HH4243" s="2"/>
      <c r="HI4243" s="2"/>
      <c r="HJ4243" s="2"/>
      <c r="HK4243" s="2"/>
      <c r="HL4243" s="2"/>
      <c r="HM4243" s="2"/>
      <c r="HN4243" s="2"/>
      <c r="HO4243" s="2"/>
      <c r="HP4243" s="2"/>
      <c r="HQ4243" s="2"/>
      <c r="HR4243" s="2"/>
      <c r="HS4243" s="2"/>
      <c r="HT4243" s="2"/>
      <c r="HU4243" s="2"/>
      <c r="HV4243" s="2"/>
      <c r="HW4243" s="2"/>
      <c r="HX4243" s="2"/>
      <c r="HY4243" s="2"/>
      <c r="HZ4243" s="2"/>
      <c r="IA4243" s="2"/>
      <c r="IB4243" s="2"/>
      <c r="IC4243" s="2"/>
      <c r="ID4243" s="2"/>
      <c r="IE4243" s="2"/>
      <c r="IF4243" s="2"/>
      <c r="IG4243" s="2"/>
      <c r="IH4243" s="2"/>
      <c r="II4243" s="2"/>
      <c r="IJ4243" s="2"/>
      <c r="IK4243" s="2"/>
      <c r="IL4243" s="2"/>
      <c r="IM4243" s="2"/>
      <c r="IN4243" s="2"/>
      <c r="IO4243" s="2"/>
      <c r="IP4243" s="2"/>
      <c r="IQ4243" s="2"/>
    </row>
    <row r="4244" spans="1:251" s="16" customFormat="1" ht="18.75" customHeight="1">
      <c r="A4244" s="8"/>
      <c r="B4244" s="25"/>
      <c r="C4244" s="99" t="s">
        <v>564</v>
      </c>
      <c r="D4244" s="108"/>
      <c r="E4244" s="108"/>
      <c r="F4244" s="108"/>
      <c r="G4244" s="108"/>
      <c r="H4244" s="108"/>
      <c r="I4244" s="108"/>
      <c r="J4244" s="108"/>
      <c r="K4244" s="108"/>
      <c r="L4244" s="108"/>
      <c r="M4244" s="108"/>
      <c r="N4244" s="108"/>
      <c r="O4244" s="108"/>
      <c r="P4244" s="108"/>
      <c r="Q4244" s="108"/>
      <c r="R4244" s="108"/>
      <c r="S4244" s="108"/>
      <c r="T4244" s="108"/>
      <c r="U4244" s="108"/>
      <c r="V4244" s="108"/>
      <c r="W4244" s="108"/>
      <c r="X4244" s="108"/>
      <c r="Y4244" s="108"/>
      <c r="Z4244" s="109"/>
      <c r="AA4244" s="102">
        <v>99834</v>
      </c>
      <c r="AB4244" s="110"/>
      <c r="AC4244" s="110"/>
      <c r="AD4244" s="110"/>
      <c r="AE4244" s="110"/>
      <c r="AF4244" s="110"/>
      <c r="AG4244" s="110"/>
      <c r="AH4244" s="110"/>
      <c r="AI4244" s="111"/>
      <c r="AJ4244" s="102">
        <v>98181</v>
      </c>
      <c r="AK4244" s="110"/>
      <c r="AL4244" s="110"/>
      <c r="AM4244" s="110"/>
      <c r="AN4244" s="110"/>
      <c r="AO4244" s="110"/>
      <c r="AP4244" s="110"/>
      <c r="AQ4244" s="110"/>
      <c r="AR4244" s="111"/>
      <c r="AS4244" s="105"/>
      <c r="AT4244" s="112"/>
      <c r="AU4244" s="112"/>
      <c r="AV4244" s="112"/>
      <c r="AW4244" s="112"/>
      <c r="AX4244" s="113"/>
      <c r="AY4244" s="2"/>
      <c r="AZ4244" s="2"/>
      <c r="BA4244" s="2"/>
      <c r="BB4244" s="2"/>
      <c r="BC4244" s="2"/>
      <c r="BD4244" s="2"/>
      <c r="BE4244" s="2"/>
      <c r="BF4244" s="2"/>
      <c r="BG4244" s="2"/>
      <c r="BH4244" s="2"/>
      <c r="BI4244" s="2"/>
      <c r="BJ4244" s="2"/>
      <c r="BK4244" s="2"/>
      <c r="BL4244" s="2"/>
      <c r="BM4244" s="2"/>
      <c r="BN4244" s="2"/>
      <c r="BO4244" s="2"/>
      <c r="BP4244" s="2"/>
      <c r="BQ4244" s="2"/>
      <c r="BR4244" s="2"/>
      <c r="BS4244" s="2"/>
      <c r="BT4244" s="2"/>
      <c r="BU4244" s="2"/>
      <c r="BV4244" s="2"/>
      <c r="BW4244" s="2"/>
      <c r="BX4244" s="2"/>
      <c r="BY4244" s="2"/>
      <c r="BZ4244" s="2"/>
      <c r="CA4244" s="2"/>
      <c r="CB4244" s="2"/>
      <c r="CC4244" s="2"/>
      <c r="CD4244" s="2"/>
      <c r="CE4244" s="2"/>
      <c r="CF4244" s="2"/>
      <c r="CG4244" s="2"/>
      <c r="CH4244" s="2"/>
      <c r="CI4244" s="2"/>
      <c r="CJ4244" s="2"/>
      <c r="CK4244" s="2"/>
      <c r="CL4244" s="2"/>
      <c r="CM4244" s="2"/>
      <c r="CN4244" s="2"/>
      <c r="CO4244" s="2"/>
      <c r="CP4244" s="2"/>
      <c r="CQ4244" s="2"/>
      <c r="CR4244" s="2"/>
      <c r="CS4244" s="2"/>
      <c r="CT4244" s="2"/>
      <c r="CU4244" s="2"/>
      <c r="CV4244" s="2"/>
      <c r="CW4244" s="2"/>
      <c r="CX4244" s="2"/>
      <c r="CY4244" s="2"/>
      <c r="CZ4244" s="2"/>
      <c r="DA4244" s="2"/>
      <c r="DB4244" s="2"/>
      <c r="DC4244" s="2"/>
      <c r="DD4244" s="2"/>
      <c r="DE4244" s="2"/>
      <c r="DF4244" s="2"/>
      <c r="DG4244" s="2"/>
      <c r="DH4244" s="2"/>
      <c r="DI4244" s="2"/>
      <c r="DJ4244" s="2"/>
      <c r="DK4244" s="2"/>
      <c r="DL4244" s="2"/>
      <c r="DM4244" s="2"/>
      <c r="DN4244" s="2"/>
      <c r="DO4244" s="2"/>
      <c r="DP4244" s="2"/>
      <c r="DQ4244" s="2"/>
      <c r="DR4244" s="2"/>
      <c r="DS4244" s="2"/>
      <c r="DT4244" s="2"/>
      <c r="DU4244" s="2"/>
      <c r="DV4244" s="2"/>
      <c r="DW4244" s="2"/>
      <c r="DX4244" s="2"/>
      <c r="DY4244" s="2"/>
      <c r="DZ4244" s="2"/>
      <c r="EA4244" s="2"/>
      <c r="EB4244" s="2"/>
      <c r="EC4244" s="2"/>
      <c r="ED4244" s="2"/>
      <c r="EE4244" s="2"/>
      <c r="EF4244" s="2"/>
      <c r="EG4244" s="2"/>
      <c r="EH4244" s="2"/>
      <c r="EI4244" s="2"/>
      <c r="EJ4244" s="2"/>
      <c r="EK4244" s="2"/>
      <c r="EL4244" s="2"/>
      <c r="EM4244" s="2"/>
      <c r="EN4244" s="2"/>
      <c r="EO4244" s="2"/>
      <c r="EP4244" s="2"/>
      <c r="EQ4244" s="2"/>
      <c r="ER4244" s="2"/>
      <c r="ES4244" s="2"/>
      <c r="ET4244" s="2"/>
      <c r="EU4244" s="2"/>
      <c r="EV4244" s="2"/>
      <c r="EW4244" s="2"/>
      <c r="EX4244" s="2"/>
      <c r="EY4244" s="2"/>
      <c r="EZ4244" s="2"/>
      <c r="FA4244" s="2"/>
      <c r="FB4244" s="2"/>
      <c r="FC4244" s="2"/>
      <c r="FD4244" s="2"/>
      <c r="FE4244" s="2"/>
      <c r="FF4244" s="2"/>
      <c r="FG4244" s="2"/>
      <c r="FH4244" s="2"/>
      <c r="FI4244" s="2"/>
      <c r="FJ4244" s="2"/>
      <c r="FK4244" s="2"/>
      <c r="FL4244" s="2"/>
      <c r="FM4244" s="2"/>
      <c r="FN4244" s="2"/>
      <c r="FO4244" s="2"/>
      <c r="FP4244" s="2"/>
      <c r="FQ4244" s="2"/>
      <c r="FR4244" s="2"/>
      <c r="FS4244" s="2"/>
      <c r="FT4244" s="2"/>
      <c r="FU4244" s="2"/>
      <c r="FV4244" s="2"/>
      <c r="FW4244" s="2"/>
      <c r="FX4244" s="2"/>
      <c r="FY4244" s="2"/>
      <c r="FZ4244" s="2"/>
      <c r="GA4244" s="2"/>
      <c r="GB4244" s="2"/>
      <c r="GC4244" s="2"/>
      <c r="GD4244" s="2"/>
      <c r="GE4244" s="2"/>
      <c r="GF4244" s="2"/>
      <c r="GG4244" s="2"/>
      <c r="GH4244" s="2"/>
      <c r="GI4244" s="2"/>
      <c r="GJ4244" s="2"/>
      <c r="GK4244" s="2"/>
      <c r="GL4244" s="2"/>
      <c r="GM4244" s="2"/>
      <c r="GN4244" s="2"/>
      <c r="GO4244" s="2"/>
      <c r="GP4244" s="2"/>
      <c r="GQ4244" s="2"/>
      <c r="GR4244" s="2"/>
      <c r="GS4244" s="2"/>
      <c r="GT4244" s="2"/>
      <c r="GU4244" s="2"/>
      <c r="GV4244" s="2"/>
      <c r="GW4244" s="2"/>
      <c r="GX4244" s="2"/>
      <c r="GY4244" s="2"/>
      <c r="GZ4244" s="2"/>
      <c r="HA4244" s="2"/>
      <c r="HB4244" s="2"/>
      <c r="HC4244" s="2"/>
      <c r="HD4244" s="2"/>
      <c r="HE4244" s="2"/>
      <c r="HF4244" s="2"/>
      <c r="HG4244" s="2"/>
      <c r="HH4244" s="2"/>
      <c r="HI4244" s="2"/>
      <c r="HJ4244" s="2"/>
      <c r="HK4244" s="2"/>
      <c r="HL4244" s="2"/>
      <c r="HM4244" s="2"/>
      <c r="HN4244" s="2"/>
      <c r="HO4244" s="2"/>
      <c r="HP4244" s="2"/>
      <c r="HQ4244" s="2"/>
      <c r="HR4244" s="2"/>
      <c r="HS4244" s="2"/>
      <c r="HT4244" s="2"/>
      <c r="HU4244" s="2"/>
      <c r="HV4244" s="2"/>
      <c r="HW4244" s="2"/>
      <c r="HX4244" s="2"/>
      <c r="HY4244" s="2"/>
      <c r="HZ4244" s="2"/>
      <c r="IA4244" s="2"/>
      <c r="IB4244" s="2"/>
      <c r="IC4244" s="2"/>
      <c r="ID4244" s="2"/>
      <c r="IE4244" s="2"/>
      <c r="IF4244" s="2"/>
      <c r="IG4244" s="2"/>
      <c r="IH4244" s="2"/>
      <c r="II4244" s="2"/>
      <c r="IJ4244" s="2"/>
      <c r="IK4244" s="2"/>
      <c r="IL4244" s="2"/>
      <c r="IM4244" s="2"/>
      <c r="IN4244" s="2"/>
      <c r="IO4244" s="2"/>
      <c r="IP4244" s="2"/>
      <c r="IQ4244" s="2"/>
    </row>
    <row r="4245" spans="1:251" s="16" customFormat="1" ht="18.75" customHeight="1">
      <c r="A4245" s="8"/>
      <c r="B4245" s="25"/>
      <c r="C4245" s="99" t="s">
        <v>819</v>
      </c>
      <c r="D4245" s="108"/>
      <c r="E4245" s="108"/>
      <c r="F4245" s="108"/>
      <c r="G4245" s="108"/>
      <c r="H4245" s="108"/>
      <c r="I4245" s="108"/>
      <c r="J4245" s="108"/>
      <c r="K4245" s="108"/>
      <c r="L4245" s="108"/>
      <c r="M4245" s="108"/>
      <c r="N4245" s="108"/>
      <c r="O4245" s="108"/>
      <c r="P4245" s="108"/>
      <c r="Q4245" s="108"/>
      <c r="R4245" s="108"/>
      <c r="S4245" s="108"/>
      <c r="T4245" s="108"/>
      <c r="U4245" s="108"/>
      <c r="V4245" s="108"/>
      <c r="W4245" s="108"/>
      <c r="X4245" s="108"/>
      <c r="Y4245" s="108"/>
      <c r="Z4245" s="109"/>
      <c r="AA4245" s="102">
        <v>0</v>
      </c>
      <c r="AB4245" s="110"/>
      <c r="AC4245" s="110"/>
      <c r="AD4245" s="110"/>
      <c r="AE4245" s="110"/>
      <c r="AF4245" s="110"/>
      <c r="AG4245" s="110"/>
      <c r="AH4245" s="110"/>
      <c r="AI4245" s="111"/>
      <c r="AJ4245" s="102">
        <v>3567</v>
      </c>
      <c r="AK4245" s="110"/>
      <c r="AL4245" s="110"/>
      <c r="AM4245" s="110"/>
      <c r="AN4245" s="110"/>
      <c r="AO4245" s="110"/>
      <c r="AP4245" s="110"/>
      <c r="AQ4245" s="110"/>
      <c r="AR4245" s="111"/>
      <c r="AS4245" s="105"/>
      <c r="AT4245" s="112"/>
      <c r="AU4245" s="112"/>
      <c r="AV4245" s="112"/>
      <c r="AW4245" s="112"/>
      <c r="AX4245" s="113"/>
      <c r="AY4245" s="2"/>
      <c r="AZ4245" s="2"/>
      <c r="BA4245" s="2"/>
      <c r="BB4245" s="2"/>
      <c r="BC4245" s="2"/>
      <c r="BD4245" s="2"/>
      <c r="BE4245" s="2"/>
      <c r="BF4245" s="2"/>
      <c r="BG4245" s="2"/>
      <c r="BH4245" s="2"/>
      <c r="BI4245" s="2"/>
      <c r="BJ4245" s="2"/>
      <c r="BK4245" s="2"/>
      <c r="BL4245" s="2"/>
      <c r="BM4245" s="2"/>
      <c r="BN4245" s="2"/>
      <c r="BO4245" s="2"/>
      <c r="BP4245" s="2"/>
      <c r="BQ4245" s="2"/>
      <c r="BR4245" s="2"/>
      <c r="BS4245" s="2"/>
      <c r="BT4245" s="2"/>
      <c r="BU4245" s="2"/>
      <c r="BV4245" s="2"/>
      <c r="BW4245" s="2"/>
      <c r="BX4245" s="2"/>
      <c r="BY4245" s="2"/>
      <c r="BZ4245" s="2"/>
      <c r="CA4245" s="2"/>
      <c r="CB4245" s="2"/>
      <c r="CC4245" s="2"/>
      <c r="CD4245" s="2"/>
      <c r="CE4245" s="2"/>
      <c r="CF4245" s="2"/>
      <c r="CG4245" s="2"/>
      <c r="CH4245" s="2"/>
      <c r="CI4245" s="2"/>
      <c r="CJ4245" s="2"/>
      <c r="CK4245" s="2"/>
      <c r="CL4245" s="2"/>
      <c r="CM4245" s="2"/>
      <c r="CN4245" s="2"/>
      <c r="CO4245" s="2"/>
      <c r="CP4245" s="2"/>
      <c r="CQ4245" s="2"/>
      <c r="CR4245" s="2"/>
      <c r="CS4245" s="2"/>
      <c r="CT4245" s="2"/>
      <c r="CU4245" s="2"/>
      <c r="CV4245" s="2"/>
      <c r="CW4245" s="2"/>
      <c r="CX4245" s="2"/>
      <c r="CY4245" s="2"/>
      <c r="CZ4245" s="2"/>
      <c r="DA4245" s="2"/>
      <c r="DB4245" s="2"/>
      <c r="DC4245" s="2"/>
      <c r="DD4245" s="2"/>
      <c r="DE4245" s="2"/>
      <c r="DF4245" s="2"/>
      <c r="DG4245" s="2"/>
      <c r="DH4245" s="2"/>
      <c r="DI4245" s="2"/>
      <c r="DJ4245" s="2"/>
      <c r="DK4245" s="2"/>
      <c r="DL4245" s="2"/>
      <c r="DM4245" s="2"/>
      <c r="DN4245" s="2"/>
      <c r="DO4245" s="2"/>
      <c r="DP4245" s="2"/>
      <c r="DQ4245" s="2"/>
      <c r="DR4245" s="2"/>
      <c r="DS4245" s="2"/>
      <c r="DT4245" s="2"/>
      <c r="DU4245" s="2"/>
      <c r="DV4245" s="2"/>
      <c r="DW4245" s="2"/>
      <c r="DX4245" s="2"/>
      <c r="DY4245" s="2"/>
      <c r="DZ4245" s="2"/>
      <c r="EA4245" s="2"/>
      <c r="EB4245" s="2"/>
      <c r="EC4245" s="2"/>
      <c r="ED4245" s="2"/>
      <c r="EE4245" s="2"/>
      <c r="EF4245" s="2"/>
      <c r="EG4245" s="2"/>
      <c r="EH4245" s="2"/>
      <c r="EI4245" s="2"/>
      <c r="EJ4245" s="2"/>
      <c r="EK4245" s="2"/>
      <c r="EL4245" s="2"/>
      <c r="EM4245" s="2"/>
      <c r="EN4245" s="2"/>
      <c r="EO4245" s="2"/>
      <c r="EP4245" s="2"/>
      <c r="EQ4245" s="2"/>
      <c r="ER4245" s="2"/>
      <c r="ES4245" s="2"/>
      <c r="ET4245" s="2"/>
      <c r="EU4245" s="2"/>
      <c r="EV4245" s="2"/>
      <c r="EW4245" s="2"/>
      <c r="EX4245" s="2"/>
      <c r="EY4245" s="2"/>
      <c r="EZ4245" s="2"/>
      <c r="FA4245" s="2"/>
      <c r="FB4245" s="2"/>
      <c r="FC4245" s="2"/>
      <c r="FD4245" s="2"/>
      <c r="FE4245" s="2"/>
      <c r="FF4245" s="2"/>
      <c r="FG4245" s="2"/>
      <c r="FH4245" s="2"/>
      <c r="FI4245" s="2"/>
      <c r="FJ4245" s="2"/>
      <c r="FK4245" s="2"/>
      <c r="FL4245" s="2"/>
      <c r="FM4245" s="2"/>
      <c r="FN4245" s="2"/>
      <c r="FO4245" s="2"/>
      <c r="FP4245" s="2"/>
      <c r="FQ4245" s="2"/>
      <c r="FR4245" s="2"/>
      <c r="FS4245" s="2"/>
      <c r="FT4245" s="2"/>
      <c r="FU4245" s="2"/>
      <c r="FV4245" s="2"/>
      <c r="FW4245" s="2"/>
      <c r="FX4245" s="2"/>
      <c r="FY4245" s="2"/>
      <c r="FZ4245" s="2"/>
      <c r="GA4245" s="2"/>
      <c r="GB4245" s="2"/>
      <c r="GC4245" s="2"/>
      <c r="GD4245" s="2"/>
      <c r="GE4245" s="2"/>
      <c r="GF4245" s="2"/>
      <c r="GG4245" s="2"/>
      <c r="GH4245" s="2"/>
      <c r="GI4245" s="2"/>
      <c r="GJ4245" s="2"/>
      <c r="GK4245" s="2"/>
      <c r="GL4245" s="2"/>
      <c r="GM4245" s="2"/>
      <c r="GN4245" s="2"/>
      <c r="GO4245" s="2"/>
      <c r="GP4245" s="2"/>
      <c r="GQ4245" s="2"/>
      <c r="GR4245" s="2"/>
      <c r="GS4245" s="2"/>
      <c r="GT4245" s="2"/>
      <c r="GU4245" s="2"/>
      <c r="GV4245" s="2"/>
      <c r="GW4245" s="2"/>
      <c r="GX4245" s="2"/>
      <c r="GY4245" s="2"/>
      <c r="GZ4245" s="2"/>
      <c r="HA4245" s="2"/>
      <c r="HB4245" s="2"/>
      <c r="HC4245" s="2"/>
      <c r="HD4245" s="2"/>
      <c r="HE4245" s="2"/>
      <c r="HF4245" s="2"/>
      <c r="HG4245" s="2"/>
      <c r="HH4245" s="2"/>
      <c r="HI4245" s="2"/>
      <c r="HJ4245" s="2"/>
      <c r="HK4245" s="2"/>
      <c r="HL4245" s="2"/>
      <c r="HM4245" s="2"/>
      <c r="HN4245" s="2"/>
      <c r="HO4245" s="2"/>
      <c r="HP4245" s="2"/>
      <c r="HQ4245" s="2"/>
      <c r="HR4245" s="2"/>
      <c r="HS4245" s="2"/>
      <c r="HT4245" s="2"/>
      <c r="HU4245" s="2"/>
      <c r="HV4245" s="2"/>
      <c r="HW4245" s="2"/>
      <c r="HX4245" s="2"/>
      <c r="HY4245" s="2"/>
      <c r="HZ4245" s="2"/>
      <c r="IA4245" s="2"/>
      <c r="IB4245" s="2"/>
      <c r="IC4245" s="2"/>
      <c r="ID4245" s="2"/>
      <c r="IE4245" s="2"/>
      <c r="IF4245" s="2"/>
      <c r="IG4245" s="2"/>
      <c r="IH4245" s="2"/>
      <c r="II4245" s="2"/>
      <c r="IJ4245" s="2"/>
      <c r="IK4245" s="2"/>
      <c r="IL4245" s="2"/>
      <c r="IM4245" s="2"/>
      <c r="IN4245" s="2"/>
      <c r="IO4245" s="2"/>
      <c r="IP4245" s="2"/>
      <c r="IQ4245" s="2"/>
    </row>
    <row r="4246" spans="1:251" s="16" customFormat="1" ht="18.75" customHeight="1">
      <c r="A4246" s="8"/>
      <c r="B4246" s="25"/>
      <c r="C4246" s="99" t="s">
        <v>565</v>
      </c>
      <c r="D4246" s="108"/>
      <c r="E4246" s="108"/>
      <c r="F4246" s="108"/>
      <c r="G4246" s="108"/>
      <c r="H4246" s="108"/>
      <c r="I4246" s="108"/>
      <c r="J4246" s="108"/>
      <c r="K4246" s="108"/>
      <c r="L4246" s="108"/>
      <c r="M4246" s="108"/>
      <c r="N4246" s="108"/>
      <c r="O4246" s="108"/>
      <c r="P4246" s="108"/>
      <c r="Q4246" s="108"/>
      <c r="R4246" s="108"/>
      <c r="S4246" s="108"/>
      <c r="T4246" s="108"/>
      <c r="U4246" s="108"/>
      <c r="V4246" s="108"/>
      <c r="W4246" s="108"/>
      <c r="X4246" s="108"/>
      <c r="Y4246" s="108"/>
      <c r="Z4246" s="109"/>
      <c r="AA4246" s="102">
        <v>3212</v>
      </c>
      <c r="AB4246" s="110"/>
      <c r="AC4246" s="110"/>
      <c r="AD4246" s="110"/>
      <c r="AE4246" s="110"/>
      <c r="AF4246" s="110"/>
      <c r="AG4246" s="110"/>
      <c r="AH4246" s="110"/>
      <c r="AI4246" s="111"/>
      <c r="AJ4246" s="102">
        <v>3441</v>
      </c>
      <c r="AK4246" s="110"/>
      <c r="AL4246" s="110"/>
      <c r="AM4246" s="110"/>
      <c r="AN4246" s="110"/>
      <c r="AO4246" s="110"/>
      <c r="AP4246" s="110"/>
      <c r="AQ4246" s="110"/>
      <c r="AR4246" s="111"/>
      <c r="AS4246" s="105"/>
      <c r="AT4246" s="112"/>
      <c r="AU4246" s="112"/>
      <c r="AV4246" s="112"/>
      <c r="AW4246" s="112"/>
      <c r="AX4246" s="113"/>
      <c r="AY4246" s="2"/>
      <c r="AZ4246" s="2"/>
      <c r="BA4246" s="2"/>
      <c r="BB4246" s="2"/>
      <c r="BC4246" s="2"/>
      <c r="BD4246" s="2"/>
      <c r="BE4246" s="2"/>
      <c r="BF4246" s="2"/>
      <c r="BG4246" s="2"/>
      <c r="BH4246" s="2"/>
      <c r="BI4246" s="2"/>
      <c r="BJ4246" s="2"/>
      <c r="BK4246" s="2"/>
      <c r="BL4246" s="2"/>
      <c r="BM4246" s="2"/>
      <c r="BN4246" s="2"/>
      <c r="BO4246" s="2"/>
      <c r="BP4246" s="2"/>
      <c r="BQ4246" s="2"/>
      <c r="BR4246" s="2"/>
      <c r="BS4246" s="2"/>
      <c r="BT4246" s="2"/>
      <c r="BU4246" s="2"/>
      <c r="BV4246" s="2"/>
      <c r="BW4246" s="2"/>
      <c r="BX4246" s="2"/>
      <c r="BY4246" s="2"/>
      <c r="BZ4246" s="2"/>
      <c r="CA4246" s="2"/>
      <c r="CB4246" s="2"/>
      <c r="CC4246" s="2"/>
      <c r="CD4246" s="2"/>
      <c r="CE4246" s="2"/>
      <c r="CF4246" s="2"/>
      <c r="CG4246" s="2"/>
      <c r="CH4246" s="2"/>
      <c r="CI4246" s="2"/>
      <c r="CJ4246" s="2"/>
      <c r="CK4246" s="2"/>
      <c r="CL4246" s="2"/>
      <c r="CM4246" s="2"/>
      <c r="CN4246" s="2"/>
      <c r="CO4246" s="2"/>
      <c r="CP4246" s="2"/>
      <c r="CQ4246" s="2"/>
      <c r="CR4246" s="2"/>
      <c r="CS4246" s="2"/>
      <c r="CT4246" s="2"/>
      <c r="CU4246" s="2"/>
      <c r="CV4246" s="2"/>
      <c r="CW4246" s="2"/>
      <c r="CX4246" s="2"/>
      <c r="CY4246" s="2"/>
      <c r="CZ4246" s="2"/>
      <c r="DA4246" s="2"/>
      <c r="DB4246" s="2"/>
      <c r="DC4246" s="2"/>
      <c r="DD4246" s="2"/>
      <c r="DE4246" s="2"/>
      <c r="DF4246" s="2"/>
      <c r="DG4246" s="2"/>
      <c r="DH4246" s="2"/>
      <c r="DI4246" s="2"/>
      <c r="DJ4246" s="2"/>
      <c r="DK4246" s="2"/>
      <c r="DL4246" s="2"/>
      <c r="DM4246" s="2"/>
      <c r="DN4246" s="2"/>
      <c r="DO4246" s="2"/>
      <c r="DP4246" s="2"/>
      <c r="DQ4246" s="2"/>
      <c r="DR4246" s="2"/>
      <c r="DS4246" s="2"/>
      <c r="DT4246" s="2"/>
      <c r="DU4246" s="2"/>
      <c r="DV4246" s="2"/>
      <c r="DW4246" s="2"/>
      <c r="DX4246" s="2"/>
      <c r="DY4246" s="2"/>
      <c r="DZ4246" s="2"/>
      <c r="EA4246" s="2"/>
      <c r="EB4246" s="2"/>
      <c r="EC4246" s="2"/>
      <c r="ED4246" s="2"/>
      <c r="EE4246" s="2"/>
      <c r="EF4246" s="2"/>
      <c r="EG4246" s="2"/>
      <c r="EH4246" s="2"/>
      <c r="EI4246" s="2"/>
      <c r="EJ4246" s="2"/>
      <c r="EK4246" s="2"/>
      <c r="EL4246" s="2"/>
      <c r="EM4246" s="2"/>
      <c r="EN4246" s="2"/>
      <c r="EO4246" s="2"/>
      <c r="EP4246" s="2"/>
      <c r="EQ4246" s="2"/>
      <c r="ER4246" s="2"/>
      <c r="ES4246" s="2"/>
      <c r="ET4246" s="2"/>
      <c r="EU4246" s="2"/>
      <c r="EV4246" s="2"/>
      <c r="EW4246" s="2"/>
      <c r="EX4246" s="2"/>
      <c r="EY4246" s="2"/>
      <c r="EZ4246" s="2"/>
      <c r="FA4246" s="2"/>
      <c r="FB4246" s="2"/>
      <c r="FC4246" s="2"/>
      <c r="FD4246" s="2"/>
      <c r="FE4246" s="2"/>
      <c r="FF4246" s="2"/>
      <c r="FG4246" s="2"/>
      <c r="FH4246" s="2"/>
      <c r="FI4246" s="2"/>
      <c r="FJ4246" s="2"/>
      <c r="FK4246" s="2"/>
      <c r="FL4246" s="2"/>
      <c r="FM4246" s="2"/>
      <c r="FN4246" s="2"/>
      <c r="FO4246" s="2"/>
      <c r="FP4246" s="2"/>
      <c r="FQ4246" s="2"/>
      <c r="FR4246" s="2"/>
      <c r="FS4246" s="2"/>
      <c r="FT4246" s="2"/>
      <c r="FU4246" s="2"/>
      <c r="FV4246" s="2"/>
      <c r="FW4246" s="2"/>
      <c r="FX4246" s="2"/>
      <c r="FY4246" s="2"/>
      <c r="FZ4246" s="2"/>
      <c r="GA4246" s="2"/>
      <c r="GB4246" s="2"/>
      <c r="GC4246" s="2"/>
      <c r="GD4246" s="2"/>
      <c r="GE4246" s="2"/>
      <c r="GF4246" s="2"/>
      <c r="GG4246" s="2"/>
      <c r="GH4246" s="2"/>
      <c r="GI4246" s="2"/>
      <c r="GJ4246" s="2"/>
      <c r="GK4246" s="2"/>
      <c r="GL4246" s="2"/>
      <c r="GM4246" s="2"/>
      <c r="GN4246" s="2"/>
      <c r="GO4246" s="2"/>
      <c r="GP4246" s="2"/>
      <c r="GQ4246" s="2"/>
      <c r="GR4246" s="2"/>
      <c r="GS4246" s="2"/>
      <c r="GT4246" s="2"/>
      <c r="GU4246" s="2"/>
      <c r="GV4246" s="2"/>
      <c r="GW4246" s="2"/>
      <c r="GX4246" s="2"/>
      <c r="GY4246" s="2"/>
      <c r="GZ4246" s="2"/>
      <c r="HA4246" s="2"/>
      <c r="HB4246" s="2"/>
      <c r="HC4246" s="2"/>
      <c r="HD4246" s="2"/>
      <c r="HE4246" s="2"/>
      <c r="HF4246" s="2"/>
      <c r="HG4246" s="2"/>
      <c r="HH4246" s="2"/>
      <c r="HI4246" s="2"/>
      <c r="HJ4246" s="2"/>
      <c r="HK4246" s="2"/>
      <c r="HL4246" s="2"/>
      <c r="HM4246" s="2"/>
      <c r="HN4246" s="2"/>
      <c r="HO4246" s="2"/>
      <c r="HP4246" s="2"/>
      <c r="HQ4246" s="2"/>
      <c r="HR4246" s="2"/>
      <c r="HS4246" s="2"/>
      <c r="HT4246" s="2"/>
      <c r="HU4246" s="2"/>
      <c r="HV4246" s="2"/>
      <c r="HW4246" s="2"/>
      <c r="HX4246" s="2"/>
      <c r="HY4246" s="2"/>
      <c r="HZ4246" s="2"/>
      <c r="IA4246" s="2"/>
      <c r="IB4246" s="2"/>
      <c r="IC4246" s="2"/>
      <c r="ID4246" s="2"/>
      <c r="IE4246" s="2"/>
      <c r="IF4246" s="2"/>
      <c r="IG4246" s="2"/>
      <c r="IH4246" s="2"/>
      <c r="II4246" s="2"/>
      <c r="IJ4246" s="2"/>
      <c r="IK4246" s="2"/>
      <c r="IL4246" s="2"/>
      <c r="IM4246" s="2"/>
      <c r="IN4246" s="2"/>
      <c r="IO4246" s="2"/>
      <c r="IP4246" s="2"/>
      <c r="IQ4246" s="2"/>
    </row>
    <row r="4247" spans="1:251" s="16" customFormat="1" ht="18.75" customHeight="1" thickBot="1">
      <c r="A4247" s="17"/>
      <c r="B4247" s="134" t="s">
        <v>13</v>
      </c>
      <c r="C4247" s="135"/>
      <c r="D4247" s="135"/>
      <c r="E4247" s="135"/>
      <c r="F4247" s="135"/>
      <c r="G4247" s="135"/>
      <c r="H4247" s="135"/>
      <c r="I4247" s="135"/>
      <c r="J4247" s="135"/>
      <c r="K4247" s="135"/>
      <c r="L4247" s="135"/>
      <c r="M4247" s="135"/>
      <c r="N4247" s="135"/>
      <c r="O4247" s="135"/>
      <c r="P4247" s="135"/>
      <c r="Q4247" s="135"/>
      <c r="R4247" s="135"/>
      <c r="S4247" s="135"/>
      <c r="T4247" s="135"/>
      <c r="U4247" s="135"/>
      <c r="V4247" s="135"/>
      <c r="W4247" s="135"/>
      <c r="X4247" s="135"/>
      <c r="Y4247" s="135"/>
      <c r="Z4247" s="136"/>
      <c r="AA4247" s="137">
        <f>SUM($AA$4244:$AA$4246)</f>
        <v>103046</v>
      </c>
      <c r="AB4247" s="138"/>
      <c r="AC4247" s="138"/>
      <c r="AD4247" s="138"/>
      <c r="AE4247" s="138"/>
      <c r="AF4247" s="138"/>
      <c r="AG4247" s="138"/>
      <c r="AH4247" s="138"/>
      <c r="AI4247" s="139"/>
      <c r="AJ4247" s="137">
        <f>SUM($AJ$4244:$AJ$4246)</f>
        <v>105189</v>
      </c>
      <c r="AK4247" s="138"/>
      <c r="AL4247" s="138"/>
      <c r="AM4247" s="138"/>
      <c r="AN4247" s="138"/>
      <c r="AO4247" s="138"/>
      <c r="AP4247" s="138"/>
      <c r="AQ4247" s="138"/>
      <c r="AR4247" s="139"/>
      <c r="AS4247" s="140"/>
      <c r="AT4247" s="141"/>
      <c r="AU4247" s="141"/>
      <c r="AV4247" s="141"/>
      <c r="AW4247" s="141"/>
      <c r="AX4247" s="142"/>
      <c r="AY4247" s="2"/>
      <c r="AZ4247" s="2"/>
      <c r="BA4247" s="2"/>
      <c r="BB4247" s="2"/>
      <c r="BC4247" s="2"/>
      <c r="BD4247" s="2"/>
      <c r="BE4247" s="2"/>
      <c r="BF4247" s="2"/>
      <c r="BG4247" s="2"/>
      <c r="BH4247" s="2"/>
      <c r="BI4247" s="2"/>
      <c r="BJ4247" s="2"/>
      <c r="BK4247" s="2"/>
      <c r="BL4247" s="2"/>
      <c r="BM4247" s="2"/>
      <c r="BN4247" s="2"/>
      <c r="BO4247" s="2"/>
      <c r="BP4247" s="2"/>
      <c r="BQ4247" s="2"/>
      <c r="BR4247" s="2"/>
      <c r="BS4247" s="2"/>
      <c r="BT4247" s="2"/>
      <c r="BU4247" s="2"/>
      <c r="BV4247" s="2"/>
      <c r="BW4247" s="2"/>
      <c r="BX4247" s="2"/>
      <c r="BY4247" s="2"/>
      <c r="BZ4247" s="2"/>
      <c r="CA4247" s="2"/>
      <c r="CB4247" s="2"/>
      <c r="CC4247" s="2"/>
      <c r="CD4247" s="2"/>
      <c r="CE4247" s="2"/>
      <c r="CF4247" s="2"/>
      <c r="CG4247" s="2"/>
      <c r="CH4247" s="2"/>
      <c r="CI4247" s="2"/>
      <c r="CJ4247" s="2"/>
      <c r="CK4247" s="2"/>
      <c r="CL4247" s="2"/>
      <c r="CM4247" s="2"/>
      <c r="CN4247" s="2"/>
      <c r="CO4247" s="2"/>
      <c r="CP4247" s="2"/>
      <c r="CQ4247" s="2"/>
      <c r="CR4247" s="2"/>
      <c r="CS4247" s="2"/>
      <c r="CT4247" s="2"/>
      <c r="CU4247" s="2"/>
      <c r="CV4247" s="2"/>
      <c r="CW4247" s="2"/>
      <c r="CX4247" s="2"/>
      <c r="CY4247" s="2"/>
      <c r="CZ4247" s="2"/>
      <c r="DA4247" s="2"/>
      <c r="DB4247" s="2"/>
      <c r="DC4247" s="2"/>
      <c r="DD4247" s="2"/>
      <c r="DE4247" s="2"/>
      <c r="DF4247" s="2"/>
      <c r="DG4247" s="2"/>
      <c r="DH4247" s="2"/>
      <c r="DI4247" s="2"/>
      <c r="DJ4247" s="2"/>
      <c r="DK4247" s="2"/>
      <c r="DL4247" s="2"/>
      <c r="DM4247" s="2"/>
      <c r="DN4247" s="2"/>
      <c r="DO4247" s="2"/>
      <c r="DP4247" s="2"/>
      <c r="DQ4247" s="2"/>
      <c r="DR4247" s="2"/>
      <c r="DS4247" s="2"/>
      <c r="DT4247" s="2"/>
      <c r="DU4247" s="2"/>
      <c r="DV4247" s="2"/>
      <c r="DW4247" s="2"/>
      <c r="DX4247" s="2"/>
      <c r="DY4247" s="2"/>
      <c r="DZ4247" s="2"/>
      <c r="EA4247" s="2"/>
      <c r="EB4247" s="2"/>
      <c r="EC4247" s="2"/>
      <c r="ED4247" s="2"/>
      <c r="EE4247" s="2"/>
      <c r="EF4247" s="2"/>
      <c r="EG4247" s="2"/>
      <c r="EH4247" s="2"/>
      <c r="EI4247" s="2"/>
      <c r="EJ4247" s="2"/>
      <c r="EK4247" s="2"/>
      <c r="EL4247" s="2"/>
      <c r="EM4247" s="2"/>
      <c r="EN4247" s="2"/>
      <c r="EO4247" s="2"/>
      <c r="EP4247" s="2"/>
      <c r="EQ4247" s="2"/>
      <c r="ER4247" s="2"/>
      <c r="ES4247" s="2"/>
      <c r="ET4247" s="2"/>
      <c r="EU4247" s="2"/>
      <c r="EV4247" s="2"/>
      <c r="EW4247" s="2"/>
      <c r="EX4247" s="2"/>
      <c r="EY4247" s="2"/>
      <c r="EZ4247" s="2"/>
      <c r="FA4247" s="2"/>
      <c r="FB4247" s="2"/>
      <c r="FC4247" s="2"/>
      <c r="FD4247" s="2"/>
      <c r="FE4247" s="2"/>
      <c r="FF4247" s="2"/>
      <c r="FG4247" s="2"/>
      <c r="FH4247" s="2"/>
      <c r="FI4247" s="2"/>
      <c r="FJ4247" s="2"/>
      <c r="FK4247" s="2"/>
      <c r="FL4247" s="2"/>
      <c r="FM4247" s="2"/>
      <c r="FN4247" s="2"/>
      <c r="FO4247" s="2"/>
      <c r="FP4247" s="2"/>
      <c r="FQ4247" s="2"/>
      <c r="FR4247" s="2"/>
      <c r="FS4247" s="2"/>
      <c r="FT4247" s="2"/>
      <c r="FU4247" s="2"/>
      <c r="FV4247" s="2"/>
      <c r="FW4247" s="2"/>
      <c r="FX4247" s="2"/>
      <c r="FY4247" s="2"/>
      <c r="FZ4247" s="2"/>
      <c r="GA4247" s="2"/>
      <c r="GB4247" s="2"/>
      <c r="GC4247" s="2"/>
      <c r="GD4247" s="2"/>
      <c r="GE4247" s="2"/>
      <c r="GF4247" s="2"/>
      <c r="GG4247" s="2"/>
      <c r="GH4247" s="2"/>
      <c r="GI4247" s="2"/>
      <c r="GJ4247" s="2"/>
      <c r="GK4247" s="2"/>
      <c r="GL4247" s="2"/>
      <c r="GM4247" s="2"/>
      <c r="GN4247" s="2"/>
      <c r="GO4247" s="2"/>
      <c r="GP4247" s="2"/>
      <c r="GQ4247" s="2"/>
      <c r="GR4247" s="2"/>
      <c r="GS4247" s="2"/>
      <c r="GT4247" s="2"/>
      <c r="GU4247" s="2"/>
      <c r="GV4247" s="2"/>
      <c r="GW4247" s="2"/>
      <c r="GX4247" s="2"/>
      <c r="GY4247" s="2"/>
      <c r="GZ4247" s="2"/>
      <c r="HA4247" s="2"/>
      <c r="HB4247" s="2"/>
      <c r="HC4247" s="2"/>
      <c r="HD4247" s="2"/>
      <c r="HE4247" s="2"/>
      <c r="HF4247" s="2"/>
      <c r="HG4247" s="2"/>
      <c r="HH4247" s="2"/>
      <c r="HI4247" s="2"/>
      <c r="HJ4247" s="2"/>
      <c r="HK4247" s="2"/>
      <c r="HL4247" s="2"/>
      <c r="HM4247" s="2"/>
      <c r="HN4247" s="2"/>
      <c r="HO4247" s="2"/>
      <c r="HP4247" s="2"/>
      <c r="HQ4247" s="2"/>
      <c r="HR4247" s="2"/>
      <c r="HS4247" s="2"/>
      <c r="HT4247" s="2"/>
      <c r="HU4247" s="2"/>
      <c r="HV4247" s="2"/>
      <c r="HW4247" s="2"/>
      <c r="HX4247" s="2"/>
      <c r="HY4247" s="2"/>
      <c r="HZ4247" s="2"/>
      <c r="IA4247" s="2"/>
      <c r="IB4247" s="2"/>
      <c r="IC4247" s="2"/>
      <c r="ID4247" s="2"/>
      <c r="IE4247" s="2"/>
      <c r="IF4247" s="2"/>
      <c r="IG4247" s="2"/>
      <c r="IH4247" s="2"/>
      <c r="II4247" s="2"/>
      <c r="IJ4247" s="2"/>
      <c r="IK4247" s="2"/>
      <c r="IL4247" s="2"/>
      <c r="IM4247" s="2"/>
      <c r="IN4247" s="2"/>
      <c r="IO4247" s="2"/>
      <c r="IP4247" s="2"/>
      <c r="IQ4247" s="2"/>
    </row>
    <row r="4249" spans="1:251" ht="18.75">
      <c r="A4249" s="1" t="s">
        <v>0</v>
      </c>
      <c r="AW4249" s="3"/>
      <c r="AX4249" s="4"/>
      <c r="AY4249" s="3"/>
    </row>
    <row r="4251" spans="1:251" ht="18.75">
      <c r="B4251" s="114" t="s">
        <v>8</v>
      </c>
      <c r="C4251" s="115"/>
      <c r="D4251" s="115"/>
      <c r="E4251" s="115"/>
      <c r="F4251" s="115"/>
      <c r="G4251" s="115"/>
      <c r="H4251" s="115"/>
      <c r="I4251" s="115"/>
      <c r="J4251" s="115"/>
      <c r="K4251" s="115"/>
      <c r="L4251" s="115"/>
      <c r="M4251" s="115"/>
      <c r="N4251" s="115"/>
      <c r="O4251" s="115"/>
      <c r="P4251" s="115"/>
      <c r="Q4251" s="115"/>
      <c r="R4251" s="115"/>
      <c r="S4251" s="115"/>
      <c r="T4251" s="115"/>
      <c r="U4251" s="115"/>
      <c r="V4251" s="115"/>
      <c r="W4251" s="115"/>
      <c r="X4251" s="115"/>
      <c r="Y4251" s="115"/>
      <c r="Z4251" s="115"/>
      <c r="AA4251" s="115"/>
      <c r="AB4251" s="115"/>
      <c r="AC4251" s="115"/>
      <c r="AD4251" s="115"/>
      <c r="AE4251" s="115"/>
      <c r="AF4251" s="115"/>
      <c r="AG4251" s="115"/>
      <c r="AH4251" s="115"/>
      <c r="AI4251" s="115"/>
      <c r="AJ4251" s="115"/>
      <c r="AK4251" s="115"/>
      <c r="AL4251" s="115"/>
      <c r="AM4251" s="115"/>
      <c r="AN4251" s="115"/>
      <c r="AO4251" s="115"/>
      <c r="AP4251" s="115"/>
      <c r="AQ4251" s="115"/>
      <c r="AR4251" s="115"/>
      <c r="AS4251" s="115"/>
      <c r="AT4251" s="115"/>
      <c r="AU4251" s="115"/>
      <c r="AV4251" s="115"/>
      <c r="AW4251" s="115"/>
      <c r="AX4251" s="115"/>
    </row>
    <row r="4252" spans="1:251">
      <c r="Z4252" s="5"/>
      <c r="AD4252" s="5"/>
      <c r="AE4252" s="5"/>
      <c r="AF4252" s="5"/>
      <c r="AG4252" s="5"/>
      <c r="AH4252" s="5"/>
      <c r="AI4252" s="5"/>
      <c r="AO4252" s="5"/>
    </row>
    <row r="4253" spans="1:251" ht="13.5" thickBot="1">
      <c r="Z4253" s="5"/>
      <c r="AD4253" s="5"/>
      <c r="AE4253" s="5"/>
      <c r="AF4253" s="5"/>
      <c r="AG4253" s="5"/>
      <c r="AH4253" s="5"/>
      <c r="AI4253" s="5"/>
      <c r="AO4253" s="5"/>
      <c r="DI4253" s="6"/>
    </row>
    <row r="4254" spans="1:251" ht="24.75" customHeight="1" thickBot="1">
      <c r="B4254" s="116" t="s">
        <v>1</v>
      </c>
      <c r="C4254" s="117"/>
      <c r="D4254" s="117"/>
      <c r="E4254" s="117"/>
      <c r="F4254" s="117"/>
      <c r="G4254" s="117"/>
      <c r="H4254" s="118" t="s">
        <v>566</v>
      </c>
      <c r="I4254" s="119"/>
      <c r="J4254" s="119"/>
      <c r="K4254" s="119"/>
      <c r="L4254" s="119"/>
      <c r="M4254" s="119"/>
      <c r="N4254" s="119"/>
      <c r="O4254" s="119"/>
      <c r="P4254" s="119"/>
      <c r="Q4254" s="119"/>
      <c r="R4254" s="119"/>
      <c r="S4254" s="119"/>
      <c r="T4254" s="119"/>
      <c r="U4254" s="119"/>
      <c r="V4254" s="119"/>
      <c r="W4254" s="119"/>
      <c r="X4254" s="119"/>
      <c r="Y4254" s="119"/>
      <c r="Z4254" s="119"/>
      <c r="AA4254" s="119"/>
      <c r="AB4254" s="119"/>
      <c r="AC4254" s="119"/>
      <c r="AD4254" s="119"/>
      <c r="AE4254" s="119"/>
      <c r="AF4254" s="119"/>
      <c r="AG4254" s="119"/>
      <c r="AH4254" s="119"/>
      <c r="AI4254" s="119"/>
      <c r="AJ4254" s="119"/>
      <c r="AK4254" s="119"/>
      <c r="AL4254" s="119"/>
      <c r="AM4254" s="119"/>
      <c r="AN4254" s="119"/>
      <c r="AO4254" s="119"/>
      <c r="AP4254" s="119"/>
      <c r="AQ4254" s="119"/>
      <c r="AR4254" s="119"/>
      <c r="AS4254" s="119"/>
      <c r="AT4254" s="119"/>
      <c r="AU4254" s="119"/>
      <c r="AV4254" s="119"/>
      <c r="AW4254" s="119"/>
      <c r="AX4254" s="120"/>
      <c r="DI4254" s="6"/>
    </row>
    <row r="4255" spans="1:251" ht="14.25">
      <c r="B4255" s="7"/>
      <c r="C4255" s="7"/>
      <c r="D4255" s="7"/>
      <c r="E4255" s="7"/>
      <c r="F4255" s="7"/>
      <c r="G4255" s="7"/>
      <c r="H4255" s="8"/>
      <c r="I4255" s="8"/>
      <c r="J4255" s="8"/>
      <c r="K4255" s="8"/>
      <c r="L4255" s="9"/>
      <c r="M4255" s="9"/>
      <c r="N4255" s="9"/>
      <c r="O4255" s="9"/>
      <c r="P4255" s="8"/>
      <c r="Q4255" s="8"/>
      <c r="R4255" s="8"/>
      <c r="S4255" s="8"/>
      <c r="T4255" s="8"/>
      <c r="U4255" s="8"/>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c r="AR4255" s="10"/>
      <c r="AS4255" s="10"/>
      <c r="AT4255" s="10"/>
      <c r="AU4255" s="10"/>
      <c r="AV4255" s="10"/>
      <c r="AW4255" s="10"/>
      <c r="AX4255" s="10"/>
      <c r="DI4255" s="6"/>
    </row>
    <row r="4256" spans="1:251" ht="15" thickBot="1">
      <c r="A4256" s="11"/>
      <c r="B4256" s="10" t="s">
        <v>2</v>
      </c>
      <c r="C4256" s="8"/>
      <c r="D4256" s="8"/>
      <c r="E4256" s="8"/>
      <c r="F4256" s="8"/>
      <c r="G4256" s="8"/>
      <c r="H4256" s="8"/>
      <c r="I4256" s="8"/>
      <c r="J4256" s="8"/>
      <c r="K4256" s="8"/>
      <c r="L4256" s="9"/>
      <c r="M4256" s="9"/>
      <c r="N4256" s="9"/>
      <c r="O4256" s="9"/>
      <c r="P4256" s="8"/>
      <c r="Q4256" s="8"/>
      <c r="R4256" s="8"/>
      <c r="S4256" s="8"/>
      <c r="T4256" s="8"/>
      <c r="U4256" s="8"/>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c r="AR4256" s="10"/>
      <c r="AS4256" s="10"/>
      <c r="AT4256" s="10"/>
      <c r="AU4256" s="10"/>
      <c r="AV4256" s="10"/>
      <c r="AW4256" s="10"/>
      <c r="AX4256" s="10"/>
      <c r="DI4256" s="6"/>
    </row>
    <row r="4257" spans="1:113" ht="14.25">
      <c r="A4257" s="8"/>
      <c r="B4257" s="12"/>
      <c r="C4257" s="7"/>
      <c r="D4257" s="7"/>
      <c r="E4257" s="7"/>
      <c r="F4257" s="7"/>
      <c r="G4257" s="7"/>
      <c r="H4257" s="7"/>
      <c r="I4257" s="7"/>
      <c r="J4257" s="7"/>
      <c r="K4257" s="7"/>
      <c r="L4257" s="13"/>
      <c r="M4257" s="13"/>
      <c r="N4257" s="13"/>
      <c r="O4257" s="13"/>
      <c r="P4257" s="7"/>
      <c r="Q4257" s="7"/>
      <c r="R4257" s="7"/>
      <c r="S4257" s="7"/>
      <c r="T4257" s="7"/>
      <c r="U4257" s="7"/>
      <c r="V4257" s="14"/>
      <c r="W4257" s="14"/>
      <c r="X4257" s="14"/>
      <c r="Y4257" s="14"/>
      <c r="Z4257" s="14"/>
      <c r="AA4257" s="14"/>
      <c r="AB4257" s="14"/>
      <c r="AC4257" s="14"/>
      <c r="AD4257" s="14"/>
      <c r="AE4257" s="14"/>
      <c r="AF4257" s="14"/>
      <c r="AG4257" s="14"/>
      <c r="AH4257" s="14"/>
      <c r="AI4257" s="14"/>
      <c r="AJ4257" s="14"/>
      <c r="AK4257" s="14"/>
      <c r="AL4257" s="14"/>
      <c r="AM4257" s="14"/>
      <c r="AN4257" s="14"/>
      <c r="AO4257" s="14"/>
      <c r="AP4257" s="14"/>
      <c r="AQ4257" s="14"/>
      <c r="AR4257" s="14"/>
      <c r="AS4257" s="14"/>
      <c r="AT4257" s="14"/>
      <c r="AU4257" s="14"/>
      <c r="AV4257" s="14"/>
      <c r="AW4257" s="14"/>
      <c r="AX4257" s="15"/>
    </row>
    <row r="4258" spans="1:113" ht="12" customHeight="1">
      <c r="A4258" s="8"/>
      <c r="B4258" s="121" t="s">
        <v>567</v>
      </c>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3"/>
    </row>
    <row r="4259" spans="1:113" ht="12" customHeight="1">
      <c r="A4259" s="8"/>
      <c r="B4259" s="121"/>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3"/>
      <c r="BC4259" s="16"/>
    </row>
    <row r="4260" spans="1:113" ht="12" customHeight="1">
      <c r="A4260" s="8"/>
      <c r="B4260" s="121"/>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3"/>
    </row>
    <row r="4261" spans="1:113" ht="12" customHeight="1">
      <c r="A4261" s="8"/>
      <c r="B4261" s="121"/>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3"/>
    </row>
    <row r="4262" spans="1:113" ht="12" customHeight="1">
      <c r="A4262" s="8"/>
      <c r="B4262" s="121"/>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3"/>
    </row>
    <row r="4263" spans="1:113" ht="15" thickBot="1">
      <c r="A4263" s="17"/>
      <c r="B4263" s="18"/>
      <c r="C4263" s="19"/>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c r="AD4263" s="19"/>
      <c r="AE4263" s="19"/>
      <c r="AF4263" s="19"/>
      <c r="AG4263" s="19"/>
      <c r="AH4263" s="19"/>
      <c r="AI4263" s="19"/>
      <c r="AJ4263" s="19"/>
      <c r="AK4263" s="19"/>
      <c r="AL4263" s="19"/>
      <c r="AM4263" s="19"/>
      <c r="AN4263" s="19"/>
      <c r="AO4263" s="19"/>
      <c r="AP4263" s="19"/>
      <c r="AQ4263" s="19"/>
      <c r="AR4263" s="19"/>
      <c r="AS4263" s="19"/>
      <c r="AT4263" s="19"/>
      <c r="AU4263" s="19"/>
      <c r="AV4263" s="19"/>
      <c r="AW4263" s="19"/>
      <c r="AX4263" s="20"/>
    </row>
    <row r="4264" spans="1:113">
      <c r="B4264" s="21"/>
    </row>
    <row r="4265" spans="1:113" ht="15" thickBot="1">
      <c r="A4265" s="11"/>
      <c r="B4265" s="10" t="s">
        <v>3</v>
      </c>
      <c r="C4265" s="8"/>
      <c r="D4265" s="8"/>
      <c r="E4265" s="8"/>
      <c r="F4265" s="8"/>
      <c r="G4265" s="8"/>
      <c r="H4265" s="8"/>
      <c r="I4265" s="8"/>
      <c r="J4265" s="8"/>
      <c r="K4265" s="8"/>
      <c r="L4265" s="9"/>
      <c r="M4265" s="9"/>
      <c r="N4265" s="9"/>
      <c r="O4265" s="9"/>
      <c r="P4265" s="8"/>
      <c r="Q4265" s="8"/>
      <c r="R4265" s="8"/>
      <c r="S4265" s="8"/>
      <c r="T4265" s="8"/>
      <c r="U4265" s="8"/>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c r="AQ4265" s="10"/>
      <c r="AR4265" s="10"/>
      <c r="AS4265" s="10"/>
      <c r="AT4265" s="10"/>
      <c r="AU4265" s="10"/>
      <c r="AV4265" s="10"/>
      <c r="AW4265" s="10"/>
      <c r="AX4265" s="10"/>
      <c r="DI4265" s="6"/>
    </row>
    <row r="4266" spans="1:113" ht="14.25">
      <c r="A4266" s="8"/>
      <c r="B4266" s="12"/>
      <c r="C4266" s="7"/>
      <c r="D4266" s="7"/>
      <c r="E4266" s="7"/>
      <c r="F4266" s="7"/>
      <c r="G4266" s="7"/>
      <c r="H4266" s="7"/>
      <c r="I4266" s="7"/>
      <c r="J4266" s="7"/>
      <c r="K4266" s="7"/>
      <c r="L4266" s="13"/>
      <c r="M4266" s="13"/>
      <c r="N4266" s="13"/>
      <c r="O4266" s="13"/>
      <c r="P4266" s="7"/>
      <c r="Q4266" s="7"/>
      <c r="R4266" s="7"/>
      <c r="S4266" s="7"/>
      <c r="T4266" s="7"/>
      <c r="U4266" s="7"/>
      <c r="V4266" s="14"/>
      <c r="W4266" s="14"/>
      <c r="X4266" s="14"/>
      <c r="Y4266" s="14"/>
      <c r="Z4266" s="14"/>
      <c r="AA4266" s="14"/>
      <c r="AB4266" s="14"/>
      <c r="AC4266" s="14"/>
      <c r="AD4266" s="14"/>
      <c r="AE4266" s="14"/>
      <c r="AF4266" s="14"/>
      <c r="AG4266" s="14"/>
      <c r="AH4266" s="14"/>
      <c r="AI4266" s="14"/>
      <c r="AJ4266" s="14"/>
      <c r="AK4266" s="14"/>
      <c r="AL4266" s="14"/>
      <c r="AM4266" s="14"/>
      <c r="AN4266" s="14"/>
      <c r="AO4266" s="14"/>
      <c r="AP4266" s="14"/>
      <c r="AQ4266" s="14"/>
      <c r="AR4266" s="14"/>
      <c r="AS4266" s="14"/>
      <c r="AT4266" s="14"/>
      <c r="AU4266" s="14"/>
      <c r="AV4266" s="14"/>
      <c r="AW4266" s="14"/>
      <c r="AX4266" s="15"/>
    </row>
    <row r="4267" spans="1:113" ht="12" customHeight="1">
      <c r="A4267" s="8"/>
      <c r="B4267" s="121" t="s">
        <v>568</v>
      </c>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3"/>
    </row>
    <row r="4268" spans="1:113" ht="12" customHeight="1">
      <c r="A4268" s="8"/>
      <c r="B4268" s="121"/>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3"/>
    </row>
    <row r="4269" spans="1:113" ht="12" customHeight="1">
      <c r="A4269" s="8"/>
      <c r="B4269" s="121"/>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3"/>
    </row>
    <row r="4270" spans="1:113" ht="12" customHeight="1">
      <c r="A4270" s="8"/>
      <c r="B4270" s="121"/>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3"/>
    </row>
    <row r="4271" spans="1:113" ht="12" customHeight="1">
      <c r="A4271" s="8"/>
      <c r="B4271" s="121"/>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3"/>
    </row>
    <row r="4272" spans="1:113" ht="12" customHeight="1">
      <c r="A4272" s="8"/>
      <c r="B4272" s="121"/>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3"/>
    </row>
    <row r="4273" spans="1:55" ht="12" customHeight="1">
      <c r="A4273" s="8"/>
      <c r="B4273" s="121"/>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3"/>
    </row>
    <row r="4274" spans="1:55" ht="12" customHeight="1">
      <c r="A4274" s="8"/>
      <c r="B4274" s="121"/>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3"/>
    </row>
    <row r="4275" spans="1:55" ht="12" customHeight="1">
      <c r="A4275" s="8"/>
      <c r="B4275" s="121"/>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3"/>
    </row>
    <row r="4276" spans="1:55" ht="12" customHeight="1">
      <c r="A4276" s="8"/>
      <c r="B4276" s="121"/>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3"/>
    </row>
    <row r="4277" spans="1:55" ht="12" customHeight="1">
      <c r="A4277" s="8"/>
      <c r="B4277" s="121"/>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3"/>
    </row>
    <row r="4278" spans="1:55" ht="12" customHeight="1">
      <c r="A4278" s="8"/>
      <c r="B4278" s="121"/>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3"/>
    </row>
    <row r="4279" spans="1:55" ht="12" customHeight="1">
      <c r="A4279" s="8"/>
      <c r="B4279" s="121"/>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3"/>
    </row>
    <row r="4280" spans="1:55" ht="12" customHeight="1">
      <c r="A4280" s="8"/>
      <c r="B4280" s="121"/>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3"/>
    </row>
    <row r="4281" spans="1:55" ht="12" customHeight="1">
      <c r="A4281" s="8"/>
      <c r="B4281" s="121"/>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3"/>
    </row>
    <row r="4282" spans="1:55" ht="12" customHeight="1">
      <c r="A4282" s="8"/>
      <c r="B4282" s="121"/>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3"/>
    </row>
    <row r="4283" spans="1:55" ht="12" customHeight="1">
      <c r="A4283" s="8"/>
      <c r="B4283" s="121"/>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3"/>
    </row>
    <row r="4284" spans="1:55" ht="12" customHeight="1">
      <c r="A4284" s="8"/>
      <c r="B4284" s="121"/>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3"/>
    </row>
    <row r="4285" spans="1:55" ht="12" customHeight="1">
      <c r="A4285" s="8"/>
      <c r="B4285" s="121"/>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3"/>
    </row>
    <row r="4286" spans="1:55" ht="12" customHeight="1">
      <c r="A4286" s="8"/>
      <c r="B4286" s="121"/>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3"/>
      <c r="BC4286" s="16"/>
    </row>
    <row r="4287" spans="1:55" ht="12" customHeight="1">
      <c r="A4287" s="8"/>
      <c r="B4287" s="121"/>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3"/>
    </row>
    <row r="4288" spans="1:55" ht="12" customHeight="1">
      <c r="A4288" s="8"/>
      <c r="B4288" s="121"/>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3"/>
    </row>
    <row r="4289" spans="1:251" ht="12" customHeight="1">
      <c r="A4289" s="8"/>
      <c r="B4289" s="121"/>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3"/>
    </row>
    <row r="4290" spans="1:251" ht="15" thickBot="1">
      <c r="A4290" s="17"/>
      <c r="B4290" s="18"/>
      <c r="C4290" s="19"/>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19"/>
      <c r="AT4290" s="19"/>
      <c r="AU4290" s="19"/>
      <c r="AV4290" s="19"/>
      <c r="AW4290" s="19"/>
      <c r="AX4290" s="20"/>
    </row>
    <row r="4291" spans="1:251">
      <c r="B4291" s="21"/>
    </row>
    <row r="4292" spans="1:251" ht="14.25">
      <c r="B4292" s="10" t="s">
        <v>4</v>
      </c>
      <c r="C4292" s="8"/>
      <c r="D4292" s="8"/>
      <c r="E4292" s="8"/>
      <c r="F4292" s="8"/>
      <c r="G4292" s="8"/>
      <c r="H4292" s="8"/>
      <c r="I4292" s="8"/>
      <c r="J4292" s="8"/>
      <c r="K4292" s="8"/>
      <c r="L4292" s="9"/>
      <c r="M4292" s="9"/>
      <c r="N4292" s="9"/>
      <c r="O4292" s="9"/>
      <c r="P4292" s="8"/>
      <c r="Q4292" s="8"/>
      <c r="R4292" s="8"/>
      <c r="S4292" s="8"/>
      <c r="T4292" s="8"/>
      <c r="U4292" s="8"/>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row>
    <row r="4293" spans="1:251" ht="15" thickBot="1">
      <c r="B4293" s="8"/>
      <c r="C4293" s="8"/>
      <c r="D4293" s="8"/>
      <c r="E4293" s="8"/>
      <c r="F4293" s="8"/>
      <c r="G4293" s="8"/>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22" t="s">
        <v>5</v>
      </c>
    </row>
    <row r="4294" spans="1:251" s="16" customFormat="1" ht="13.5" customHeight="1">
      <c r="A4294" s="8"/>
      <c r="B4294" s="124" t="s">
        <v>6</v>
      </c>
      <c r="C4294" s="125"/>
      <c r="D4294" s="125"/>
      <c r="E4294" s="125"/>
      <c r="F4294" s="125"/>
      <c r="G4294" s="125"/>
      <c r="H4294" s="125"/>
      <c r="I4294" s="125"/>
      <c r="J4294" s="125"/>
      <c r="K4294" s="125"/>
      <c r="L4294" s="125"/>
      <c r="M4294" s="125"/>
      <c r="N4294" s="125"/>
      <c r="O4294" s="125"/>
      <c r="P4294" s="125"/>
      <c r="Q4294" s="125"/>
      <c r="R4294" s="125"/>
      <c r="S4294" s="125"/>
      <c r="T4294" s="125"/>
      <c r="U4294" s="125"/>
      <c r="V4294" s="125"/>
      <c r="W4294" s="125"/>
      <c r="X4294" s="125"/>
      <c r="Y4294" s="125"/>
      <c r="Z4294" s="126"/>
      <c r="AA4294" s="130" t="s">
        <v>11</v>
      </c>
      <c r="AB4294" s="125"/>
      <c r="AC4294" s="125"/>
      <c r="AD4294" s="125"/>
      <c r="AE4294" s="125"/>
      <c r="AF4294" s="125"/>
      <c r="AG4294" s="125"/>
      <c r="AH4294" s="125"/>
      <c r="AI4294" s="126"/>
      <c r="AJ4294" s="130" t="s">
        <v>12</v>
      </c>
      <c r="AK4294" s="125"/>
      <c r="AL4294" s="125"/>
      <c r="AM4294" s="125"/>
      <c r="AN4294" s="125"/>
      <c r="AO4294" s="125"/>
      <c r="AP4294" s="125"/>
      <c r="AQ4294" s="125"/>
      <c r="AR4294" s="126"/>
      <c r="AS4294" s="130" t="s">
        <v>7</v>
      </c>
      <c r="AT4294" s="125"/>
      <c r="AU4294" s="125"/>
      <c r="AV4294" s="125"/>
      <c r="AW4294" s="125"/>
      <c r="AX4294" s="13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c r="HI4294" s="2"/>
      <c r="HJ4294" s="2"/>
      <c r="HK4294" s="2"/>
      <c r="HL4294" s="2"/>
      <c r="HM4294" s="2"/>
      <c r="HN4294" s="2"/>
      <c r="HO4294" s="2"/>
      <c r="HP4294" s="2"/>
      <c r="HQ4294" s="2"/>
      <c r="HR4294" s="2"/>
      <c r="HS4294" s="2"/>
      <c r="HT4294" s="2"/>
      <c r="HU4294" s="2"/>
      <c r="HV4294" s="2"/>
      <c r="HW4294" s="2"/>
      <c r="HX4294" s="2"/>
      <c r="HY4294" s="2"/>
      <c r="HZ4294" s="2"/>
      <c r="IA4294" s="2"/>
      <c r="IB4294" s="2"/>
      <c r="IC4294" s="2"/>
      <c r="ID4294" s="2"/>
      <c r="IE4294" s="2"/>
      <c r="IF4294" s="2"/>
      <c r="IG4294" s="2"/>
      <c r="IH4294" s="2"/>
      <c r="II4294" s="2"/>
      <c r="IJ4294" s="2"/>
      <c r="IK4294" s="2"/>
      <c r="IL4294" s="2"/>
      <c r="IM4294" s="2"/>
      <c r="IN4294" s="2"/>
      <c r="IO4294" s="2"/>
      <c r="IP4294" s="2"/>
      <c r="IQ4294" s="2"/>
    </row>
    <row r="4295" spans="1:251" s="16" customFormat="1" ht="13.5">
      <c r="A4295" s="8"/>
      <c r="B4295" s="127"/>
      <c r="C4295" s="128"/>
      <c r="D4295" s="128"/>
      <c r="E4295" s="128"/>
      <c r="F4295" s="128"/>
      <c r="G4295" s="128"/>
      <c r="H4295" s="128"/>
      <c r="I4295" s="128"/>
      <c r="J4295" s="128"/>
      <c r="K4295" s="128"/>
      <c r="L4295" s="128"/>
      <c r="M4295" s="128"/>
      <c r="N4295" s="128"/>
      <c r="O4295" s="128"/>
      <c r="P4295" s="128"/>
      <c r="Q4295" s="128"/>
      <c r="R4295" s="128"/>
      <c r="S4295" s="128"/>
      <c r="T4295" s="128"/>
      <c r="U4295" s="128"/>
      <c r="V4295" s="128"/>
      <c r="W4295" s="128"/>
      <c r="X4295" s="128"/>
      <c r="Y4295" s="128"/>
      <c r="Z4295" s="129"/>
      <c r="AA4295" s="131"/>
      <c r="AB4295" s="128"/>
      <c r="AC4295" s="128"/>
      <c r="AD4295" s="128"/>
      <c r="AE4295" s="128"/>
      <c r="AF4295" s="128"/>
      <c r="AG4295" s="128"/>
      <c r="AH4295" s="128"/>
      <c r="AI4295" s="129"/>
      <c r="AJ4295" s="131"/>
      <c r="AK4295" s="128"/>
      <c r="AL4295" s="128"/>
      <c r="AM4295" s="128"/>
      <c r="AN4295" s="128"/>
      <c r="AO4295" s="128"/>
      <c r="AP4295" s="128"/>
      <c r="AQ4295" s="128"/>
      <c r="AR4295" s="129"/>
      <c r="AS4295" s="131"/>
      <c r="AT4295" s="128"/>
      <c r="AU4295" s="128"/>
      <c r="AV4295" s="128"/>
      <c r="AW4295" s="128"/>
      <c r="AX4295" s="133"/>
      <c r="AY4295" s="2"/>
      <c r="AZ4295" s="2"/>
      <c r="BA4295" s="2"/>
      <c r="BB4295" s="23"/>
      <c r="BC4295" s="24"/>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c r="HI4295" s="2"/>
      <c r="HJ4295" s="2"/>
      <c r="HK4295" s="2"/>
      <c r="HL4295" s="2"/>
      <c r="HM4295" s="2"/>
      <c r="HN4295" s="2"/>
      <c r="HO4295" s="2"/>
      <c r="HP4295" s="2"/>
      <c r="HQ4295" s="2"/>
      <c r="HR4295" s="2"/>
      <c r="HS4295" s="2"/>
      <c r="HT4295" s="2"/>
      <c r="HU4295" s="2"/>
      <c r="HV4295" s="2"/>
      <c r="HW4295" s="2"/>
      <c r="HX4295" s="2"/>
      <c r="HY4295" s="2"/>
      <c r="HZ4295" s="2"/>
      <c r="IA4295" s="2"/>
      <c r="IB4295" s="2"/>
      <c r="IC4295" s="2"/>
      <c r="ID4295" s="2"/>
      <c r="IE4295" s="2"/>
      <c r="IF4295" s="2"/>
      <c r="IG4295" s="2"/>
      <c r="IH4295" s="2"/>
      <c r="II4295" s="2"/>
      <c r="IJ4295" s="2"/>
      <c r="IK4295" s="2"/>
      <c r="IL4295" s="2"/>
      <c r="IM4295" s="2"/>
      <c r="IN4295" s="2"/>
      <c r="IO4295" s="2"/>
      <c r="IP4295" s="2"/>
      <c r="IQ4295" s="2"/>
    </row>
    <row r="4296" spans="1:251" s="16" customFormat="1" ht="18.75" customHeight="1">
      <c r="A4296" s="8"/>
      <c r="B4296" s="25"/>
      <c r="C4296" s="99" t="s">
        <v>569</v>
      </c>
      <c r="D4296" s="108"/>
      <c r="E4296" s="108"/>
      <c r="F4296" s="108"/>
      <c r="G4296" s="108"/>
      <c r="H4296" s="108"/>
      <c r="I4296" s="108"/>
      <c r="J4296" s="108"/>
      <c r="K4296" s="108"/>
      <c r="L4296" s="108"/>
      <c r="M4296" s="108"/>
      <c r="N4296" s="108"/>
      <c r="O4296" s="108"/>
      <c r="P4296" s="108"/>
      <c r="Q4296" s="108"/>
      <c r="R4296" s="108"/>
      <c r="S4296" s="108"/>
      <c r="T4296" s="108"/>
      <c r="U4296" s="108"/>
      <c r="V4296" s="108"/>
      <c r="W4296" s="108"/>
      <c r="X4296" s="108"/>
      <c r="Y4296" s="108"/>
      <c r="Z4296" s="109"/>
      <c r="AA4296" s="102">
        <v>6304</v>
      </c>
      <c r="AB4296" s="110"/>
      <c r="AC4296" s="110"/>
      <c r="AD4296" s="110"/>
      <c r="AE4296" s="110"/>
      <c r="AF4296" s="110"/>
      <c r="AG4296" s="110"/>
      <c r="AH4296" s="110"/>
      <c r="AI4296" s="111"/>
      <c r="AJ4296" s="102">
        <v>6173</v>
      </c>
      <c r="AK4296" s="110"/>
      <c r="AL4296" s="110"/>
      <c r="AM4296" s="110"/>
      <c r="AN4296" s="110"/>
      <c r="AO4296" s="110"/>
      <c r="AP4296" s="110"/>
      <c r="AQ4296" s="110"/>
      <c r="AR4296" s="111"/>
      <c r="AS4296" s="105"/>
      <c r="AT4296" s="112"/>
      <c r="AU4296" s="112"/>
      <c r="AV4296" s="112"/>
      <c r="AW4296" s="112"/>
      <c r="AX4296" s="113"/>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c r="HI4296" s="2"/>
      <c r="HJ4296" s="2"/>
      <c r="HK4296" s="2"/>
      <c r="HL4296" s="2"/>
      <c r="HM4296" s="2"/>
      <c r="HN4296" s="2"/>
      <c r="HO4296" s="2"/>
      <c r="HP4296" s="2"/>
      <c r="HQ4296" s="2"/>
      <c r="HR4296" s="2"/>
      <c r="HS4296" s="2"/>
      <c r="HT4296" s="2"/>
      <c r="HU4296" s="2"/>
      <c r="HV4296" s="2"/>
      <c r="HW4296" s="2"/>
      <c r="HX4296" s="2"/>
      <c r="HY4296" s="2"/>
      <c r="HZ4296" s="2"/>
      <c r="IA4296" s="2"/>
      <c r="IB4296" s="2"/>
      <c r="IC4296" s="2"/>
      <c r="ID4296" s="2"/>
      <c r="IE4296" s="2"/>
      <c r="IF4296" s="2"/>
      <c r="IG4296" s="2"/>
      <c r="IH4296" s="2"/>
      <c r="II4296" s="2"/>
      <c r="IJ4296" s="2"/>
      <c r="IK4296" s="2"/>
      <c r="IL4296" s="2"/>
      <c r="IM4296" s="2"/>
      <c r="IN4296" s="2"/>
      <c r="IO4296" s="2"/>
      <c r="IP4296" s="2"/>
      <c r="IQ4296" s="2"/>
    </row>
    <row r="4297" spans="1:251" s="16" customFormat="1" ht="18.75" customHeight="1">
      <c r="A4297" s="8"/>
      <c r="B4297" s="25"/>
      <c r="C4297" s="99" t="s">
        <v>570</v>
      </c>
      <c r="D4297" s="108"/>
      <c r="E4297" s="108"/>
      <c r="F4297" s="108"/>
      <c r="G4297" s="108"/>
      <c r="H4297" s="108"/>
      <c r="I4297" s="108"/>
      <c r="J4297" s="108"/>
      <c r="K4297" s="108"/>
      <c r="L4297" s="108"/>
      <c r="M4297" s="108"/>
      <c r="N4297" s="108"/>
      <c r="O4297" s="108"/>
      <c r="P4297" s="108"/>
      <c r="Q4297" s="108"/>
      <c r="R4297" s="108"/>
      <c r="S4297" s="108"/>
      <c r="T4297" s="108"/>
      <c r="U4297" s="108"/>
      <c r="V4297" s="108"/>
      <c r="W4297" s="108"/>
      <c r="X4297" s="108"/>
      <c r="Y4297" s="108"/>
      <c r="Z4297" s="109"/>
      <c r="AA4297" s="102">
        <v>4247</v>
      </c>
      <c r="AB4297" s="110"/>
      <c r="AC4297" s="110"/>
      <c r="AD4297" s="110"/>
      <c r="AE4297" s="110"/>
      <c r="AF4297" s="110"/>
      <c r="AG4297" s="110"/>
      <c r="AH4297" s="110"/>
      <c r="AI4297" s="111"/>
      <c r="AJ4297" s="102">
        <v>4465</v>
      </c>
      <c r="AK4297" s="110"/>
      <c r="AL4297" s="110"/>
      <c r="AM4297" s="110"/>
      <c r="AN4297" s="110"/>
      <c r="AO4297" s="110"/>
      <c r="AP4297" s="110"/>
      <c r="AQ4297" s="110"/>
      <c r="AR4297" s="111"/>
      <c r="AS4297" s="105"/>
      <c r="AT4297" s="112"/>
      <c r="AU4297" s="112"/>
      <c r="AV4297" s="112"/>
      <c r="AW4297" s="112"/>
      <c r="AX4297" s="113"/>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8" spans="1:251" s="16" customFormat="1" ht="18.75" customHeight="1">
      <c r="A4298" s="8"/>
      <c r="B4298" s="25"/>
      <c r="C4298" s="99" t="s">
        <v>571</v>
      </c>
      <c r="D4298" s="108"/>
      <c r="E4298" s="108"/>
      <c r="F4298" s="108"/>
      <c r="G4298" s="108"/>
      <c r="H4298" s="108"/>
      <c r="I4298" s="108"/>
      <c r="J4298" s="108"/>
      <c r="K4298" s="108"/>
      <c r="L4298" s="108"/>
      <c r="M4298" s="108"/>
      <c r="N4298" s="108"/>
      <c r="O4298" s="108"/>
      <c r="P4298" s="108"/>
      <c r="Q4298" s="108"/>
      <c r="R4298" s="108"/>
      <c r="S4298" s="108"/>
      <c r="T4298" s="108"/>
      <c r="U4298" s="108"/>
      <c r="V4298" s="108"/>
      <c r="W4298" s="108"/>
      <c r="X4298" s="108"/>
      <c r="Y4298" s="108"/>
      <c r="Z4298" s="109"/>
      <c r="AA4298" s="102">
        <v>0</v>
      </c>
      <c r="AB4298" s="110"/>
      <c r="AC4298" s="110"/>
      <c r="AD4298" s="110"/>
      <c r="AE4298" s="110"/>
      <c r="AF4298" s="110"/>
      <c r="AG4298" s="110"/>
      <c r="AH4298" s="110"/>
      <c r="AI4298" s="111"/>
      <c r="AJ4298" s="102">
        <v>4196</v>
      </c>
      <c r="AK4298" s="110"/>
      <c r="AL4298" s="110"/>
      <c r="AM4298" s="110"/>
      <c r="AN4298" s="110"/>
      <c r="AO4298" s="110"/>
      <c r="AP4298" s="110"/>
      <c r="AQ4298" s="110"/>
      <c r="AR4298" s="111"/>
      <c r="AS4298" s="105"/>
      <c r="AT4298" s="112"/>
      <c r="AU4298" s="112"/>
      <c r="AV4298" s="112"/>
      <c r="AW4298" s="112"/>
      <c r="AX4298" s="113"/>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299" spans="1:251" s="16" customFormat="1" ht="18.75" customHeight="1">
      <c r="A4299" s="8"/>
      <c r="B4299" s="25"/>
      <c r="C4299" s="99" t="s">
        <v>572</v>
      </c>
      <c r="D4299" s="108"/>
      <c r="E4299" s="108"/>
      <c r="F4299" s="108"/>
      <c r="G4299" s="108"/>
      <c r="H4299" s="108"/>
      <c r="I4299" s="108"/>
      <c r="J4299" s="108"/>
      <c r="K4299" s="108"/>
      <c r="L4299" s="108"/>
      <c r="M4299" s="108"/>
      <c r="N4299" s="108"/>
      <c r="O4299" s="108"/>
      <c r="P4299" s="108"/>
      <c r="Q4299" s="108"/>
      <c r="R4299" s="108"/>
      <c r="S4299" s="108"/>
      <c r="T4299" s="108"/>
      <c r="U4299" s="108"/>
      <c r="V4299" s="108"/>
      <c r="W4299" s="108"/>
      <c r="X4299" s="108"/>
      <c r="Y4299" s="108"/>
      <c r="Z4299" s="109"/>
      <c r="AA4299" s="102">
        <v>4895</v>
      </c>
      <c r="AB4299" s="110"/>
      <c r="AC4299" s="110"/>
      <c r="AD4299" s="110"/>
      <c r="AE4299" s="110"/>
      <c r="AF4299" s="110"/>
      <c r="AG4299" s="110"/>
      <c r="AH4299" s="110"/>
      <c r="AI4299" s="111"/>
      <c r="AJ4299" s="102">
        <v>1316</v>
      </c>
      <c r="AK4299" s="110"/>
      <c r="AL4299" s="110"/>
      <c r="AM4299" s="110"/>
      <c r="AN4299" s="110"/>
      <c r="AO4299" s="110"/>
      <c r="AP4299" s="110"/>
      <c r="AQ4299" s="110"/>
      <c r="AR4299" s="111"/>
      <c r="AS4299" s="105"/>
      <c r="AT4299" s="112"/>
      <c r="AU4299" s="112"/>
      <c r="AV4299" s="112"/>
      <c r="AW4299" s="112"/>
      <c r="AX4299" s="113"/>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c r="HI4299" s="2"/>
      <c r="HJ4299" s="2"/>
      <c r="HK4299" s="2"/>
      <c r="HL4299" s="2"/>
      <c r="HM4299" s="2"/>
      <c r="HN4299" s="2"/>
      <c r="HO4299" s="2"/>
      <c r="HP4299" s="2"/>
      <c r="HQ4299" s="2"/>
      <c r="HR4299" s="2"/>
      <c r="HS4299" s="2"/>
      <c r="HT4299" s="2"/>
      <c r="HU4299" s="2"/>
      <c r="HV4299" s="2"/>
      <c r="HW4299" s="2"/>
      <c r="HX4299" s="2"/>
      <c r="HY4299" s="2"/>
      <c r="HZ4299" s="2"/>
      <c r="IA4299" s="2"/>
      <c r="IB4299" s="2"/>
      <c r="IC4299" s="2"/>
      <c r="ID4299" s="2"/>
      <c r="IE4299" s="2"/>
      <c r="IF4299" s="2"/>
      <c r="IG4299" s="2"/>
      <c r="IH4299" s="2"/>
      <c r="II4299" s="2"/>
      <c r="IJ4299" s="2"/>
      <c r="IK4299" s="2"/>
      <c r="IL4299" s="2"/>
      <c r="IM4299" s="2"/>
      <c r="IN4299" s="2"/>
      <c r="IO4299" s="2"/>
      <c r="IP4299" s="2"/>
      <c r="IQ4299" s="2"/>
    </row>
    <row r="4300" spans="1:251" s="16" customFormat="1" ht="18.75" customHeight="1">
      <c r="A4300" s="8"/>
      <c r="B4300" s="25"/>
      <c r="C4300" s="99" t="s">
        <v>573</v>
      </c>
      <c r="D4300" s="108"/>
      <c r="E4300" s="108"/>
      <c r="F4300" s="108"/>
      <c r="G4300" s="108"/>
      <c r="H4300" s="108"/>
      <c r="I4300" s="108"/>
      <c r="J4300" s="108"/>
      <c r="K4300" s="108"/>
      <c r="L4300" s="108"/>
      <c r="M4300" s="108"/>
      <c r="N4300" s="108"/>
      <c r="O4300" s="108"/>
      <c r="P4300" s="108"/>
      <c r="Q4300" s="108"/>
      <c r="R4300" s="108"/>
      <c r="S4300" s="108"/>
      <c r="T4300" s="108"/>
      <c r="U4300" s="108"/>
      <c r="V4300" s="108"/>
      <c r="W4300" s="108"/>
      <c r="X4300" s="108"/>
      <c r="Y4300" s="108"/>
      <c r="Z4300" s="109"/>
      <c r="AA4300" s="102">
        <v>808</v>
      </c>
      <c r="AB4300" s="110"/>
      <c r="AC4300" s="110"/>
      <c r="AD4300" s="110"/>
      <c r="AE4300" s="110"/>
      <c r="AF4300" s="110"/>
      <c r="AG4300" s="110"/>
      <c r="AH4300" s="110"/>
      <c r="AI4300" s="111"/>
      <c r="AJ4300" s="102">
        <v>752</v>
      </c>
      <c r="AK4300" s="110"/>
      <c r="AL4300" s="110"/>
      <c r="AM4300" s="110"/>
      <c r="AN4300" s="110"/>
      <c r="AO4300" s="110"/>
      <c r="AP4300" s="110"/>
      <c r="AQ4300" s="110"/>
      <c r="AR4300" s="111"/>
      <c r="AS4300" s="105"/>
      <c r="AT4300" s="112"/>
      <c r="AU4300" s="112"/>
      <c r="AV4300" s="112"/>
      <c r="AW4300" s="112"/>
      <c r="AX4300" s="113"/>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1" spans="1:251" s="16" customFormat="1" ht="18.75" customHeight="1">
      <c r="A4301" s="8"/>
      <c r="B4301" s="25"/>
      <c r="C4301" s="99" t="s">
        <v>574</v>
      </c>
      <c r="D4301" s="108"/>
      <c r="E4301" s="108"/>
      <c r="F4301" s="108"/>
      <c r="G4301" s="108"/>
      <c r="H4301" s="108"/>
      <c r="I4301" s="108"/>
      <c r="J4301" s="108"/>
      <c r="K4301" s="108"/>
      <c r="L4301" s="108"/>
      <c r="M4301" s="108"/>
      <c r="N4301" s="108"/>
      <c r="O4301" s="108"/>
      <c r="P4301" s="108"/>
      <c r="Q4301" s="108"/>
      <c r="R4301" s="108"/>
      <c r="S4301" s="108"/>
      <c r="T4301" s="108"/>
      <c r="U4301" s="108"/>
      <c r="V4301" s="108"/>
      <c r="W4301" s="108"/>
      <c r="X4301" s="108"/>
      <c r="Y4301" s="108"/>
      <c r="Z4301" s="109"/>
      <c r="AA4301" s="102">
        <v>34</v>
      </c>
      <c r="AB4301" s="110"/>
      <c r="AC4301" s="110"/>
      <c r="AD4301" s="110"/>
      <c r="AE4301" s="110"/>
      <c r="AF4301" s="110"/>
      <c r="AG4301" s="110"/>
      <c r="AH4301" s="110"/>
      <c r="AI4301" s="111"/>
      <c r="AJ4301" s="102">
        <v>72</v>
      </c>
      <c r="AK4301" s="110"/>
      <c r="AL4301" s="110"/>
      <c r="AM4301" s="110"/>
      <c r="AN4301" s="110"/>
      <c r="AO4301" s="110"/>
      <c r="AP4301" s="110"/>
      <c r="AQ4301" s="110"/>
      <c r="AR4301" s="111"/>
      <c r="AS4301" s="105"/>
      <c r="AT4301" s="112"/>
      <c r="AU4301" s="112"/>
      <c r="AV4301" s="112"/>
      <c r="AW4301" s="112"/>
      <c r="AX4301" s="113"/>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c r="HI4301" s="2"/>
      <c r="HJ4301" s="2"/>
      <c r="HK4301" s="2"/>
      <c r="HL4301" s="2"/>
      <c r="HM4301" s="2"/>
      <c r="HN4301" s="2"/>
      <c r="HO4301" s="2"/>
      <c r="HP4301" s="2"/>
      <c r="HQ4301" s="2"/>
      <c r="HR4301" s="2"/>
      <c r="HS4301" s="2"/>
      <c r="HT4301" s="2"/>
      <c r="HU4301" s="2"/>
      <c r="HV4301" s="2"/>
      <c r="HW4301" s="2"/>
      <c r="HX4301" s="2"/>
      <c r="HY4301" s="2"/>
      <c r="HZ4301" s="2"/>
      <c r="IA4301" s="2"/>
      <c r="IB4301" s="2"/>
      <c r="IC4301" s="2"/>
      <c r="ID4301" s="2"/>
      <c r="IE4301" s="2"/>
      <c r="IF4301" s="2"/>
      <c r="IG4301" s="2"/>
      <c r="IH4301" s="2"/>
      <c r="II4301" s="2"/>
      <c r="IJ4301" s="2"/>
      <c r="IK4301" s="2"/>
      <c r="IL4301" s="2"/>
      <c r="IM4301" s="2"/>
      <c r="IN4301" s="2"/>
      <c r="IO4301" s="2"/>
      <c r="IP4301" s="2"/>
      <c r="IQ4301" s="2"/>
    </row>
    <row r="4302" spans="1:251" s="16" customFormat="1" ht="18.75" customHeight="1">
      <c r="A4302" s="8"/>
      <c r="B4302" s="25"/>
      <c r="C4302" s="99" t="s">
        <v>575</v>
      </c>
      <c r="D4302" s="108"/>
      <c r="E4302" s="108"/>
      <c r="F4302" s="108"/>
      <c r="G4302" s="108"/>
      <c r="H4302" s="108"/>
      <c r="I4302" s="108"/>
      <c r="J4302" s="108"/>
      <c r="K4302" s="108"/>
      <c r="L4302" s="108"/>
      <c r="M4302" s="108"/>
      <c r="N4302" s="108"/>
      <c r="O4302" s="108"/>
      <c r="P4302" s="108"/>
      <c r="Q4302" s="108"/>
      <c r="R4302" s="108"/>
      <c r="S4302" s="108"/>
      <c r="T4302" s="108"/>
      <c r="U4302" s="108"/>
      <c r="V4302" s="108"/>
      <c r="W4302" s="108"/>
      <c r="X4302" s="108"/>
      <c r="Y4302" s="108"/>
      <c r="Z4302" s="109"/>
      <c r="AA4302" s="102">
        <v>17</v>
      </c>
      <c r="AB4302" s="110"/>
      <c r="AC4302" s="110"/>
      <c r="AD4302" s="110"/>
      <c r="AE4302" s="110"/>
      <c r="AF4302" s="110"/>
      <c r="AG4302" s="110"/>
      <c r="AH4302" s="110"/>
      <c r="AI4302" s="111"/>
      <c r="AJ4302" s="102">
        <v>17</v>
      </c>
      <c r="AK4302" s="110"/>
      <c r="AL4302" s="110"/>
      <c r="AM4302" s="110"/>
      <c r="AN4302" s="110"/>
      <c r="AO4302" s="110"/>
      <c r="AP4302" s="110"/>
      <c r="AQ4302" s="110"/>
      <c r="AR4302" s="111"/>
      <c r="AS4302" s="105"/>
      <c r="AT4302" s="112"/>
      <c r="AU4302" s="112"/>
      <c r="AV4302" s="112"/>
      <c r="AW4302" s="112"/>
      <c r="AX4302" s="113"/>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2"/>
      <c r="HP4302" s="2"/>
      <c r="HQ4302" s="2"/>
      <c r="HR4302" s="2"/>
      <c r="HS4302" s="2"/>
      <c r="HT4302" s="2"/>
      <c r="HU4302" s="2"/>
      <c r="HV4302" s="2"/>
      <c r="HW4302" s="2"/>
      <c r="HX4302" s="2"/>
      <c r="HY4302" s="2"/>
      <c r="HZ4302" s="2"/>
      <c r="IA4302" s="2"/>
      <c r="IB4302" s="2"/>
      <c r="IC4302" s="2"/>
      <c r="ID4302" s="2"/>
      <c r="IE4302" s="2"/>
      <c r="IF4302" s="2"/>
      <c r="IG4302" s="2"/>
      <c r="IH4302" s="2"/>
      <c r="II4302" s="2"/>
      <c r="IJ4302" s="2"/>
      <c r="IK4302" s="2"/>
      <c r="IL4302" s="2"/>
      <c r="IM4302" s="2"/>
      <c r="IN4302" s="2"/>
      <c r="IO4302" s="2"/>
      <c r="IP4302" s="2"/>
      <c r="IQ4302" s="2"/>
    </row>
    <row r="4303" spans="1:251" s="16" customFormat="1" ht="18.75" customHeight="1">
      <c r="A4303" s="8"/>
      <c r="B4303" s="25"/>
      <c r="C4303" s="99" t="s">
        <v>576</v>
      </c>
      <c r="D4303" s="108"/>
      <c r="E4303" s="108"/>
      <c r="F4303" s="108"/>
      <c r="G4303" s="108"/>
      <c r="H4303" s="108"/>
      <c r="I4303" s="108"/>
      <c r="J4303" s="108"/>
      <c r="K4303" s="108"/>
      <c r="L4303" s="108"/>
      <c r="M4303" s="108"/>
      <c r="N4303" s="108"/>
      <c r="O4303" s="108"/>
      <c r="P4303" s="108"/>
      <c r="Q4303" s="108"/>
      <c r="R4303" s="108"/>
      <c r="S4303" s="108"/>
      <c r="T4303" s="108"/>
      <c r="U4303" s="108"/>
      <c r="V4303" s="108"/>
      <c r="W4303" s="108"/>
      <c r="X4303" s="108"/>
      <c r="Y4303" s="108"/>
      <c r="Z4303" s="109"/>
      <c r="AA4303" s="102">
        <v>5</v>
      </c>
      <c r="AB4303" s="110"/>
      <c r="AC4303" s="110"/>
      <c r="AD4303" s="110"/>
      <c r="AE4303" s="110"/>
      <c r="AF4303" s="110"/>
      <c r="AG4303" s="110"/>
      <c r="AH4303" s="110"/>
      <c r="AI4303" s="111"/>
      <c r="AJ4303" s="102">
        <v>5</v>
      </c>
      <c r="AK4303" s="110"/>
      <c r="AL4303" s="110"/>
      <c r="AM4303" s="110"/>
      <c r="AN4303" s="110"/>
      <c r="AO4303" s="110"/>
      <c r="AP4303" s="110"/>
      <c r="AQ4303" s="110"/>
      <c r="AR4303" s="111"/>
      <c r="AS4303" s="105"/>
      <c r="AT4303" s="112"/>
      <c r="AU4303" s="112"/>
      <c r="AV4303" s="112"/>
      <c r="AW4303" s="112"/>
      <c r="AX4303" s="113"/>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2"/>
      <c r="HP4303" s="2"/>
      <c r="HQ4303" s="2"/>
      <c r="HR4303" s="2"/>
      <c r="HS4303" s="2"/>
      <c r="HT4303" s="2"/>
      <c r="HU4303" s="2"/>
      <c r="HV4303" s="2"/>
      <c r="HW4303" s="2"/>
      <c r="HX4303" s="2"/>
      <c r="HY4303" s="2"/>
      <c r="HZ4303" s="2"/>
      <c r="IA4303" s="2"/>
      <c r="IB4303" s="2"/>
      <c r="IC4303" s="2"/>
      <c r="ID4303" s="2"/>
      <c r="IE4303" s="2"/>
      <c r="IF4303" s="2"/>
      <c r="IG4303" s="2"/>
      <c r="IH4303" s="2"/>
      <c r="II4303" s="2"/>
      <c r="IJ4303" s="2"/>
      <c r="IK4303" s="2"/>
      <c r="IL4303" s="2"/>
      <c r="IM4303" s="2"/>
      <c r="IN4303" s="2"/>
      <c r="IO4303" s="2"/>
      <c r="IP4303" s="2"/>
      <c r="IQ4303" s="2"/>
    </row>
    <row r="4304" spans="1:251" s="16" customFormat="1" ht="18.75" customHeight="1" thickBot="1">
      <c r="A4304" s="17"/>
      <c r="B4304" s="134" t="s">
        <v>13</v>
      </c>
      <c r="C4304" s="135"/>
      <c r="D4304" s="135"/>
      <c r="E4304" s="135"/>
      <c r="F4304" s="135"/>
      <c r="G4304" s="135"/>
      <c r="H4304" s="135"/>
      <c r="I4304" s="135"/>
      <c r="J4304" s="135"/>
      <c r="K4304" s="135"/>
      <c r="L4304" s="135"/>
      <c r="M4304" s="135"/>
      <c r="N4304" s="135"/>
      <c r="O4304" s="135"/>
      <c r="P4304" s="135"/>
      <c r="Q4304" s="135"/>
      <c r="R4304" s="135"/>
      <c r="S4304" s="135"/>
      <c r="T4304" s="135"/>
      <c r="U4304" s="135"/>
      <c r="V4304" s="135"/>
      <c r="W4304" s="135"/>
      <c r="X4304" s="135"/>
      <c r="Y4304" s="135"/>
      <c r="Z4304" s="136"/>
      <c r="AA4304" s="137">
        <f>SUM($AA$4296:$AA$4303)</f>
        <v>16310</v>
      </c>
      <c r="AB4304" s="138"/>
      <c r="AC4304" s="138"/>
      <c r="AD4304" s="138"/>
      <c r="AE4304" s="138"/>
      <c r="AF4304" s="138"/>
      <c r="AG4304" s="138"/>
      <c r="AH4304" s="138"/>
      <c r="AI4304" s="139"/>
      <c r="AJ4304" s="137">
        <f>SUM($AJ$4296:$AJ$4303)</f>
        <v>16996</v>
      </c>
      <c r="AK4304" s="138"/>
      <c r="AL4304" s="138"/>
      <c r="AM4304" s="138"/>
      <c r="AN4304" s="138"/>
      <c r="AO4304" s="138"/>
      <c r="AP4304" s="138"/>
      <c r="AQ4304" s="138"/>
      <c r="AR4304" s="139"/>
      <c r="AS4304" s="140"/>
      <c r="AT4304" s="141"/>
      <c r="AU4304" s="141"/>
      <c r="AV4304" s="141"/>
      <c r="AW4304" s="141"/>
      <c r="AX4304" s="14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c r="HN4304" s="2"/>
      <c r="HO4304" s="2"/>
      <c r="HP4304" s="2"/>
      <c r="HQ4304" s="2"/>
      <c r="HR4304" s="2"/>
      <c r="HS4304" s="2"/>
      <c r="HT4304" s="2"/>
      <c r="HU4304" s="2"/>
      <c r="HV4304" s="2"/>
      <c r="HW4304" s="2"/>
      <c r="HX4304" s="2"/>
      <c r="HY4304" s="2"/>
      <c r="HZ4304" s="2"/>
      <c r="IA4304" s="2"/>
      <c r="IB4304" s="2"/>
      <c r="IC4304" s="2"/>
      <c r="ID4304" s="2"/>
      <c r="IE4304" s="2"/>
      <c r="IF4304" s="2"/>
      <c r="IG4304" s="2"/>
      <c r="IH4304" s="2"/>
      <c r="II4304" s="2"/>
      <c r="IJ4304" s="2"/>
      <c r="IK4304" s="2"/>
      <c r="IL4304" s="2"/>
      <c r="IM4304" s="2"/>
      <c r="IN4304" s="2"/>
      <c r="IO4304" s="2"/>
      <c r="IP4304" s="2"/>
      <c r="IQ4304" s="2"/>
    </row>
    <row r="4306" spans="1:113" ht="18.75">
      <c r="A4306" s="1" t="s">
        <v>0</v>
      </c>
      <c r="AW4306" s="3"/>
      <c r="AX4306" s="4"/>
      <c r="AY4306" s="3"/>
    </row>
    <row r="4308" spans="1:113" ht="18.75">
      <c r="B4308" s="114" t="s">
        <v>8</v>
      </c>
      <c r="C4308" s="115"/>
      <c r="D4308" s="115"/>
      <c r="E4308" s="115"/>
      <c r="F4308" s="115"/>
      <c r="G4308" s="115"/>
      <c r="H4308" s="115"/>
      <c r="I4308" s="115"/>
      <c r="J4308" s="115"/>
      <c r="K4308" s="115"/>
      <c r="L4308" s="115"/>
      <c r="M4308" s="115"/>
      <c r="N4308" s="115"/>
      <c r="O4308" s="115"/>
      <c r="P4308" s="115"/>
      <c r="Q4308" s="115"/>
      <c r="R4308" s="115"/>
      <c r="S4308" s="115"/>
      <c r="T4308" s="115"/>
      <c r="U4308" s="115"/>
      <c r="V4308" s="115"/>
      <c r="W4308" s="115"/>
      <c r="X4308" s="115"/>
      <c r="Y4308" s="115"/>
      <c r="Z4308" s="115"/>
      <c r="AA4308" s="115"/>
      <c r="AB4308" s="115"/>
      <c r="AC4308" s="115"/>
      <c r="AD4308" s="115"/>
      <c r="AE4308" s="115"/>
      <c r="AF4308" s="115"/>
      <c r="AG4308" s="115"/>
      <c r="AH4308" s="115"/>
      <c r="AI4308" s="115"/>
      <c r="AJ4308" s="115"/>
      <c r="AK4308" s="115"/>
      <c r="AL4308" s="115"/>
      <c r="AM4308" s="115"/>
      <c r="AN4308" s="115"/>
      <c r="AO4308" s="115"/>
      <c r="AP4308" s="115"/>
      <c r="AQ4308" s="115"/>
      <c r="AR4308" s="115"/>
      <c r="AS4308" s="115"/>
      <c r="AT4308" s="115"/>
      <c r="AU4308" s="115"/>
      <c r="AV4308" s="115"/>
      <c r="AW4308" s="115"/>
      <c r="AX4308" s="115"/>
    </row>
    <row r="4309" spans="1:113">
      <c r="Z4309" s="5"/>
      <c r="AD4309" s="5"/>
      <c r="AE4309" s="5"/>
      <c r="AF4309" s="5"/>
      <c r="AG4309" s="5"/>
      <c r="AH4309" s="5"/>
      <c r="AI4309" s="5"/>
      <c r="AO4309" s="5"/>
    </row>
    <row r="4310" spans="1:113" ht="13.5" thickBot="1">
      <c r="Z4310" s="5"/>
      <c r="AD4310" s="5"/>
      <c r="AE4310" s="5"/>
      <c r="AF4310" s="5"/>
      <c r="AG4310" s="5"/>
      <c r="AH4310" s="5"/>
      <c r="AI4310" s="5"/>
      <c r="AO4310" s="5"/>
      <c r="DI4310" s="6"/>
    </row>
    <row r="4311" spans="1:113" ht="24.75" customHeight="1" thickBot="1">
      <c r="B4311" s="116" t="s">
        <v>1</v>
      </c>
      <c r="C4311" s="117"/>
      <c r="D4311" s="117"/>
      <c r="E4311" s="117"/>
      <c r="F4311" s="117"/>
      <c r="G4311" s="117"/>
      <c r="H4311" s="118" t="s">
        <v>579</v>
      </c>
      <c r="I4311" s="119"/>
      <c r="J4311" s="119"/>
      <c r="K4311" s="119"/>
      <c r="L4311" s="119"/>
      <c r="M4311" s="119"/>
      <c r="N4311" s="119"/>
      <c r="O4311" s="119"/>
      <c r="P4311" s="119"/>
      <c r="Q4311" s="119"/>
      <c r="R4311" s="119"/>
      <c r="S4311" s="119"/>
      <c r="T4311" s="119"/>
      <c r="U4311" s="119"/>
      <c r="V4311" s="119"/>
      <c r="W4311" s="119"/>
      <c r="X4311" s="119"/>
      <c r="Y4311" s="119"/>
      <c r="Z4311" s="119"/>
      <c r="AA4311" s="119"/>
      <c r="AB4311" s="119"/>
      <c r="AC4311" s="119"/>
      <c r="AD4311" s="119"/>
      <c r="AE4311" s="119"/>
      <c r="AF4311" s="119"/>
      <c r="AG4311" s="119"/>
      <c r="AH4311" s="119"/>
      <c r="AI4311" s="119"/>
      <c r="AJ4311" s="119"/>
      <c r="AK4311" s="119"/>
      <c r="AL4311" s="119"/>
      <c r="AM4311" s="119"/>
      <c r="AN4311" s="119"/>
      <c r="AO4311" s="119"/>
      <c r="AP4311" s="119"/>
      <c r="AQ4311" s="119"/>
      <c r="AR4311" s="119"/>
      <c r="AS4311" s="119"/>
      <c r="AT4311" s="119"/>
      <c r="AU4311" s="119"/>
      <c r="AV4311" s="119"/>
      <c r="AW4311" s="119"/>
      <c r="AX4311" s="120"/>
      <c r="DI4311" s="6"/>
    </row>
    <row r="4312" spans="1:113" ht="14.25">
      <c r="B4312" s="7"/>
      <c r="C4312" s="7"/>
      <c r="D4312" s="7"/>
      <c r="E4312" s="7"/>
      <c r="F4312" s="7"/>
      <c r="G4312" s="7"/>
      <c r="H4312" s="8"/>
      <c r="I4312" s="8"/>
      <c r="J4312" s="8"/>
      <c r="K4312" s="8"/>
      <c r="L4312" s="9"/>
      <c r="M4312" s="9"/>
      <c r="N4312" s="9"/>
      <c r="O4312" s="9"/>
      <c r="P4312" s="8"/>
      <c r="Q4312" s="8"/>
      <c r="R4312" s="8"/>
      <c r="S4312" s="8"/>
      <c r="T4312" s="8"/>
      <c r="U4312" s="8"/>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DI4312" s="6"/>
    </row>
    <row r="4313" spans="1:113" ht="15" thickBot="1">
      <c r="A4313" s="11"/>
      <c r="B4313" s="10" t="s">
        <v>2</v>
      </c>
      <c r="C4313" s="8"/>
      <c r="D4313" s="8"/>
      <c r="E4313" s="8"/>
      <c r="F4313" s="8"/>
      <c r="G4313" s="8"/>
      <c r="H4313" s="8"/>
      <c r="I4313" s="8"/>
      <c r="J4313" s="8"/>
      <c r="K4313" s="8"/>
      <c r="L4313" s="9"/>
      <c r="M4313" s="9"/>
      <c r="N4313" s="9"/>
      <c r="O4313" s="9"/>
      <c r="P4313" s="8"/>
      <c r="Q4313" s="8"/>
      <c r="R4313" s="8"/>
      <c r="S4313" s="8"/>
      <c r="T4313" s="8"/>
      <c r="U4313" s="8"/>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DI4313" s="6"/>
    </row>
    <row r="4314" spans="1:113" ht="14.25">
      <c r="A4314" s="8"/>
      <c r="B4314" s="12"/>
      <c r="C4314" s="7"/>
      <c r="D4314" s="7"/>
      <c r="E4314" s="7"/>
      <c r="F4314" s="7"/>
      <c r="G4314" s="7"/>
      <c r="H4314" s="7"/>
      <c r="I4314" s="7"/>
      <c r="J4314" s="7"/>
      <c r="K4314" s="7"/>
      <c r="L4314" s="13"/>
      <c r="M4314" s="13"/>
      <c r="N4314" s="13"/>
      <c r="O4314" s="13"/>
      <c r="P4314" s="7"/>
      <c r="Q4314" s="7"/>
      <c r="R4314" s="7"/>
      <c r="S4314" s="7"/>
      <c r="T4314" s="7"/>
      <c r="U4314" s="7"/>
      <c r="V4314" s="14"/>
      <c r="W4314" s="14"/>
      <c r="X4314" s="14"/>
      <c r="Y4314" s="14"/>
      <c r="Z4314" s="14"/>
      <c r="AA4314" s="14"/>
      <c r="AB4314" s="14"/>
      <c r="AC4314" s="14"/>
      <c r="AD4314" s="14"/>
      <c r="AE4314" s="14"/>
      <c r="AF4314" s="14"/>
      <c r="AG4314" s="14"/>
      <c r="AH4314" s="14"/>
      <c r="AI4314" s="14"/>
      <c r="AJ4314" s="14"/>
      <c r="AK4314" s="14"/>
      <c r="AL4314" s="14"/>
      <c r="AM4314" s="14"/>
      <c r="AN4314" s="14"/>
      <c r="AO4314" s="14"/>
      <c r="AP4314" s="14"/>
      <c r="AQ4314" s="14"/>
      <c r="AR4314" s="14"/>
      <c r="AS4314" s="14"/>
      <c r="AT4314" s="14"/>
      <c r="AU4314" s="14"/>
      <c r="AV4314" s="14"/>
      <c r="AW4314" s="14"/>
      <c r="AX4314" s="15"/>
    </row>
    <row r="4315" spans="1:113" ht="12" customHeight="1">
      <c r="A4315" s="8"/>
      <c r="B4315" s="121" t="s">
        <v>580</v>
      </c>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3"/>
    </row>
    <row r="4316" spans="1:113" ht="12" customHeight="1">
      <c r="A4316" s="8"/>
      <c r="B4316" s="121"/>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3"/>
      <c r="BC4316" s="16"/>
    </row>
    <row r="4317" spans="1:113" ht="12" customHeight="1">
      <c r="A4317" s="8"/>
      <c r="B4317" s="121"/>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3"/>
    </row>
    <row r="4318" spans="1:113" ht="12" customHeight="1">
      <c r="A4318" s="8"/>
      <c r="B4318" s="121"/>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3"/>
    </row>
    <row r="4319" spans="1:113" ht="12" customHeight="1">
      <c r="A4319" s="8"/>
      <c r="B4319" s="121"/>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3"/>
    </row>
    <row r="4320" spans="1:113" ht="15" thickBot="1">
      <c r="A4320" s="17"/>
      <c r="B4320" s="18"/>
      <c r="C4320" s="19"/>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c r="AD4320" s="19"/>
      <c r="AE4320" s="19"/>
      <c r="AF4320" s="19"/>
      <c r="AG4320" s="19"/>
      <c r="AH4320" s="19"/>
      <c r="AI4320" s="19"/>
      <c r="AJ4320" s="19"/>
      <c r="AK4320" s="19"/>
      <c r="AL4320" s="19"/>
      <c r="AM4320" s="19"/>
      <c r="AN4320" s="19"/>
      <c r="AO4320" s="19"/>
      <c r="AP4320" s="19"/>
      <c r="AQ4320" s="19"/>
      <c r="AR4320" s="19"/>
      <c r="AS4320" s="19"/>
      <c r="AT4320" s="19"/>
      <c r="AU4320" s="19"/>
      <c r="AV4320" s="19"/>
      <c r="AW4320" s="19"/>
      <c r="AX4320" s="20"/>
    </row>
    <row r="4321" spans="1:113">
      <c r="B4321" s="21"/>
    </row>
    <row r="4322" spans="1:113" ht="15" thickBot="1">
      <c r="A4322" s="11"/>
      <c r="B4322" s="10" t="s">
        <v>3</v>
      </c>
      <c r="C4322" s="8"/>
      <c r="D4322" s="8"/>
      <c r="E4322" s="8"/>
      <c r="F4322" s="8"/>
      <c r="G4322" s="8"/>
      <c r="H4322" s="8"/>
      <c r="I4322" s="8"/>
      <c r="J4322" s="8"/>
      <c r="K4322" s="8"/>
      <c r="L4322" s="9"/>
      <c r="M4322" s="9"/>
      <c r="N4322" s="9"/>
      <c r="O4322" s="9"/>
      <c r="P4322" s="8"/>
      <c r="Q4322" s="8"/>
      <c r="R4322" s="8"/>
      <c r="S4322" s="8"/>
      <c r="T4322" s="8"/>
      <c r="U4322" s="8"/>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c r="AQ4322" s="10"/>
      <c r="AR4322" s="10"/>
      <c r="AS4322" s="10"/>
      <c r="AT4322" s="10"/>
      <c r="AU4322" s="10"/>
      <c r="AV4322" s="10"/>
      <c r="AW4322" s="10"/>
      <c r="AX4322" s="10"/>
      <c r="DI4322" s="6"/>
    </row>
    <row r="4323" spans="1:113" ht="14.25">
      <c r="A4323" s="8"/>
      <c r="B4323" s="12"/>
      <c r="C4323" s="7"/>
      <c r="D4323" s="7"/>
      <c r="E4323" s="7"/>
      <c r="F4323" s="7"/>
      <c r="G4323" s="7"/>
      <c r="H4323" s="7"/>
      <c r="I4323" s="7"/>
      <c r="J4323" s="7"/>
      <c r="K4323" s="7"/>
      <c r="L4323" s="13"/>
      <c r="M4323" s="13"/>
      <c r="N4323" s="13"/>
      <c r="O4323" s="13"/>
      <c r="P4323" s="7"/>
      <c r="Q4323" s="7"/>
      <c r="R4323" s="7"/>
      <c r="S4323" s="7"/>
      <c r="T4323" s="7"/>
      <c r="U4323" s="7"/>
      <c r="V4323" s="14"/>
      <c r="W4323" s="14"/>
      <c r="X4323" s="14"/>
      <c r="Y4323" s="14"/>
      <c r="Z4323" s="14"/>
      <c r="AA4323" s="14"/>
      <c r="AB4323" s="14"/>
      <c r="AC4323" s="14"/>
      <c r="AD4323" s="14"/>
      <c r="AE4323" s="14"/>
      <c r="AF4323" s="14"/>
      <c r="AG4323" s="14"/>
      <c r="AH4323" s="14"/>
      <c r="AI4323" s="14"/>
      <c r="AJ4323" s="14"/>
      <c r="AK4323" s="14"/>
      <c r="AL4323" s="14"/>
      <c r="AM4323" s="14"/>
      <c r="AN4323" s="14"/>
      <c r="AO4323" s="14"/>
      <c r="AP4323" s="14"/>
      <c r="AQ4323" s="14"/>
      <c r="AR4323" s="14"/>
      <c r="AS4323" s="14"/>
      <c r="AT4323" s="14"/>
      <c r="AU4323" s="14"/>
      <c r="AV4323" s="14"/>
      <c r="AW4323" s="14"/>
      <c r="AX4323" s="15"/>
    </row>
    <row r="4324" spans="1:113" ht="12" customHeight="1">
      <c r="A4324" s="8"/>
      <c r="B4324" s="121" t="s">
        <v>581</v>
      </c>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3"/>
    </row>
    <row r="4325" spans="1:113" ht="12" customHeight="1">
      <c r="A4325" s="8"/>
      <c r="B4325" s="121"/>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3"/>
    </row>
    <row r="4326" spans="1:113" ht="12" customHeight="1">
      <c r="A4326" s="8"/>
      <c r="B4326" s="121"/>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3"/>
    </row>
    <row r="4327" spans="1:113" ht="12" customHeight="1">
      <c r="A4327" s="8"/>
      <c r="B4327" s="121"/>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3"/>
    </row>
    <row r="4328" spans="1:113" ht="12" customHeight="1">
      <c r="A4328" s="8"/>
      <c r="B4328" s="121"/>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3"/>
    </row>
    <row r="4329" spans="1:113" ht="12" customHeight="1">
      <c r="A4329" s="8"/>
      <c r="B4329" s="121"/>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3"/>
    </row>
    <row r="4330" spans="1:113" ht="12" customHeight="1">
      <c r="A4330" s="8"/>
      <c r="B4330" s="121"/>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3"/>
    </row>
    <row r="4331" spans="1:113" ht="12" customHeight="1">
      <c r="A4331" s="8"/>
      <c r="B4331" s="121"/>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3"/>
    </row>
    <row r="4332" spans="1:113" ht="12" customHeight="1">
      <c r="A4332" s="8"/>
      <c r="B4332" s="121"/>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3"/>
    </row>
    <row r="4333" spans="1:113" ht="12" customHeight="1">
      <c r="A4333" s="8"/>
      <c r="B4333" s="121"/>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3"/>
    </row>
    <row r="4334" spans="1:113" ht="12" customHeight="1">
      <c r="A4334" s="8"/>
      <c r="B4334" s="121"/>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3"/>
    </row>
    <row r="4335" spans="1:113" ht="12" customHeight="1">
      <c r="A4335" s="8"/>
      <c r="B4335" s="121"/>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3"/>
    </row>
    <row r="4336" spans="1:113" ht="12" customHeight="1">
      <c r="A4336" s="8"/>
      <c r="B4336" s="121"/>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3"/>
    </row>
    <row r="4337" spans="1:251" ht="12" customHeight="1">
      <c r="A4337" s="8"/>
      <c r="B4337" s="121"/>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3"/>
    </row>
    <row r="4338" spans="1:251" ht="12" customHeight="1">
      <c r="A4338" s="8"/>
      <c r="B4338" s="121"/>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3"/>
    </row>
    <row r="4339" spans="1:251" ht="12" customHeight="1">
      <c r="A4339" s="8"/>
      <c r="B4339" s="121"/>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3"/>
    </row>
    <row r="4340" spans="1:251" ht="12" customHeight="1">
      <c r="A4340" s="8"/>
      <c r="B4340" s="121"/>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3"/>
    </row>
    <row r="4341" spans="1:251" ht="12" customHeight="1">
      <c r="A4341" s="8"/>
      <c r="B4341" s="121"/>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3"/>
      <c r="BC4341" s="16"/>
    </row>
    <row r="4342" spans="1:251" ht="12" customHeight="1">
      <c r="A4342" s="8"/>
      <c r="B4342" s="121"/>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3"/>
    </row>
    <row r="4343" spans="1:251" ht="12" customHeight="1">
      <c r="A4343" s="8"/>
      <c r="B4343" s="121"/>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3"/>
    </row>
    <row r="4344" spans="1:251" ht="12" customHeight="1">
      <c r="A4344" s="8"/>
      <c r="B4344" s="121"/>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3"/>
    </row>
    <row r="4345" spans="1:251" ht="15" thickBot="1">
      <c r="A4345" s="17"/>
      <c r="B4345" s="18"/>
      <c r="C4345" s="19"/>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c r="AD4345" s="19"/>
      <c r="AE4345" s="19"/>
      <c r="AF4345" s="19"/>
      <c r="AG4345" s="19"/>
      <c r="AH4345" s="19"/>
      <c r="AI4345" s="19"/>
      <c r="AJ4345" s="19"/>
      <c r="AK4345" s="19"/>
      <c r="AL4345" s="19"/>
      <c r="AM4345" s="19"/>
      <c r="AN4345" s="19"/>
      <c r="AO4345" s="19"/>
      <c r="AP4345" s="19"/>
      <c r="AQ4345" s="19"/>
      <c r="AR4345" s="19"/>
      <c r="AS4345" s="19"/>
      <c r="AT4345" s="19"/>
      <c r="AU4345" s="19"/>
      <c r="AV4345" s="19"/>
      <c r="AW4345" s="19"/>
      <c r="AX4345" s="20"/>
    </row>
    <row r="4346" spans="1:251">
      <c r="B4346" s="21"/>
    </row>
    <row r="4347" spans="1:251" ht="14.25">
      <c r="B4347" s="10" t="s">
        <v>4</v>
      </c>
      <c r="C4347" s="8"/>
      <c r="D4347" s="8"/>
      <c r="E4347" s="8"/>
      <c r="F4347" s="8"/>
      <c r="G4347" s="8"/>
      <c r="H4347" s="8"/>
      <c r="I4347" s="8"/>
      <c r="J4347" s="8"/>
      <c r="K4347" s="8"/>
      <c r="L4347" s="9"/>
      <c r="M4347" s="9"/>
      <c r="N4347" s="9"/>
      <c r="O4347" s="9"/>
      <c r="P4347" s="8"/>
      <c r="Q4347" s="8"/>
      <c r="R4347" s="8"/>
      <c r="S4347" s="8"/>
      <c r="T4347" s="8"/>
      <c r="U4347" s="8"/>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row>
    <row r="4348" spans="1:251" ht="15" thickBot="1">
      <c r="B4348" s="8"/>
      <c r="C4348" s="8"/>
      <c r="D4348" s="8"/>
      <c r="E4348" s="8"/>
      <c r="F4348" s="8"/>
      <c r="G4348" s="8"/>
      <c r="H4348" s="8"/>
      <c r="I4348" s="8"/>
      <c r="J4348" s="8"/>
      <c r="K4348" s="8"/>
      <c r="L4348" s="9"/>
      <c r="M4348" s="9"/>
      <c r="N4348" s="9"/>
      <c r="O4348" s="9"/>
      <c r="P4348" s="8"/>
      <c r="Q4348" s="8"/>
      <c r="R4348" s="8"/>
      <c r="S4348" s="8"/>
      <c r="T4348" s="8"/>
      <c r="U4348" s="8"/>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22" t="s">
        <v>5</v>
      </c>
    </row>
    <row r="4349" spans="1:251" s="16" customFormat="1" ht="13.5" customHeight="1">
      <c r="A4349" s="8"/>
      <c r="B4349" s="124" t="s">
        <v>6</v>
      </c>
      <c r="C4349" s="125"/>
      <c r="D4349" s="125"/>
      <c r="E4349" s="125"/>
      <c r="F4349" s="125"/>
      <c r="G4349" s="125"/>
      <c r="H4349" s="125"/>
      <c r="I4349" s="125"/>
      <c r="J4349" s="125"/>
      <c r="K4349" s="125"/>
      <c r="L4349" s="125"/>
      <c r="M4349" s="125"/>
      <c r="N4349" s="125"/>
      <c r="O4349" s="125"/>
      <c r="P4349" s="125"/>
      <c r="Q4349" s="125"/>
      <c r="R4349" s="125"/>
      <c r="S4349" s="125"/>
      <c r="T4349" s="125"/>
      <c r="U4349" s="125"/>
      <c r="V4349" s="125"/>
      <c r="W4349" s="125"/>
      <c r="X4349" s="125"/>
      <c r="Y4349" s="125"/>
      <c r="Z4349" s="126"/>
      <c r="AA4349" s="130" t="s">
        <v>11</v>
      </c>
      <c r="AB4349" s="125"/>
      <c r="AC4349" s="125"/>
      <c r="AD4349" s="125"/>
      <c r="AE4349" s="125"/>
      <c r="AF4349" s="125"/>
      <c r="AG4349" s="125"/>
      <c r="AH4349" s="125"/>
      <c r="AI4349" s="126"/>
      <c r="AJ4349" s="130" t="s">
        <v>12</v>
      </c>
      <c r="AK4349" s="125"/>
      <c r="AL4349" s="125"/>
      <c r="AM4349" s="125"/>
      <c r="AN4349" s="125"/>
      <c r="AO4349" s="125"/>
      <c r="AP4349" s="125"/>
      <c r="AQ4349" s="125"/>
      <c r="AR4349" s="126"/>
      <c r="AS4349" s="130" t="s">
        <v>7</v>
      </c>
      <c r="AT4349" s="125"/>
      <c r="AU4349" s="125"/>
      <c r="AV4349" s="125"/>
      <c r="AW4349" s="125"/>
      <c r="AX4349" s="132"/>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c r="CC4349" s="2"/>
      <c r="CD4349" s="2"/>
      <c r="CE4349" s="2"/>
      <c r="CF4349" s="2"/>
      <c r="CG4349" s="2"/>
      <c r="CH4349" s="2"/>
      <c r="CI4349" s="2"/>
      <c r="CJ4349" s="2"/>
      <c r="CK4349" s="2"/>
      <c r="CL4349" s="2"/>
      <c r="CM4349" s="2"/>
      <c r="CN4349" s="2"/>
      <c r="CO4349" s="2"/>
      <c r="CP4349" s="2"/>
      <c r="CQ4349" s="2"/>
      <c r="CR4349" s="2"/>
      <c r="CS4349" s="2"/>
      <c r="CT4349" s="2"/>
      <c r="CU4349" s="2"/>
      <c r="CV4349" s="2"/>
      <c r="CW4349" s="2"/>
      <c r="CX4349" s="2"/>
      <c r="CY4349" s="2"/>
      <c r="CZ4349" s="2"/>
      <c r="DA4349" s="2"/>
      <c r="DB4349" s="2"/>
      <c r="DC4349" s="2"/>
      <c r="DD4349" s="2"/>
      <c r="DE4349" s="2"/>
      <c r="DF4349" s="2"/>
      <c r="DG4349" s="2"/>
      <c r="DH4349" s="2"/>
      <c r="DI4349" s="2"/>
      <c r="DJ4349" s="2"/>
      <c r="DK4349" s="2"/>
      <c r="DL4349" s="2"/>
      <c r="DM4349" s="2"/>
      <c r="DN4349" s="2"/>
      <c r="DO4349" s="2"/>
      <c r="DP4349" s="2"/>
      <c r="DQ4349" s="2"/>
      <c r="DR4349" s="2"/>
      <c r="DS4349" s="2"/>
      <c r="DT4349" s="2"/>
      <c r="DU4349" s="2"/>
      <c r="DV4349" s="2"/>
      <c r="DW4349" s="2"/>
      <c r="DX4349" s="2"/>
      <c r="DY4349" s="2"/>
      <c r="DZ4349" s="2"/>
      <c r="EA4349" s="2"/>
      <c r="EB4349" s="2"/>
      <c r="EC4349" s="2"/>
      <c r="ED4349" s="2"/>
      <c r="EE4349" s="2"/>
      <c r="EF4349" s="2"/>
      <c r="EG4349" s="2"/>
      <c r="EH4349" s="2"/>
      <c r="EI4349" s="2"/>
      <c r="EJ4349" s="2"/>
      <c r="EK4349" s="2"/>
      <c r="EL4349" s="2"/>
      <c r="EM4349" s="2"/>
      <c r="EN4349" s="2"/>
      <c r="EO4349" s="2"/>
      <c r="EP4349" s="2"/>
      <c r="EQ4349" s="2"/>
      <c r="ER4349" s="2"/>
      <c r="ES4349" s="2"/>
      <c r="ET4349" s="2"/>
      <c r="EU4349" s="2"/>
      <c r="EV4349" s="2"/>
      <c r="EW4349" s="2"/>
      <c r="EX4349" s="2"/>
      <c r="EY4349" s="2"/>
      <c r="EZ4349" s="2"/>
      <c r="FA4349" s="2"/>
      <c r="FB4349" s="2"/>
      <c r="FC4349" s="2"/>
      <c r="FD4349" s="2"/>
      <c r="FE4349" s="2"/>
      <c r="FF4349" s="2"/>
      <c r="FG4349" s="2"/>
      <c r="FH4349" s="2"/>
      <c r="FI4349" s="2"/>
      <c r="FJ4349" s="2"/>
      <c r="FK4349" s="2"/>
      <c r="FL4349" s="2"/>
      <c r="FM4349" s="2"/>
      <c r="FN4349" s="2"/>
      <c r="FO4349" s="2"/>
      <c r="FP4349" s="2"/>
      <c r="FQ4349" s="2"/>
      <c r="FR4349" s="2"/>
      <c r="FS4349" s="2"/>
      <c r="FT4349" s="2"/>
      <c r="FU4349" s="2"/>
      <c r="FV4349" s="2"/>
      <c r="FW4349" s="2"/>
      <c r="FX4349" s="2"/>
      <c r="FY4349" s="2"/>
      <c r="FZ4349" s="2"/>
      <c r="GA4349" s="2"/>
      <c r="GB4349" s="2"/>
      <c r="GC4349" s="2"/>
      <c r="GD4349" s="2"/>
      <c r="GE4349" s="2"/>
      <c r="GF4349" s="2"/>
      <c r="GG4349" s="2"/>
      <c r="GH4349" s="2"/>
      <c r="GI4349" s="2"/>
      <c r="GJ4349" s="2"/>
      <c r="GK4349" s="2"/>
      <c r="GL4349" s="2"/>
      <c r="GM4349" s="2"/>
      <c r="GN4349" s="2"/>
      <c r="GO4349" s="2"/>
      <c r="GP4349" s="2"/>
      <c r="GQ4349" s="2"/>
      <c r="GR4349" s="2"/>
      <c r="GS4349" s="2"/>
      <c r="GT4349" s="2"/>
      <c r="GU4349" s="2"/>
      <c r="GV4349" s="2"/>
      <c r="GW4349" s="2"/>
      <c r="GX4349" s="2"/>
      <c r="GY4349" s="2"/>
      <c r="GZ4349" s="2"/>
      <c r="HA4349" s="2"/>
      <c r="HB4349" s="2"/>
      <c r="HC4349" s="2"/>
      <c r="HD4349" s="2"/>
      <c r="HE4349" s="2"/>
      <c r="HF4349" s="2"/>
      <c r="HG4349" s="2"/>
      <c r="HH4349" s="2"/>
      <c r="HI4349" s="2"/>
      <c r="HJ4349" s="2"/>
      <c r="HK4349" s="2"/>
      <c r="HL4349" s="2"/>
      <c r="HM4349" s="2"/>
      <c r="HN4349" s="2"/>
      <c r="HO4349" s="2"/>
      <c r="HP4349" s="2"/>
      <c r="HQ4349" s="2"/>
      <c r="HR4349" s="2"/>
      <c r="HS4349" s="2"/>
      <c r="HT4349" s="2"/>
      <c r="HU4349" s="2"/>
      <c r="HV4349" s="2"/>
      <c r="HW4349" s="2"/>
      <c r="HX4349" s="2"/>
      <c r="HY4349" s="2"/>
      <c r="HZ4349" s="2"/>
      <c r="IA4349" s="2"/>
      <c r="IB4349" s="2"/>
      <c r="IC4349" s="2"/>
      <c r="ID4349" s="2"/>
      <c r="IE4349" s="2"/>
      <c r="IF4349" s="2"/>
      <c r="IG4349" s="2"/>
      <c r="IH4349" s="2"/>
      <c r="II4349" s="2"/>
      <c r="IJ4349" s="2"/>
      <c r="IK4349" s="2"/>
      <c r="IL4349" s="2"/>
      <c r="IM4349" s="2"/>
      <c r="IN4349" s="2"/>
      <c r="IO4349" s="2"/>
      <c r="IP4349" s="2"/>
      <c r="IQ4349" s="2"/>
    </row>
    <row r="4350" spans="1:251" s="16" customFormat="1" ht="13.5">
      <c r="A4350" s="8"/>
      <c r="B4350" s="127"/>
      <c r="C4350" s="128"/>
      <c r="D4350" s="128"/>
      <c r="E4350" s="128"/>
      <c r="F4350" s="128"/>
      <c r="G4350" s="128"/>
      <c r="H4350" s="128"/>
      <c r="I4350" s="128"/>
      <c r="J4350" s="128"/>
      <c r="K4350" s="128"/>
      <c r="L4350" s="128"/>
      <c r="M4350" s="128"/>
      <c r="N4350" s="128"/>
      <c r="O4350" s="128"/>
      <c r="P4350" s="128"/>
      <c r="Q4350" s="128"/>
      <c r="R4350" s="128"/>
      <c r="S4350" s="128"/>
      <c r="T4350" s="128"/>
      <c r="U4350" s="128"/>
      <c r="V4350" s="128"/>
      <c r="W4350" s="128"/>
      <c r="X4350" s="128"/>
      <c r="Y4350" s="128"/>
      <c r="Z4350" s="129"/>
      <c r="AA4350" s="131"/>
      <c r="AB4350" s="128"/>
      <c r="AC4350" s="128"/>
      <c r="AD4350" s="128"/>
      <c r="AE4350" s="128"/>
      <c r="AF4350" s="128"/>
      <c r="AG4350" s="128"/>
      <c r="AH4350" s="128"/>
      <c r="AI4350" s="129"/>
      <c r="AJ4350" s="131"/>
      <c r="AK4350" s="128"/>
      <c r="AL4350" s="128"/>
      <c r="AM4350" s="128"/>
      <c r="AN4350" s="128"/>
      <c r="AO4350" s="128"/>
      <c r="AP4350" s="128"/>
      <c r="AQ4350" s="128"/>
      <c r="AR4350" s="129"/>
      <c r="AS4350" s="131"/>
      <c r="AT4350" s="128"/>
      <c r="AU4350" s="128"/>
      <c r="AV4350" s="128"/>
      <c r="AW4350" s="128"/>
      <c r="AX4350" s="133"/>
      <c r="AY4350" s="2"/>
      <c r="AZ4350" s="2"/>
      <c r="BA4350" s="2"/>
      <c r="BB4350" s="23"/>
      <c r="BC4350" s="24"/>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c r="CH4350" s="2"/>
      <c r="CI4350" s="2"/>
      <c r="CJ4350" s="2"/>
      <c r="CK4350" s="2"/>
      <c r="CL4350" s="2"/>
      <c r="CM4350" s="2"/>
      <c r="CN4350" s="2"/>
      <c r="CO4350" s="2"/>
      <c r="CP4350" s="2"/>
      <c r="CQ4350" s="2"/>
      <c r="CR4350" s="2"/>
      <c r="CS4350" s="2"/>
      <c r="CT4350" s="2"/>
      <c r="CU4350" s="2"/>
      <c r="CV4350" s="2"/>
      <c r="CW4350" s="2"/>
      <c r="CX4350" s="2"/>
      <c r="CY4350" s="2"/>
      <c r="CZ4350" s="2"/>
      <c r="DA4350" s="2"/>
      <c r="DB4350" s="2"/>
      <c r="DC4350" s="2"/>
      <c r="DD4350" s="2"/>
      <c r="DE4350" s="2"/>
      <c r="DF4350" s="2"/>
      <c r="DG4350" s="2"/>
      <c r="DH4350" s="2"/>
      <c r="DI4350" s="2"/>
      <c r="DJ4350" s="2"/>
      <c r="DK4350" s="2"/>
      <c r="DL4350" s="2"/>
      <c r="DM4350" s="2"/>
      <c r="DN4350" s="2"/>
      <c r="DO4350" s="2"/>
      <c r="DP4350" s="2"/>
      <c r="DQ4350" s="2"/>
      <c r="DR4350" s="2"/>
      <c r="DS4350" s="2"/>
      <c r="DT4350" s="2"/>
      <c r="DU4350" s="2"/>
      <c r="DV4350" s="2"/>
      <c r="DW4350" s="2"/>
      <c r="DX4350" s="2"/>
      <c r="DY4350" s="2"/>
      <c r="DZ4350" s="2"/>
      <c r="EA4350" s="2"/>
      <c r="EB4350" s="2"/>
      <c r="EC4350" s="2"/>
      <c r="ED4350" s="2"/>
      <c r="EE4350" s="2"/>
      <c r="EF4350" s="2"/>
      <c r="EG4350" s="2"/>
      <c r="EH4350" s="2"/>
      <c r="EI4350" s="2"/>
      <c r="EJ4350" s="2"/>
      <c r="EK4350" s="2"/>
      <c r="EL4350" s="2"/>
      <c r="EM4350" s="2"/>
      <c r="EN4350" s="2"/>
      <c r="EO4350" s="2"/>
      <c r="EP4350" s="2"/>
      <c r="EQ4350" s="2"/>
      <c r="ER4350" s="2"/>
      <c r="ES4350" s="2"/>
      <c r="ET4350" s="2"/>
      <c r="EU4350" s="2"/>
      <c r="EV4350" s="2"/>
      <c r="EW4350" s="2"/>
      <c r="EX4350" s="2"/>
      <c r="EY4350" s="2"/>
      <c r="EZ4350" s="2"/>
      <c r="FA4350" s="2"/>
      <c r="FB4350" s="2"/>
      <c r="FC4350" s="2"/>
      <c r="FD4350" s="2"/>
      <c r="FE4350" s="2"/>
      <c r="FF4350" s="2"/>
      <c r="FG4350" s="2"/>
      <c r="FH4350" s="2"/>
      <c r="FI4350" s="2"/>
      <c r="FJ4350" s="2"/>
      <c r="FK4350" s="2"/>
      <c r="FL4350" s="2"/>
      <c r="FM4350" s="2"/>
      <c r="FN4350" s="2"/>
      <c r="FO4350" s="2"/>
      <c r="FP4350" s="2"/>
      <c r="FQ4350" s="2"/>
      <c r="FR4350" s="2"/>
      <c r="FS4350" s="2"/>
      <c r="FT4350" s="2"/>
      <c r="FU4350" s="2"/>
      <c r="FV4350" s="2"/>
      <c r="FW4350" s="2"/>
      <c r="FX4350" s="2"/>
      <c r="FY4350" s="2"/>
      <c r="FZ4350" s="2"/>
      <c r="GA4350" s="2"/>
      <c r="GB4350" s="2"/>
      <c r="GC4350" s="2"/>
      <c r="GD4350" s="2"/>
      <c r="GE4350" s="2"/>
      <c r="GF4350" s="2"/>
      <c r="GG4350" s="2"/>
      <c r="GH4350" s="2"/>
      <c r="GI4350" s="2"/>
      <c r="GJ4350" s="2"/>
      <c r="GK4350" s="2"/>
      <c r="GL4350" s="2"/>
      <c r="GM4350" s="2"/>
      <c r="GN4350" s="2"/>
      <c r="GO4350" s="2"/>
      <c r="GP4350" s="2"/>
      <c r="GQ4350" s="2"/>
      <c r="GR4350" s="2"/>
      <c r="GS4350" s="2"/>
      <c r="GT4350" s="2"/>
      <c r="GU4350" s="2"/>
      <c r="GV4350" s="2"/>
      <c r="GW4350" s="2"/>
      <c r="GX4350" s="2"/>
      <c r="GY4350" s="2"/>
      <c r="GZ4350" s="2"/>
      <c r="HA4350" s="2"/>
      <c r="HB4350" s="2"/>
      <c r="HC4350" s="2"/>
      <c r="HD4350" s="2"/>
      <c r="HE4350" s="2"/>
      <c r="HF4350" s="2"/>
      <c r="HG4350" s="2"/>
      <c r="HH4350" s="2"/>
      <c r="HI4350" s="2"/>
      <c r="HJ4350" s="2"/>
      <c r="HK4350" s="2"/>
      <c r="HL4350" s="2"/>
      <c r="HM4350" s="2"/>
      <c r="HN4350" s="2"/>
      <c r="HO4350" s="2"/>
      <c r="HP4350" s="2"/>
      <c r="HQ4350" s="2"/>
      <c r="HR4350" s="2"/>
      <c r="HS4350" s="2"/>
      <c r="HT4350" s="2"/>
      <c r="HU4350" s="2"/>
      <c r="HV4350" s="2"/>
      <c r="HW4350" s="2"/>
      <c r="HX4350" s="2"/>
      <c r="HY4350" s="2"/>
      <c r="HZ4350" s="2"/>
      <c r="IA4350" s="2"/>
      <c r="IB4350" s="2"/>
      <c r="IC4350" s="2"/>
      <c r="ID4350" s="2"/>
      <c r="IE4350" s="2"/>
      <c r="IF4350" s="2"/>
      <c r="IG4350" s="2"/>
      <c r="IH4350" s="2"/>
      <c r="II4350" s="2"/>
      <c r="IJ4350" s="2"/>
      <c r="IK4350" s="2"/>
      <c r="IL4350" s="2"/>
      <c r="IM4350" s="2"/>
      <c r="IN4350" s="2"/>
      <c r="IO4350" s="2"/>
      <c r="IP4350" s="2"/>
      <c r="IQ4350" s="2"/>
    </row>
    <row r="4351" spans="1:251" s="16" customFormat="1" ht="18.75" customHeight="1">
      <c r="A4351" s="8"/>
      <c r="B4351" s="25"/>
      <c r="C4351" s="99" t="s">
        <v>582</v>
      </c>
      <c r="D4351" s="108"/>
      <c r="E4351" s="108"/>
      <c r="F4351" s="108"/>
      <c r="G4351" s="108"/>
      <c r="H4351" s="108"/>
      <c r="I4351" s="108"/>
      <c r="J4351" s="108"/>
      <c r="K4351" s="108"/>
      <c r="L4351" s="108"/>
      <c r="M4351" s="108"/>
      <c r="N4351" s="108"/>
      <c r="O4351" s="108"/>
      <c r="P4351" s="108"/>
      <c r="Q4351" s="108"/>
      <c r="R4351" s="108"/>
      <c r="S4351" s="108"/>
      <c r="T4351" s="108"/>
      <c r="U4351" s="108"/>
      <c r="V4351" s="108"/>
      <c r="W4351" s="108"/>
      <c r="X4351" s="108"/>
      <c r="Y4351" s="108"/>
      <c r="Z4351" s="109"/>
      <c r="AA4351" s="102">
        <v>2708</v>
      </c>
      <c r="AB4351" s="110"/>
      <c r="AC4351" s="110"/>
      <c r="AD4351" s="110"/>
      <c r="AE4351" s="110"/>
      <c r="AF4351" s="110"/>
      <c r="AG4351" s="110"/>
      <c r="AH4351" s="110"/>
      <c r="AI4351" s="111"/>
      <c r="AJ4351" s="102">
        <v>2883</v>
      </c>
      <c r="AK4351" s="110"/>
      <c r="AL4351" s="110"/>
      <c r="AM4351" s="110"/>
      <c r="AN4351" s="110"/>
      <c r="AO4351" s="110"/>
      <c r="AP4351" s="110"/>
      <c r="AQ4351" s="110"/>
      <c r="AR4351" s="111"/>
      <c r="AS4351" s="105"/>
      <c r="AT4351" s="112"/>
      <c r="AU4351" s="112"/>
      <c r="AV4351" s="112"/>
      <c r="AW4351" s="112"/>
      <c r="AX4351" s="113"/>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c r="GL4351" s="2"/>
      <c r="GM4351" s="2"/>
      <c r="GN4351" s="2"/>
      <c r="GO4351" s="2"/>
      <c r="GP4351" s="2"/>
      <c r="GQ4351" s="2"/>
      <c r="GR4351" s="2"/>
      <c r="GS4351" s="2"/>
      <c r="GT4351" s="2"/>
      <c r="GU4351" s="2"/>
      <c r="GV4351" s="2"/>
      <c r="GW4351" s="2"/>
      <c r="GX4351" s="2"/>
      <c r="GY4351" s="2"/>
      <c r="GZ4351" s="2"/>
      <c r="HA4351" s="2"/>
      <c r="HB4351" s="2"/>
      <c r="HC4351" s="2"/>
      <c r="HD4351" s="2"/>
      <c r="HE4351" s="2"/>
      <c r="HF4351" s="2"/>
      <c r="HG4351" s="2"/>
      <c r="HH4351" s="2"/>
      <c r="HI4351" s="2"/>
      <c r="HJ4351" s="2"/>
      <c r="HK4351" s="2"/>
      <c r="HL4351" s="2"/>
      <c r="HM4351" s="2"/>
      <c r="HN4351" s="2"/>
      <c r="HO4351" s="2"/>
      <c r="HP4351" s="2"/>
      <c r="HQ4351" s="2"/>
      <c r="HR4351" s="2"/>
      <c r="HS4351" s="2"/>
      <c r="HT4351" s="2"/>
      <c r="HU4351" s="2"/>
      <c r="HV4351" s="2"/>
      <c r="HW4351" s="2"/>
      <c r="HX4351" s="2"/>
      <c r="HY4351" s="2"/>
      <c r="HZ4351" s="2"/>
      <c r="IA4351" s="2"/>
      <c r="IB4351" s="2"/>
      <c r="IC4351" s="2"/>
      <c r="ID4351" s="2"/>
      <c r="IE4351" s="2"/>
      <c r="IF4351" s="2"/>
      <c r="IG4351" s="2"/>
      <c r="IH4351" s="2"/>
      <c r="II4351" s="2"/>
      <c r="IJ4351" s="2"/>
      <c r="IK4351" s="2"/>
      <c r="IL4351" s="2"/>
      <c r="IM4351" s="2"/>
      <c r="IN4351" s="2"/>
      <c r="IO4351" s="2"/>
      <c r="IP4351" s="2"/>
      <c r="IQ4351" s="2"/>
    </row>
    <row r="4352" spans="1:251" s="16" customFormat="1" ht="18.75" customHeight="1">
      <c r="A4352" s="8"/>
      <c r="B4352" s="25"/>
      <c r="C4352" s="99" t="s">
        <v>583</v>
      </c>
      <c r="D4352" s="108"/>
      <c r="E4352" s="108"/>
      <c r="F4352" s="108"/>
      <c r="G4352" s="108"/>
      <c r="H4352" s="108"/>
      <c r="I4352" s="108"/>
      <c r="J4352" s="108"/>
      <c r="K4352" s="108"/>
      <c r="L4352" s="108"/>
      <c r="M4352" s="108"/>
      <c r="N4352" s="108"/>
      <c r="O4352" s="108"/>
      <c r="P4352" s="108"/>
      <c r="Q4352" s="108"/>
      <c r="R4352" s="108"/>
      <c r="S4352" s="108"/>
      <c r="T4352" s="108"/>
      <c r="U4352" s="108"/>
      <c r="V4352" s="108"/>
      <c r="W4352" s="108"/>
      <c r="X4352" s="108"/>
      <c r="Y4352" s="108"/>
      <c r="Z4352" s="109"/>
      <c r="AA4352" s="102">
        <v>771</v>
      </c>
      <c r="AB4352" s="110"/>
      <c r="AC4352" s="110"/>
      <c r="AD4352" s="110"/>
      <c r="AE4352" s="110"/>
      <c r="AF4352" s="110"/>
      <c r="AG4352" s="110"/>
      <c r="AH4352" s="110"/>
      <c r="AI4352" s="111"/>
      <c r="AJ4352" s="102">
        <v>774</v>
      </c>
      <c r="AK4352" s="110"/>
      <c r="AL4352" s="110"/>
      <c r="AM4352" s="110"/>
      <c r="AN4352" s="110"/>
      <c r="AO4352" s="110"/>
      <c r="AP4352" s="110"/>
      <c r="AQ4352" s="110"/>
      <c r="AR4352" s="111"/>
      <c r="AS4352" s="105"/>
      <c r="AT4352" s="112"/>
      <c r="AU4352" s="112"/>
      <c r="AV4352" s="112"/>
      <c r="AW4352" s="112"/>
      <c r="AX4352" s="113"/>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c r="HI4352" s="2"/>
      <c r="HJ4352" s="2"/>
      <c r="HK4352" s="2"/>
      <c r="HL4352" s="2"/>
      <c r="HM4352" s="2"/>
      <c r="HN4352" s="2"/>
      <c r="HO4352" s="2"/>
      <c r="HP4352" s="2"/>
      <c r="HQ4352" s="2"/>
      <c r="HR4352" s="2"/>
      <c r="HS4352" s="2"/>
      <c r="HT4352" s="2"/>
      <c r="HU4352" s="2"/>
      <c r="HV4352" s="2"/>
      <c r="HW4352" s="2"/>
      <c r="HX4352" s="2"/>
      <c r="HY4352" s="2"/>
      <c r="HZ4352" s="2"/>
      <c r="IA4352" s="2"/>
      <c r="IB4352" s="2"/>
      <c r="IC4352" s="2"/>
      <c r="ID4352" s="2"/>
      <c r="IE4352" s="2"/>
      <c r="IF4352" s="2"/>
      <c r="IG4352" s="2"/>
      <c r="IH4352" s="2"/>
      <c r="II4352" s="2"/>
      <c r="IJ4352" s="2"/>
      <c r="IK4352" s="2"/>
      <c r="IL4352" s="2"/>
      <c r="IM4352" s="2"/>
      <c r="IN4352" s="2"/>
      <c r="IO4352" s="2"/>
      <c r="IP4352" s="2"/>
      <c r="IQ4352" s="2"/>
    </row>
    <row r="4353" spans="1:251" s="16" customFormat="1" ht="18.75" customHeight="1">
      <c r="A4353" s="8"/>
      <c r="B4353" s="25"/>
      <c r="C4353" s="99" t="s">
        <v>584</v>
      </c>
      <c r="D4353" s="108"/>
      <c r="E4353" s="108"/>
      <c r="F4353" s="108"/>
      <c r="G4353" s="108"/>
      <c r="H4353" s="108"/>
      <c r="I4353" s="108"/>
      <c r="J4353" s="108"/>
      <c r="K4353" s="108"/>
      <c r="L4353" s="108"/>
      <c r="M4353" s="108"/>
      <c r="N4353" s="108"/>
      <c r="O4353" s="108"/>
      <c r="P4353" s="108"/>
      <c r="Q4353" s="108"/>
      <c r="R4353" s="108"/>
      <c r="S4353" s="108"/>
      <c r="T4353" s="108"/>
      <c r="U4353" s="108"/>
      <c r="V4353" s="108"/>
      <c r="W4353" s="108"/>
      <c r="X4353" s="108"/>
      <c r="Y4353" s="108"/>
      <c r="Z4353" s="109"/>
      <c r="AA4353" s="102">
        <v>740</v>
      </c>
      <c r="AB4353" s="110"/>
      <c r="AC4353" s="110"/>
      <c r="AD4353" s="110"/>
      <c r="AE4353" s="110"/>
      <c r="AF4353" s="110"/>
      <c r="AG4353" s="110"/>
      <c r="AH4353" s="110"/>
      <c r="AI4353" s="111"/>
      <c r="AJ4353" s="102">
        <v>716</v>
      </c>
      <c r="AK4353" s="110"/>
      <c r="AL4353" s="110"/>
      <c r="AM4353" s="110"/>
      <c r="AN4353" s="110"/>
      <c r="AO4353" s="110"/>
      <c r="AP4353" s="110"/>
      <c r="AQ4353" s="110"/>
      <c r="AR4353" s="111"/>
      <c r="AS4353" s="105"/>
      <c r="AT4353" s="112"/>
      <c r="AU4353" s="112"/>
      <c r="AV4353" s="112"/>
      <c r="AW4353" s="112"/>
      <c r="AX4353" s="113"/>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c r="HI4353" s="2"/>
      <c r="HJ4353" s="2"/>
      <c r="HK4353" s="2"/>
      <c r="HL4353" s="2"/>
      <c r="HM4353" s="2"/>
      <c r="HN4353" s="2"/>
      <c r="HO4353" s="2"/>
      <c r="HP4353" s="2"/>
      <c r="HQ4353" s="2"/>
      <c r="HR4353" s="2"/>
      <c r="HS4353" s="2"/>
      <c r="HT4353" s="2"/>
      <c r="HU4353" s="2"/>
      <c r="HV4353" s="2"/>
      <c r="HW4353" s="2"/>
      <c r="HX4353" s="2"/>
      <c r="HY4353" s="2"/>
      <c r="HZ4353" s="2"/>
      <c r="IA4353" s="2"/>
      <c r="IB4353" s="2"/>
      <c r="IC4353" s="2"/>
      <c r="ID4353" s="2"/>
      <c r="IE4353" s="2"/>
      <c r="IF4353" s="2"/>
      <c r="IG4353" s="2"/>
      <c r="IH4353" s="2"/>
      <c r="II4353" s="2"/>
      <c r="IJ4353" s="2"/>
      <c r="IK4353" s="2"/>
      <c r="IL4353" s="2"/>
      <c r="IM4353" s="2"/>
      <c r="IN4353" s="2"/>
      <c r="IO4353" s="2"/>
      <c r="IP4353" s="2"/>
      <c r="IQ4353" s="2"/>
    </row>
    <row r="4354" spans="1:251" s="16" customFormat="1" ht="18.75" customHeight="1">
      <c r="A4354" s="8"/>
      <c r="B4354" s="25"/>
      <c r="C4354" s="99" t="s">
        <v>585</v>
      </c>
      <c r="D4354" s="108"/>
      <c r="E4354" s="108"/>
      <c r="F4354" s="108"/>
      <c r="G4354" s="108"/>
      <c r="H4354" s="108"/>
      <c r="I4354" s="108"/>
      <c r="J4354" s="108"/>
      <c r="K4354" s="108"/>
      <c r="L4354" s="108"/>
      <c r="M4354" s="108"/>
      <c r="N4354" s="108"/>
      <c r="O4354" s="108"/>
      <c r="P4354" s="108"/>
      <c r="Q4354" s="108"/>
      <c r="R4354" s="108"/>
      <c r="S4354" s="108"/>
      <c r="T4354" s="108"/>
      <c r="U4354" s="108"/>
      <c r="V4354" s="108"/>
      <c r="W4354" s="108"/>
      <c r="X4354" s="108"/>
      <c r="Y4354" s="108"/>
      <c r="Z4354" s="109"/>
      <c r="AA4354" s="102">
        <v>567</v>
      </c>
      <c r="AB4354" s="110"/>
      <c r="AC4354" s="110"/>
      <c r="AD4354" s="110"/>
      <c r="AE4354" s="110"/>
      <c r="AF4354" s="110"/>
      <c r="AG4354" s="110"/>
      <c r="AH4354" s="110"/>
      <c r="AI4354" s="111"/>
      <c r="AJ4354" s="102">
        <v>602</v>
      </c>
      <c r="AK4354" s="110"/>
      <c r="AL4354" s="110"/>
      <c r="AM4354" s="110"/>
      <c r="AN4354" s="110"/>
      <c r="AO4354" s="110"/>
      <c r="AP4354" s="110"/>
      <c r="AQ4354" s="110"/>
      <c r="AR4354" s="111"/>
      <c r="AS4354" s="105"/>
      <c r="AT4354" s="112"/>
      <c r="AU4354" s="112"/>
      <c r="AV4354" s="112"/>
      <c r="AW4354" s="112"/>
      <c r="AX4354" s="113"/>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c r="GL4354" s="2"/>
      <c r="GM4354" s="2"/>
      <c r="GN4354" s="2"/>
      <c r="GO4354" s="2"/>
      <c r="GP4354" s="2"/>
      <c r="GQ4354" s="2"/>
      <c r="GR4354" s="2"/>
      <c r="GS4354" s="2"/>
      <c r="GT4354" s="2"/>
      <c r="GU4354" s="2"/>
      <c r="GV4354" s="2"/>
      <c r="GW4354" s="2"/>
      <c r="GX4354" s="2"/>
      <c r="GY4354" s="2"/>
      <c r="GZ4354" s="2"/>
      <c r="HA4354" s="2"/>
      <c r="HB4354" s="2"/>
      <c r="HC4354" s="2"/>
      <c r="HD4354" s="2"/>
      <c r="HE4354" s="2"/>
      <c r="HF4354" s="2"/>
      <c r="HG4354" s="2"/>
      <c r="HH4354" s="2"/>
      <c r="HI4354" s="2"/>
      <c r="HJ4354" s="2"/>
      <c r="HK4354" s="2"/>
      <c r="HL4354" s="2"/>
      <c r="HM4354" s="2"/>
      <c r="HN4354" s="2"/>
      <c r="HO4354" s="2"/>
      <c r="HP4354" s="2"/>
      <c r="HQ4354" s="2"/>
      <c r="HR4354" s="2"/>
      <c r="HS4354" s="2"/>
      <c r="HT4354" s="2"/>
      <c r="HU4354" s="2"/>
      <c r="HV4354" s="2"/>
      <c r="HW4354" s="2"/>
      <c r="HX4354" s="2"/>
      <c r="HY4354" s="2"/>
      <c r="HZ4354" s="2"/>
      <c r="IA4354" s="2"/>
      <c r="IB4354" s="2"/>
      <c r="IC4354" s="2"/>
      <c r="ID4354" s="2"/>
      <c r="IE4354" s="2"/>
      <c r="IF4354" s="2"/>
      <c r="IG4354" s="2"/>
      <c r="IH4354" s="2"/>
      <c r="II4354" s="2"/>
      <c r="IJ4354" s="2"/>
      <c r="IK4354" s="2"/>
      <c r="IL4354" s="2"/>
      <c r="IM4354" s="2"/>
      <c r="IN4354" s="2"/>
      <c r="IO4354" s="2"/>
      <c r="IP4354" s="2"/>
      <c r="IQ4354" s="2"/>
    </row>
    <row r="4355" spans="1:251" s="16" customFormat="1" ht="18.75" customHeight="1">
      <c r="A4355" s="8"/>
      <c r="B4355" s="25"/>
      <c r="C4355" s="99" t="s">
        <v>586</v>
      </c>
      <c r="D4355" s="108"/>
      <c r="E4355" s="108"/>
      <c r="F4355" s="108"/>
      <c r="G4355" s="108"/>
      <c r="H4355" s="108"/>
      <c r="I4355" s="108"/>
      <c r="J4355" s="108"/>
      <c r="K4355" s="108"/>
      <c r="L4355" s="108"/>
      <c r="M4355" s="108"/>
      <c r="N4355" s="108"/>
      <c r="O4355" s="108"/>
      <c r="P4355" s="108"/>
      <c r="Q4355" s="108"/>
      <c r="R4355" s="108"/>
      <c r="S4355" s="108"/>
      <c r="T4355" s="108"/>
      <c r="U4355" s="108"/>
      <c r="V4355" s="108"/>
      <c r="W4355" s="108"/>
      <c r="X4355" s="108"/>
      <c r="Y4355" s="108"/>
      <c r="Z4355" s="109"/>
      <c r="AA4355" s="102">
        <v>176</v>
      </c>
      <c r="AB4355" s="110"/>
      <c r="AC4355" s="110"/>
      <c r="AD4355" s="110"/>
      <c r="AE4355" s="110"/>
      <c r="AF4355" s="110"/>
      <c r="AG4355" s="110"/>
      <c r="AH4355" s="110"/>
      <c r="AI4355" s="111"/>
      <c r="AJ4355" s="102">
        <v>199</v>
      </c>
      <c r="AK4355" s="110"/>
      <c r="AL4355" s="110"/>
      <c r="AM4355" s="110"/>
      <c r="AN4355" s="110"/>
      <c r="AO4355" s="110"/>
      <c r="AP4355" s="110"/>
      <c r="AQ4355" s="110"/>
      <c r="AR4355" s="111"/>
      <c r="AS4355" s="105"/>
      <c r="AT4355" s="112"/>
      <c r="AU4355" s="112"/>
      <c r="AV4355" s="112"/>
      <c r="AW4355" s="112"/>
      <c r="AX4355" s="113"/>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c r="GL4355" s="2"/>
      <c r="GM4355" s="2"/>
      <c r="GN4355" s="2"/>
      <c r="GO4355" s="2"/>
      <c r="GP4355" s="2"/>
      <c r="GQ4355" s="2"/>
      <c r="GR4355" s="2"/>
      <c r="GS4355" s="2"/>
      <c r="GT4355" s="2"/>
      <c r="GU4355" s="2"/>
      <c r="GV4355" s="2"/>
      <c r="GW4355" s="2"/>
      <c r="GX4355" s="2"/>
      <c r="GY4355" s="2"/>
      <c r="GZ4355" s="2"/>
      <c r="HA4355" s="2"/>
      <c r="HB4355" s="2"/>
      <c r="HC4355" s="2"/>
      <c r="HD4355" s="2"/>
      <c r="HE4355" s="2"/>
      <c r="HF4355" s="2"/>
      <c r="HG4355" s="2"/>
      <c r="HH4355" s="2"/>
      <c r="HI4355" s="2"/>
      <c r="HJ4355" s="2"/>
      <c r="HK4355" s="2"/>
      <c r="HL4355" s="2"/>
      <c r="HM4355" s="2"/>
      <c r="HN4355" s="2"/>
      <c r="HO4355" s="2"/>
      <c r="HP4355" s="2"/>
      <c r="HQ4355" s="2"/>
      <c r="HR4355" s="2"/>
      <c r="HS4355" s="2"/>
      <c r="HT4355" s="2"/>
      <c r="HU4355" s="2"/>
      <c r="HV4355" s="2"/>
      <c r="HW4355" s="2"/>
      <c r="HX4355" s="2"/>
      <c r="HY4355" s="2"/>
      <c r="HZ4355" s="2"/>
      <c r="IA4355" s="2"/>
      <c r="IB4355" s="2"/>
      <c r="IC4355" s="2"/>
      <c r="ID4355" s="2"/>
      <c r="IE4355" s="2"/>
      <c r="IF4355" s="2"/>
      <c r="IG4355" s="2"/>
      <c r="IH4355" s="2"/>
      <c r="II4355" s="2"/>
      <c r="IJ4355" s="2"/>
      <c r="IK4355" s="2"/>
      <c r="IL4355" s="2"/>
      <c r="IM4355" s="2"/>
      <c r="IN4355" s="2"/>
      <c r="IO4355" s="2"/>
      <c r="IP4355" s="2"/>
      <c r="IQ4355" s="2"/>
    </row>
    <row r="4356" spans="1:251" s="16" customFormat="1" ht="18.75" customHeight="1">
      <c r="A4356" s="8"/>
      <c r="B4356" s="25"/>
      <c r="C4356" s="99" t="s">
        <v>197</v>
      </c>
      <c r="D4356" s="108"/>
      <c r="E4356" s="108"/>
      <c r="F4356" s="108"/>
      <c r="G4356" s="108"/>
      <c r="H4356" s="108"/>
      <c r="I4356" s="108"/>
      <c r="J4356" s="108"/>
      <c r="K4356" s="108"/>
      <c r="L4356" s="108"/>
      <c r="M4356" s="108"/>
      <c r="N4356" s="108"/>
      <c r="O4356" s="108"/>
      <c r="P4356" s="108"/>
      <c r="Q4356" s="108"/>
      <c r="R4356" s="108"/>
      <c r="S4356" s="108"/>
      <c r="T4356" s="108"/>
      <c r="U4356" s="108"/>
      <c r="V4356" s="108"/>
      <c r="W4356" s="108"/>
      <c r="X4356" s="108"/>
      <c r="Y4356" s="108"/>
      <c r="Z4356" s="109"/>
      <c r="AA4356" s="102">
        <v>161</v>
      </c>
      <c r="AB4356" s="110"/>
      <c r="AC4356" s="110"/>
      <c r="AD4356" s="110"/>
      <c r="AE4356" s="110"/>
      <c r="AF4356" s="110"/>
      <c r="AG4356" s="110"/>
      <c r="AH4356" s="110"/>
      <c r="AI4356" s="111"/>
      <c r="AJ4356" s="102">
        <v>177</v>
      </c>
      <c r="AK4356" s="110"/>
      <c r="AL4356" s="110"/>
      <c r="AM4356" s="110"/>
      <c r="AN4356" s="110"/>
      <c r="AO4356" s="110"/>
      <c r="AP4356" s="110"/>
      <c r="AQ4356" s="110"/>
      <c r="AR4356" s="111"/>
      <c r="AS4356" s="105"/>
      <c r="AT4356" s="112"/>
      <c r="AU4356" s="112"/>
      <c r="AV4356" s="112"/>
      <c r="AW4356" s="112"/>
      <c r="AX4356" s="113"/>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c r="CH4356" s="2"/>
      <c r="CI4356" s="2"/>
      <c r="CJ4356" s="2"/>
      <c r="CK4356" s="2"/>
      <c r="CL4356" s="2"/>
      <c r="CM4356" s="2"/>
      <c r="CN4356" s="2"/>
      <c r="CO4356" s="2"/>
      <c r="CP4356" s="2"/>
      <c r="CQ4356" s="2"/>
      <c r="CR4356" s="2"/>
      <c r="CS4356" s="2"/>
      <c r="CT4356" s="2"/>
      <c r="CU4356" s="2"/>
      <c r="CV4356" s="2"/>
      <c r="CW4356" s="2"/>
      <c r="CX4356" s="2"/>
      <c r="CY4356" s="2"/>
      <c r="CZ4356" s="2"/>
      <c r="DA4356" s="2"/>
      <c r="DB4356" s="2"/>
      <c r="DC4356" s="2"/>
      <c r="DD4356" s="2"/>
      <c r="DE4356" s="2"/>
      <c r="DF4356" s="2"/>
      <c r="DG4356" s="2"/>
      <c r="DH4356" s="2"/>
      <c r="DI4356" s="2"/>
      <c r="DJ4356" s="2"/>
      <c r="DK4356" s="2"/>
      <c r="DL4356" s="2"/>
      <c r="DM4356" s="2"/>
      <c r="DN4356" s="2"/>
      <c r="DO4356" s="2"/>
      <c r="DP4356" s="2"/>
      <c r="DQ4356" s="2"/>
      <c r="DR4356" s="2"/>
      <c r="DS4356" s="2"/>
      <c r="DT4356" s="2"/>
      <c r="DU4356" s="2"/>
      <c r="DV4356" s="2"/>
      <c r="DW4356" s="2"/>
      <c r="DX4356" s="2"/>
      <c r="DY4356" s="2"/>
      <c r="DZ4356" s="2"/>
      <c r="EA4356" s="2"/>
      <c r="EB4356" s="2"/>
      <c r="EC4356" s="2"/>
      <c r="ED4356" s="2"/>
      <c r="EE4356" s="2"/>
      <c r="EF4356" s="2"/>
      <c r="EG4356" s="2"/>
      <c r="EH4356" s="2"/>
      <c r="EI4356" s="2"/>
      <c r="EJ4356" s="2"/>
      <c r="EK4356" s="2"/>
      <c r="EL4356" s="2"/>
      <c r="EM4356" s="2"/>
      <c r="EN4356" s="2"/>
      <c r="EO4356" s="2"/>
      <c r="EP4356" s="2"/>
      <c r="EQ4356" s="2"/>
      <c r="ER4356" s="2"/>
      <c r="ES4356" s="2"/>
      <c r="ET4356" s="2"/>
      <c r="EU4356" s="2"/>
      <c r="EV4356" s="2"/>
      <c r="EW4356" s="2"/>
      <c r="EX4356" s="2"/>
      <c r="EY4356" s="2"/>
      <c r="EZ4356" s="2"/>
      <c r="FA4356" s="2"/>
      <c r="FB4356" s="2"/>
      <c r="FC4356" s="2"/>
      <c r="FD4356" s="2"/>
      <c r="FE4356" s="2"/>
      <c r="FF4356" s="2"/>
      <c r="FG4356" s="2"/>
      <c r="FH4356" s="2"/>
      <c r="FI4356" s="2"/>
      <c r="FJ4356" s="2"/>
      <c r="FK4356" s="2"/>
      <c r="FL4356" s="2"/>
      <c r="FM4356" s="2"/>
      <c r="FN4356" s="2"/>
      <c r="FO4356" s="2"/>
      <c r="FP4356" s="2"/>
      <c r="FQ4356" s="2"/>
      <c r="FR4356" s="2"/>
      <c r="FS4356" s="2"/>
      <c r="FT4356" s="2"/>
      <c r="FU4356" s="2"/>
      <c r="FV4356" s="2"/>
      <c r="FW4356" s="2"/>
      <c r="FX4356" s="2"/>
      <c r="FY4356" s="2"/>
      <c r="FZ4356" s="2"/>
      <c r="GA4356" s="2"/>
      <c r="GB4356" s="2"/>
      <c r="GC4356" s="2"/>
      <c r="GD4356" s="2"/>
      <c r="GE4356" s="2"/>
      <c r="GF4356" s="2"/>
      <c r="GG4356" s="2"/>
      <c r="GH4356" s="2"/>
      <c r="GI4356" s="2"/>
      <c r="GJ4356" s="2"/>
      <c r="GK4356" s="2"/>
      <c r="GL4356" s="2"/>
      <c r="GM4356" s="2"/>
      <c r="GN4356" s="2"/>
      <c r="GO4356" s="2"/>
      <c r="GP4356" s="2"/>
      <c r="GQ4356" s="2"/>
      <c r="GR4356" s="2"/>
      <c r="GS4356" s="2"/>
      <c r="GT4356" s="2"/>
      <c r="GU4356" s="2"/>
      <c r="GV4356" s="2"/>
      <c r="GW4356" s="2"/>
      <c r="GX4356" s="2"/>
      <c r="GY4356" s="2"/>
      <c r="GZ4356" s="2"/>
      <c r="HA4356" s="2"/>
      <c r="HB4356" s="2"/>
      <c r="HC4356" s="2"/>
      <c r="HD4356" s="2"/>
      <c r="HE4356" s="2"/>
      <c r="HF4356" s="2"/>
      <c r="HG4356" s="2"/>
      <c r="HH4356" s="2"/>
      <c r="HI4356" s="2"/>
      <c r="HJ4356" s="2"/>
      <c r="HK4356" s="2"/>
      <c r="HL4356" s="2"/>
      <c r="HM4356" s="2"/>
      <c r="HN4356" s="2"/>
      <c r="HO4356" s="2"/>
      <c r="HP4356" s="2"/>
      <c r="HQ4356" s="2"/>
      <c r="HR4356" s="2"/>
      <c r="HS4356" s="2"/>
      <c r="HT4356" s="2"/>
      <c r="HU4356" s="2"/>
      <c r="HV4356" s="2"/>
      <c r="HW4356" s="2"/>
      <c r="HX4356" s="2"/>
      <c r="HY4356" s="2"/>
      <c r="HZ4356" s="2"/>
      <c r="IA4356" s="2"/>
      <c r="IB4356" s="2"/>
      <c r="IC4356" s="2"/>
      <c r="ID4356" s="2"/>
      <c r="IE4356" s="2"/>
      <c r="IF4356" s="2"/>
      <c r="IG4356" s="2"/>
      <c r="IH4356" s="2"/>
      <c r="II4356" s="2"/>
      <c r="IJ4356" s="2"/>
      <c r="IK4356" s="2"/>
      <c r="IL4356" s="2"/>
      <c r="IM4356" s="2"/>
      <c r="IN4356" s="2"/>
      <c r="IO4356" s="2"/>
      <c r="IP4356" s="2"/>
      <c r="IQ4356" s="2"/>
    </row>
    <row r="4357" spans="1:251" s="16" customFormat="1" ht="18.75" customHeight="1" thickBot="1">
      <c r="A4357" s="17"/>
      <c r="B4357" s="134" t="s">
        <v>13</v>
      </c>
      <c r="C4357" s="135"/>
      <c r="D4357" s="135"/>
      <c r="E4357" s="135"/>
      <c r="F4357" s="135"/>
      <c r="G4357" s="135"/>
      <c r="H4357" s="135"/>
      <c r="I4357" s="135"/>
      <c r="J4357" s="135"/>
      <c r="K4357" s="135"/>
      <c r="L4357" s="135"/>
      <c r="M4357" s="135"/>
      <c r="N4357" s="135"/>
      <c r="O4357" s="135"/>
      <c r="P4357" s="135"/>
      <c r="Q4357" s="135"/>
      <c r="R4357" s="135"/>
      <c r="S4357" s="135"/>
      <c r="T4357" s="135"/>
      <c r="U4357" s="135"/>
      <c r="V4357" s="135"/>
      <c r="W4357" s="135"/>
      <c r="X4357" s="135"/>
      <c r="Y4357" s="135"/>
      <c r="Z4357" s="136"/>
      <c r="AA4357" s="137">
        <f>SUM($AA$4351:$AA$4356)</f>
        <v>5123</v>
      </c>
      <c r="AB4357" s="138"/>
      <c r="AC4357" s="138"/>
      <c r="AD4357" s="138"/>
      <c r="AE4357" s="138"/>
      <c r="AF4357" s="138"/>
      <c r="AG4357" s="138"/>
      <c r="AH4357" s="138"/>
      <c r="AI4357" s="139"/>
      <c r="AJ4357" s="137">
        <f>SUM($AJ$4351:$AJ$4356)</f>
        <v>5351</v>
      </c>
      <c r="AK4357" s="138"/>
      <c r="AL4357" s="138"/>
      <c r="AM4357" s="138"/>
      <c r="AN4357" s="138"/>
      <c r="AO4357" s="138"/>
      <c r="AP4357" s="138"/>
      <c r="AQ4357" s="138"/>
      <c r="AR4357" s="139"/>
      <c r="AS4357" s="140"/>
      <c r="AT4357" s="141"/>
      <c r="AU4357" s="141"/>
      <c r="AV4357" s="141"/>
      <c r="AW4357" s="141"/>
      <c r="AX4357" s="142"/>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c r="CH4357" s="2"/>
      <c r="CI4357" s="2"/>
      <c r="CJ4357" s="2"/>
      <c r="CK4357" s="2"/>
      <c r="CL4357" s="2"/>
      <c r="CM4357" s="2"/>
      <c r="CN4357" s="2"/>
      <c r="CO4357" s="2"/>
      <c r="CP4357" s="2"/>
      <c r="CQ4357" s="2"/>
      <c r="CR4357" s="2"/>
      <c r="CS4357" s="2"/>
      <c r="CT4357" s="2"/>
      <c r="CU4357" s="2"/>
      <c r="CV4357" s="2"/>
      <c r="CW4357" s="2"/>
      <c r="CX4357" s="2"/>
      <c r="CY4357" s="2"/>
      <c r="CZ4357" s="2"/>
      <c r="DA4357" s="2"/>
      <c r="DB4357" s="2"/>
      <c r="DC4357" s="2"/>
      <c r="DD4357" s="2"/>
      <c r="DE4357" s="2"/>
      <c r="DF4357" s="2"/>
      <c r="DG4357" s="2"/>
      <c r="DH4357" s="2"/>
      <c r="DI4357" s="2"/>
      <c r="DJ4357" s="2"/>
      <c r="DK4357" s="2"/>
      <c r="DL4357" s="2"/>
      <c r="DM4357" s="2"/>
      <c r="DN4357" s="2"/>
      <c r="DO4357" s="2"/>
      <c r="DP4357" s="2"/>
      <c r="DQ4357" s="2"/>
      <c r="DR4357" s="2"/>
      <c r="DS4357" s="2"/>
      <c r="DT4357" s="2"/>
      <c r="DU4357" s="2"/>
      <c r="DV4357" s="2"/>
      <c r="DW4357" s="2"/>
      <c r="DX4357" s="2"/>
      <c r="DY4357" s="2"/>
      <c r="DZ4357" s="2"/>
      <c r="EA4357" s="2"/>
      <c r="EB4357" s="2"/>
      <c r="EC4357" s="2"/>
      <c r="ED4357" s="2"/>
      <c r="EE4357" s="2"/>
      <c r="EF4357" s="2"/>
      <c r="EG4357" s="2"/>
      <c r="EH4357" s="2"/>
      <c r="EI4357" s="2"/>
      <c r="EJ4357" s="2"/>
      <c r="EK4357" s="2"/>
      <c r="EL4357" s="2"/>
      <c r="EM4357" s="2"/>
      <c r="EN4357" s="2"/>
      <c r="EO4357" s="2"/>
      <c r="EP4357" s="2"/>
      <c r="EQ4357" s="2"/>
      <c r="ER4357" s="2"/>
      <c r="ES4357" s="2"/>
      <c r="ET4357" s="2"/>
      <c r="EU4357" s="2"/>
      <c r="EV4357" s="2"/>
      <c r="EW4357" s="2"/>
      <c r="EX4357" s="2"/>
      <c r="EY4357" s="2"/>
      <c r="EZ4357" s="2"/>
      <c r="FA4357" s="2"/>
      <c r="FB4357" s="2"/>
      <c r="FC4357" s="2"/>
      <c r="FD4357" s="2"/>
      <c r="FE4357" s="2"/>
      <c r="FF4357" s="2"/>
      <c r="FG4357" s="2"/>
      <c r="FH4357" s="2"/>
      <c r="FI4357" s="2"/>
      <c r="FJ4357" s="2"/>
      <c r="FK4357" s="2"/>
      <c r="FL4357" s="2"/>
      <c r="FM4357" s="2"/>
      <c r="FN4357" s="2"/>
      <c r="FO4357" s="2"/>
      <c r="FP4357" s="2"/>
      <c r="FQ4357" s="2"/>
      <c r="FR4357" s="2"/>
      <c r="FS4357" s="2"/>
      <c r="FT4357" s="2"/>
      <c r="FU4357" s="2"/>
      <c r="FV4357" s="2"/>
      <c r="FW4357" s="2"/>
      <c r="FX4357" s="2"/>
      <c r="FY4357" s="2"/>
      <c r="FZ4357" s="2"/>
      <c r="GA4357" s="2"/>
      <c r="GB4357" s="2"/>
      <c r="GC4357" s="2"/>
      <c r="GD4357" s="2"/>
      <c r="GE4357" s="2"/>
      <c r="GF4357" s="2"/>
      <c r="GG4357" s="2"/>
      <c r="GH4357" s="2"/>
      <c r="GI4357" s="2"/>
      <c r="GJ4357" s="2"/>
      <c r="GK4357" s="2"/>
      <c r="GL4357" s="2"/>
      <c r="GM4357" s="2"/>
      <c r="GN4357" s="2"/>
      <c r="GO4357" s="2"/>
      <c r="GP4357" s="2"/>
      <c r="GQ4357" s="2"/>
      <c r="GR4357" s="2"/>
      <c r="GS4357" s="2"/>
      <c r="GT4357" s="2"/>
      <c r="GU4357" s="2"/>
      <c r="GV4357" s="2"/>
      <c r="GW4357" s="2"/>
      <c r="GX4357" s="2"/>
      <c r="GY4357" s="2"/>
      <c r="GZ4357" s="2"/>
      <c r="HA4357" s="2"/>
      <c r="HB4357" s="2"/>
      <c r="HC4357" s="2"/>
      <c r="HD4357" s="2"/>
      <c r="HE4357" s="2"/>
      <c r="HF4357" s="2"/>
      <c r="HG4357" s="2"/>
      <c r="HH4357" s="2"/>
      <c r="HI4357" s="2"/>
      <c r="HJ4357" s="2"/>
      <c r="HK4357" s="2"/>
      <c r="HL4357" s="2"/>
      <c r="HM4357" s="2"/>
      <c r="HN4357" s="2"/>
      <c r="HO4357" s="2"/>
      <c r="HP4357" s="2"/>
      <c r="HQ4357" s="2"/>
      <c r="HR4357" s="2"/>
      <c r="HS4357" s="2"/>
      <c r="HT4357" s="2"/>
      <c r="HU4357" s="2"/>
      <c r="HV4357" s="2"/>
      <c r="HW4357" s="2"/>
      <c r="HX4357" s="2"/>
      <c r="HY4357" s="2"/>
      <c r="HZ4357" s="2"/>
      <c r="IA4357" s="2"/>
      <c r="IB4357" s="2"/>
      <c r="IC4357" s="2"/>
      <c r="ID4357" s="2"/>
      <c r="IE4357" s="2"/>
      <c r="IF4357" s="2"/>
      <c r="IG4357" s="2"/>
      <c r="IH4357" s="2"/>
      <c r="II4357" s="2"/>
      <c r="IJ4357" s="2"/>
      <c r="IK4357" s="2"/>
      <c r="IL4357" s="2"/>
      <c r="IM4357" s="2"/>
      <c r="IN4357" s="2"/>
      <c r="IO4357" s="2"/>
      <c r="IP4357" s="2"/>
      <c r="IQ4357" s="2"/>
    </row>
    <row r="4359" spans="1:251" ht="18.75">
      <c r="A4359" s="1" t="s">
        <v>0</v>
      </c>
      <c r="AW4359" s="3"/>
      <c r="AX4359" s="4"/>
      <c r="AY4359" s="3"/>
    </row>
    <row r="4361" spans="1:251" ht="18.75">
      <c r="B4361" s="114" t="s">
        <v>8</v>
      </c>
      <c r="C4361" s="115"/>
      <c r="D4361" s="115"/>
      <c r="E4361" s="115"/>
      <c r="F4361" s="115"/>
      <c r="G4361" s="115"/>
      <c r="H4361" s="115"/>
      <c r="I4361" s="115"/>
      <c r="J4361" s="115"/>
      <c r="K4361" s="115"/>
      <c r="L4361" s="115"/>
      <c r="M4361" s="115"/>
      <c r="N4361" s="115"/>
      <c r="O4361" s="115"/>
      <c r="P4361" s="115"/>
      <c r="Q4361" s="115"/>
      <c r="R4361" s="115"/>
      <c r="S4361" s="115"/>
      <c r="T4361" s="115"/>
      <c r="U4361" s="115"/>
      <c r="V4361" s="115"/>
      <c r="W4361" s="115"/>
      <c r="X4361" s="115"/>
      <c r="Y4361" s="115"/>
      <c r="Z4361" s="115"/>
      <c r="AA4361" s="115"/>
      <c r="AB4361" s="115"/>
      <c r="AC4361" s="115"/>
      <c r="AD4361" s="115"/>
      <c r="AE4361" s="115"/>
      <c r="AF4361" s="115"/>
      <c r="AG4361" s="115"/>
      <c r="AH4361" s="115"/>
      <c r="AI4361" s="115"/>
      <c r="AJ4361" s="115"/>
      <c r="AK4361" s="115"/>
      <c r="AL4361" s="115"/>
      <c r="AM4361" s="115"/>
      <c r="AN4361" s="115"/>
      <c r="AO4361" s="115"/>
      <c r="AP4361" s="115"/>
      <c r="AQ4361" s="115"/>
      <c r="AR4361" s="115"/>
      <c r="AS4361" s="115"/>
      <c r="AT4361" s="115"/>
      <c r="AU4361" s="115"/>
      <c r="AV4361" s="115"/>
      <c r="AW4361" s="115"/>
      <c r="AX4361" s="115"/>
    </row>
    <row r="4362" spans="1:251">
      <c r="Z4362" s="5"/>
      <c r="AD4362" s="5"/>
      <c r="AE4362" s="5"/>
      <c r="AF4362" s="5"/>
      <c r="AG4362" s="5"/>
      <c r="AH4362" s="5"/>
      <c r="AI4362" s="5"/>
      <c r="AO4362" s="5"/>
    </row>
    <row r="4363" spans="1:251" ht="13.5" thickBot="1">
      <c r="Z4363" s="5"/>
      <c r="AD4363" s="5"/>
      <c r="AE4363" s="5"/>
      <c r="AF4363" s="5"/>
      <c r="AG4363" s="5"/>
      <c r="AH4363" s="5"/>
      <c r="AI4363" s="5"/>
      <c r="AO4363" s="5"/>
      <c r="DI4363" s="6"/>
    </row>
    <row r="4364" spans="1:251" ht="24.75" customHeight="1" thickBot="1">
      <c r="B4364" s="116" t="s">
        <v>1</v>
      </c>
      <c r="C4364" s="117"/>
      <c r="D4364" s="117"/>
      <c r="E4364" s="117"/>
      <c r="F4364" s="117"/>
      <c r="G4364" s="117"/>
      <c r="H4364" s="118" t="s">
        <v>592</v>
      </c>
      <c r="I4364" s="119"/>
      <c r="J4364" s="119"/>
      <c r="K4364" s="119"/>
      <c r="L4364" s="119"/>
      <c r="M4364" s="119"/>
      <c r="N4364" s="119"/>
      <c r="O4364" s="119"/>
      <c r="P4364" s="119"/>
      <c r="Q4364" s="119"/>
      <c r="R4364" s="119"/>
      <c r="S4364" s="119"/>
      <c r="T4364" s="119"/>
      <c r="U4364" s="119"/>
      <c r="V4364" s="119"/>
      <c r="W4364" s="119"/>
      <c r="X4364" s="119"/>
      <c r="Y4364" s="119"/>
      <c r="Z4364" s="119"/>
      <c r="AA4364" s="119"/>
      <c r="AB4364" s="119"/>
      <c r="AC4364" s="119"/>
      <c r="AD4364" s="119"/>
      <c r="AE4364" s="119"/>
      <c r="AF4364" s="119"/>
      <c r="AG4364" s="119"/>
      <c r="AH4364" s="119"/>
      <c r="AI4364" s="119"/>
      <c r="AJ4364" s="119"/>
      <c r="AK4364" s="119"/>
      <c r="AL4364" s="119"/>
      <c r="AM4364" s="119"/>
      <c r="AN4364" s="119"/>
      <c r="AO4364" s="119"/>
      <c r="AP4364" s="119"/>
      <c r="AQ4364" s="119"/>
      <c r="AR4364" s="119"/>
      <c r="AS4364" s="119"/>
      <c r="AT4364" s="119"/>
      <c r="AU4364" s="119"/>
      <c r="AV4364" s="119"/>
      <c r="AW4364" s="119"/>
      <c r="AX4364" s="120"/>
      <c r="DI4364" s="6"/>
    </row>
    <row r="4365" spans="1:251" ht="14.25">
      <c r="B4365" s="7"/>
      <c r="C4365" s="7"/>
      <c r="D4365" s="7"/>
      <c r="E4365" s="7"/>
      <c r="F4365" s="7"/>
      <c r="G4365" s="7"/>
      <c r="H4365" s="8"/>
      <c r="I4365" s="8"/>
      <c r="J4365" s="8"/>
      <c r="K4365" s="8"/>
      <c r="L4365" s="9"/>
      <c r="M4365" s="9"/>
      <c r="N4365" s="9"/>
      <c r="O4365" s="9"/>
      <c r="P4365" s="8"/>
      <c r="Q4365" s="8"/>
      <c r="R4365" s="8"/>
      <c r="S4365" s="8"/>
      <c r="T4365" s="8"/>
      <c r="U4365" s="8"/>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DI4365" s="6"/>
    </row>
    <row r="4366" spans="1:251" ht="15" thickBot="1">
      <c r="A4366" s="11"/>
      <c r="B4366" s="10" t="s">
        <v>2</v>
      </c>
      <c r="C4366" s="8"/>
      <c r="D4366" s="8"/>
      <c r="E4366" s="8"/>
      <c r="F4366" s="8"/>
      <c r="G4366" s="8"/>
      <c r="H4366" s="8"/>
      <c r="I4366" s="8"/>
      <c r="J4366" s="8"/>
      <c r="K4366" s="8"/>
      <c r="L4366" s="9"/>
      <c r="M4366" s="9"/>
      <c r="N4366" s="9"/>
      <c r="O4366" s="9"/>
      <c r="P4366" s="8"/>
      <c r="Q4366" s="8"/>
      <c r="R4366" s="8"/>
      <c r="S4366" s="8"/>
      <c r="T4366" s="8"/>
      <c r="U4366" s="8"/>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DI4366" s="6"/>
    </row>
    <row r="4367" spans="1:251" ht="14.25">
      <c r="A4367" s="8"/>
      <c r="B4367" s="12"/>
      <c r="C4367" s="7"/>
      <c r="D4367" s="7"/>
      <c r="E4367" s="7"/>
      <c r="F4367" s="7"/>
      <c r="G4367" s="7"/>
      <c r="H4367" s="7"/>
      <c r="I4367" s="7"/>
      <c r="J4367" s="7"/>
      <c r="K4367" s="7"/>
      <c r="L4367" s="13"/>
      <c r="M4367" s="13"/>
      <c r="N4367" s="13"/>
      <c r="O4367" s="13"/>
      <c r="P4367" s="7"/>
      <c r="Q4367" s="7"/>
      <c r="R4367" s="7"/>
      <c r="S4367" s="7"/>
      <c r="T4367" s="7"/>
      <c r="U4367" s="7"/>
      <c r="V4367" s="14"/>
      <c r="W4367" s="14"/>
      <c r="X4367" s="14"/>
      <c r="Y4367" s="14"/>
      <c r="Z4367" s="14"/>
      <c r="AA4367" s="14"/>
      <c r="AB4367" s="14"/>
      <c r="AC4367" s="14"/>
      <c r="AD4367" s="14"/>
      <c r="AE4367" s="14"/>
      <c r="AF4367" s="14"/>
      <c r="AG4367" s="14"/>
      <c r="AH4367" s="14"/>
      <c r="AI4367" s="14"/>
      <c r="AJ4367" s="14"/>
      <c r="AK4367" s="14"/>
      <c r="AL4367" s="14"/>
      <c r="AM4367" s="14"/>
      <c r="AN4367" s="14"/>
      <c r="AO4367" s="14"/>
      <c r="AP4367" s="14"/>
      <c r="AQ4367" s="14"/>
      <c r="AR4367" s="14"/>
      <c r="AS4367" s="14"/>
      <c r="AT4367" s="14"/>
      <c r="AU4367" s="14"/>
      <c r="AV4367" s="14"/>
      <c r="AW4367" s="14"/>
      <c r="AX4367" s="15"/>
    </row>
    <row r="4368" spans="1:251" ht="12" customHeight="1">
      <c r="A4368" s="8"/>
      <c r="B4368" s="121" t="s">
        <v>593</v>
      </c>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3"/>
    </row>
    <row r="4369" spans="1:113" ht="12" customHeight="1">
      <c r="A4369" s="8"/>
      <c r="B4369" s="121"/>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3"/>
      <c r="BC4369" s="16"/>
    </row>
    <row r="4370" spans="1:113" ht="12" customHeight="1">
      <c r="A4370" s="8"/>
      <c r="B4370" s="121"/>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3"/>
    </row>
    <row r="4371" spans="1:113" ht="12" customHeight="1">
      <c r="A4371" s="8"/>
      <c r="B4371" s="121"/>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3"/>
    </row>
    <row r="4372" spans="1:113" ht="12" customHeight="1">
      <c r="A4372" s="8"/>
      <c r="B4372" s="121"/>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3"/>
    </row>
    <row r="4373" spans="1:113" ht="15" thickBot="1">
      <c r="A4373" s="17"/>
      <c r="B4373" s="18"/>
      <c r="C4373" s="19"/>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c r="AD4373" s="19"/>
      <c r="AE4373" s="19"/>
      <c r="AF4373" s="19"/>
      <c r="AG4373" s="19"/>
      <c r="AH4373" s="19"/>
      <c r="AI4373" s="19"/>
      <c r="AJ4373" s="19"/>
      <c r="AK4373" s="19"/>
      <c r="AL4373" s="19"/>
      <c r="AM4373" s="19"/>
      <c r="AN4373" s="19"/>
      <c r="AO4373" s="19"/>
      <c r="AP4373" s="19"/>
      <c r="AQ4373" s="19"/>
      <c r="AR4373" s="19"/>
      <c r="AS4373" s="19"/>
      <c r="AT4373" s="19"/>
      <c r="AU4373" s="19"/>
      <c r="AV4373" s="19"/>
      <c r="AW4373" s="19"/>
      <c r="AX4373" s="20"/>
    </row>
    <row r="4374" spans="1:113">
      <c r="B4374" s="21"/>
    </row>
    <row r="4375" spans="1:113" ht="15" thickBot="1">
      <c r="A4375" s="11"/>
      <c r="B4375" s="10" t="s">
        <v>3</v>
      </c>
      <c r="C4375" s="8"/>
      <c r="D4375" s="8"/>
      <c r="E4375" s="8"/>
      <c r="F4375" s="8"/>
      <c r="G4375" s="8"/>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4.25">
      <c r="A4376" s="8"/>
      <c r="B4376" s="12"/>
      <c r="C4376" s="7"/>
      <c r="D4376" s="7"/>
      <c r="E4376" s="7"/>
      <c r="F4376" s="7"/>
      <c r="G4376" s="7"/>
      <c r="H4376" s="7"/>
      <c r="I4376" s="7"/>
      <c r="J4376" s="7"/>
      <c r="K4376" s="7"/>
      <c r="L4376" s="13"/>
      <c r="M4376" s="13"/>
      <c r="N4376" s="13"/>
      <c r="O4376" s="13"/>
      <c r="P4376" s="7"/>
      <c r="Q4376" s="7"/>
      <c r="R4376" s="7"/>
      <c r="S4376" s="7"/>
      <c r="T4376" s="7"/>
      <c r="U4376" s="7"/>
      <c r="V4376" s="14"/>
      <c r="W4376" s="14"/>
      <c r="X4376" s="14"/>
      <c r="Y4376" s="14"/>
      <c r="Z4376" s="14"/>
      <c r="AA4376" s="14"/>
      <c r="AB4376" s="14"/>
      <c r="AC4376" s="14"/>
      <c r="AD4376" s="14"/>
      <c r="AE4376" s="14"/>
      <c r="AF4376" s="14"/>
      <c r="AG4376" s="14"/>
      <c r="AH4376" s="14"/>
      <c r="AI4376" s="14"/>
      <c r="AJ4376" s="14"/>
      <c r="AK4376" s="14"/>
      <c r="AL4376" s="14"/>
      <c r="AM4376" s="14"/>
      <c r="AN4376" s="14"/>
      <c r="AO4376" s="14"/>
      <c r="AP4376" s="14"/>
      <c r="AQ4376" s="14"/>
      <c r="AR4376" s="14"/>
      <c r="AS4376" s="14"/>
      <c r="AT4376" s="14"/>
      <c r="AU4376" s="14"/>
      <c r="AV4376" s="14"/>
      <c r="AW4376" s="14"/>
      <c r="AX4376" s="15"/>
    </row>
    <row r="4377" spans="1:113" ht="12" customHeight="1">
      <c r="A4377" s="8"/>
      <c r="B4377" s="121" t="s">
        <v>594</v>
      </c>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3"/>
    </row>
    <row r="4378" spans="1:113" ht="12" customHeight="1">
      <c r="A4378" s="8"/>
      <c r="B4378" s="121"/>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3"/>
      <c r="BC4378" s="16"/>
    </row>
    <row r="4379" spans="1:113" ht="12" customHeight="1">
      <c r="A4379" s="8"/>
      <c r="B4379" s="121"/>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3"/>
    </row>
    <row r="4380" spans="1:113" ht="12" customHeight="1">
      <c r="A4380" s="8"/>
      <c r="B4380" s="121"/>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3"/>
    </row>
    <row r="4381" spans="1:113" ht="12" customHeight="1">
      <c r="A4381" s="8"/>
      <c r="B4381" s="121"/>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3"/>
    </row>
    <row r="4382" spans="1:113" ht="15" thickBot="1">
      <c r="A4382" s="17"/>
      <c r="B4382" s="18"/>
      <c r="C4382" s="19"/>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c r="AD4382" s="19"/>
      <c r="AE4382" s="19"/>
      <c r="AF4382" s="19"/>
      <c r="AG4382" s="19"/>
      <c r="AH4382" s="19"/>
      <c r="AI4382" s="19"/>
      <c r="AJ4382" s="19"/>
      <c r="AK4382" s="19"/>
      <c r="AL4382" s="19"/>
      <c r="AM4382" s="19"/>
      <c r="AN4382" s="19"/>
      <c r="AO4382" s="19"/>
      <c r="AP4382" s="19"/>
      <c r="AQ4382" s="19"/>
      <c r="AR4382" s="19"/>
      <c r="AS4382" s="19"/>
      <c r="AT4382" s="19"/>
      <c r="AU4382" s="19"/>
      <c r="AV4382" s="19"/>
      <c r="AW4382" s="19"/>
      <c r="AX4382" s="20"/>
    </row>
    <row r="4383" spans="1:113">
      <c r="B4383" s="21"/>
    </row>
    <row r="4384" spans="1:113" ht="14.25">
      <c r="B4384" s="10" t="s">
        <v>4</v>
      </c>
      <c r="C4384" s="8"/>
      <c r="D4384" s="8"/>
      <c r="E4384" s="8"/>
      <c r="F4384" s="8"/>
      <c r="G4384" s="8"/>
      <c r="H4384" s="8"/>
      <c r="I4384" s="8"/>
      <c r="J4384" s="8"/>
      <c r="K4384" s="8"/>
      <c r="L4384" s="9"/>
      <c r="M4384" s="9"/>
      <c r="N4384" s="9"/>
      <c r="O4384" s="9"/>
      <c r="P4384" s="8"/>
      <c r="Q4384" s="8"/>
      <c r="R4384" s="8"/>
      <c r="S4384" s="8"/>
      <c r="T4384" s="8"/>
      <c r="U4384" s="8"/>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row>
    <row r="4385" spans="1:251" ht="15" thickBot="1">
      <c r="B4385" s="8"/>
      <c r="C4385" s="8"/>
      <c r="D4385" s="8"/>
      <c r="E4385" s="8"/>
      <c r="F4385" s="8"/>
      <c r="G4385" s="8"/>
      <c r="H4385" s="8"/>
      <c r="I4385" s="8"/>
      <c r="J4385" s="8"/>
      <c r="K4385" s="8"/>
      <c r="L4385" s="9"/>
      <c r="M4385" s="9"/>
      <c r="N4385" s="9"/>
      <c r="O4385" s="9"/>
      <c r="P4385" s="8"/>
      <c r="Q4385" s="8"/>
      <c r="R4385" s="8"/>
      <c r="S4385" s="8"/>
      <c r="T4385" s="8"/>
      <c r="U4385" s="8"/>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22" t="s">
        <v>5</v>
      </c>
    </row>
    <row r="4386" spans="1:251" s="16" customFormat="1" ht="13.5" customHeight="1">
      <c r="A4386" s="8"/>
      <c r="B4386" s="124" t="s">
        <v>6</v>
      </c>
      <c r="C4386" s="125"/>
      <c r="D4386" s="125"/>
      <c r="E4386" s="125"/>
      <c r="F4386" s="125"/>
      <c r="G4386" s="125"/>
      <c r="H4386" s="125"/>
      <c r="I4386" s="125"/>
      <c r="J4386" s="125"/>
      <c r="K4386" s="125"/>
      <c r="L4386" s="125"/>
      <c r="M4386" s="125"/>
      <c r="N4386" s="125"/>
      <c r="O4386" s="125"/>
      <c r="P4386" s="125"/>
      <c r="Q4386" s="125"/>
      <c r="R4386" s="125"/>
      <c r="S4386" s="125"/>
      <c r="T4386" s="125"/>
      <c r="U4386" s="125"/>
      <c r="V4386" s="125"/>
      <c r="W4386" s="125"/>
      <c r="X4386" s="125"/>
      <c r="Y4386" s="125"/>
      <c r="Z4386" s="126"/>
      <c r="AA4386" s="130" t="s">
        <v>11</v>
      </c>
      <c r="AB4386" s="125"/>
      <c r="AC4386" s="125"/>
      <c r="AD4386" s="125"/>
      <c r="AE4386" s="125"/>
      <c r="AF4386" s="125"/>
      <c r="AG4386" s="125"/>
      <c r="AH4386" s="125"/>
      <c r="AI4386" s="126"/>
      <c r="AJ4386" s="130" t="s">
        <v>12</v>
      </c>
      <c r="AK4386" s="125"/>
      <c r="AL4386" s="125"/>
      <c r="AM4386" s="125"/>
      <c r="AN4386" s="125"/>
      <c r="AO4386" s="125"/>
      <c r="AP4386" s="125"/>
      <c r="AQ4386" s="125"/>
      <c r="AR4386" s="126"/>
      <c r="AS4386" s="130" t="s">
        <v>7</v>
      </c>
      <c r="AT4386" s="125"/>
      <c r="AU4386" s="125"/>
      <c r="AV4386" s="125"/>
      <c r="AW4386" s="125"/>
      <c r="AX4386" s="132"/>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c r="HI4386" s="2"/>
      <c r="HJ4386" s="2"/>
      <c r="HK4386" s="2"/>
      <c r="HL4386" s="2"/>
      <c r="HM4386" s="2"/>
      <c r="HN4386" s="2"/>
      <c r="HO4386" s="2"/>
      <c r="HP4386" s="2"/>
      <c r="HQ4386" s="2"/>
      <c r="HR4386" s="2"/>
      <c r="HS4386" s="2"/>
      <c r="HT4386" s="2"/>
      <c r="HU4386" s="2"/>
      <c r="HV4386" s="2"/>
      <c r="HW4386" s="2"/>
      <c r="HX4386" s="2"/>
      <c r="HY4386" s="2"/>
      <c r="HZ4386" s="2"/>
      <c r="IA4386" s="2"/>
      <c r="IB4386" s="2"/>
      <c r="IC4386" s="2"/>
      <c r="ID4386" s="2"/>
      <c r="IE4386" s="2"/>
      <c r="IF4386" s="2"/>
      <c r="IG4386" s="2"/>
      <c r="IH4386" s="2"/>
      <c r="II4386" s="2"/>
      <c r="IJ4386" s="2"/>
      <c r="IK4386" s="2"/>
      <c r="IL4386" s="2"/>
      <c r="IM4386" s="2"/>
      <c r="IN4386" s="2"/>
      <c r="IO4386" s="2"/>
      <c r="IP4386" s="2"/>
      <c r="IQ4386" s="2"/>
    </row>
    <row r="4387" spans="1:251" s="16" customFormat="1" ht="13.5">
      <c r="A4387" s="8"/>
      <c r="B4387" s="127"/>
      <c r="C4387" s="128"/>
      <c r="D4387" s="128"/>
      <c r="E4387" s="128"/>
      <c r="F4387" s="128"/>
      <c r="G4387" s="128"/>
      <c r="H4387" s="128"/>
      <c r="I4387" s="128"/>
      <c r="J4387" s="128"/>
      <c r="K4387" s="128"/>
      <c r="L4387" s="128"/>
      <c r="M4387" s="128"/>
      <c r="N4387" s="128"/>
      <c r="O4387" s="128"/>
      <c r="P4387" s="128"/>
      <c r="Q4387" s="128"/>
      <c r="R4387" s="128"/>
      <c r="S4387" s="128"/>
      <c r="T4387" s="128"/>
      <c r="U4387" s="128"/>
      <c r="V4387" s="128"/>
      <c r="W4387" s="128"/>
      <c r="X4387" s="128"/>
      <c r="Y4387" s="128"/>
      <c r="Z4387" s="129"/>
      <c r="AA4387" s="131"/>
      <c r="AB4387" s="128"/>
      <c r="AC4387" s="128"/>
      <c r="AD4387" s="128"/>
      <c r="AE4387" s="128"/>
      <c r="AF4387" s="128"/>
      <c r="AG4387" s="128"/>
      <c r="AH4387" s="128"/>
      <c r="AI4387" s="129"/>
      <c r="AJ4387" s="131"/>
      <c r="AK4387" s="128"/>
      <c r="AL4387" s="128"/>
      <c r="AM4387" s="128"/>
      <c r="AN4387" s="128"/>
      <c r="AO4387" s="128"/>
      <c r="AP4387" s="128"/>
      <c r="AQ4387" s="128"/>
      <c r="AR4387" s="129"/>
      <c r="AS4387" s="131"/>
      <c r="AT4387" s="128"/>
      <c r="AU4387" s="128"/>
      <c r="AV4387" s="128"/>
      <c r="AW4387" s="128"/>
      <c r="AX4387" s="133"/>
      <c r="AY4387" s="2"/>
      <c r="AZ4387" s="2"/>
      <c r="BA4387" s="2"/>
      <c r="BB4387" s="23"/>
      <c r="BC4387" s="24"/>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c r="HI4387" s="2"/>
      <c r="HJ4387" s="2"/>
      <c r="HK4387" s="2"/>
      <c r="HL4387" s="2"/>
      <c r="HM4387" s="2"/>
      <c r="HN4387" s="2"/>
      <c r="HO4387" s="2"/>
      <c r="HP4387" s="2"/>
      <c r="HQ4387" s="2"/>
      <c r="HR4387" s="2"/>
      <c r="HS4387" s="2"/>
      <c r="HT4387" s="2"/>
      <c r="HU4387" s="2"/>
      <c r="HV4387" s="2"/>
      <c r="HW4387" s="2"/>
      <c r="HX4387" s="2"/>
      <c r="HY4387" s="2"/>
      <c r="HZ4387" s="2"/>
      <c r="IA4387" s="2"/>
      <c r="IB4387" s="2"/>
      <c r="IC4387" s="2"/>
      <c r="ID4387" s="2"/>
      <c r="IE4387" s="2"/>
      <c r="IF4387" s="2"/>
      <c r="IG4387" s="2"/>
      <c r="IH4387" s="2"/>
      <c r="II4387" s="2"/>
      <c r="IJ4387" s="2"/>
      <c r="IK4387" s="2"/>
      <c r="IL4387" s="2"/>
      <c r="IM4387" s="2"/>
      <c r="IN4387" s="2"/>
      <c r="IO4387" s="2"/>
      <c r="IP4387" s="2"/>
      <c r="IQ4387" s="2"/>
    </row>
    <row r="4388" spans="1:251" s="16" customFormat="1" ht="18.75" customHeight="1">
      <c r="A4388" s="8"/>
      <c r="B4388" s="25"/>
      <c r="C4388" s="99" t="s">
        <v>591</v>
      </c>
      <c r="D4388" s="108"/>
      <c r="E4388" s="108"/>
      <c r="F4388" s="108"/>
      <c r="G4388" s="108"/>
      <c r="H4388" s="108"/>
      <c r="I4388" s="108"/>
      <c r="J4388" s="108"/>
      <c r="K4388" s="108"/>
      <c r="L4388" s="108"/>
      <c r="M4388" s="108"/>
      <c r="N4388" s="108"/>
      <c r="O4388" s="108"/>
      <c r="P4388" s="108"/>
      <c r="Q4388" s="108"/>
      <c r="R4388" s="108"/>
      <c r="S4388" s="108"/>
      <c r="T4388" s="108"/>
      <c r="U4388" s="108"/>
      <c r="V4388" s="108"/>
      <c r="W4388" s="108"/>
      <c r="X4388" s="108"/>
      <c r="Y4388" s="108"/>
      <c r="Z4388" s="109"/>
      <c r="AA4388" s="102">
        <v>14</v>
      </c>
      <c r="AB4388" s="110"/>
      <c r="AC4388" s="110"/>
      <c r="AD4388" s="110"/>
      <c r="AE4388" s="110"/>
      <c r="AF4388" s="110"/>
      <c r="AG4388" s="110"/>
      <c r="AH4388" s="110"/>
      <c r="AI4388" s="111"/>
      <c r="AJ4388" s="102">
        <v>13</v>
      </c>
      <c r="AK4388" s="110"/>
      <c r="AL4388" s="110"/>
      <c r="AM4388" s="110"/>
      <c r="AN4388" s="110"/>
      <c r="AO4388" s="110"/>
      <c r="AP4388" s="110"/>
      <c r="AQ4388" s="110"/>
      <c r="AR4388" s="111"/>
      <c r="AS4388" s="105"/>
      <c r="AT4388" s="112"/>
      <c r="AU4388" s="112"/>
      <c r="AV4388" s="112"/>
      <c r="AW4388" s="112"/>
      <c r="AX4388" s="113"/>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c r="CH4388" s="2"/>
      <c r="CI4388" s="2"/>
      <c r="CJ4388" s="2"/>
      <c r="CK4388" s="2"/>
      <c r="CL4388" s="2"/>
      <c r="CM4388" s="2"/>
      <c r="CN4388" s="2"/>
      <c r="CO4388" s="2"/>
      <c r="CP4388" s="2"/>
      <c r="CQ4388" s="2"/>
      <c r="CR4388" s="2"/>
      <c r="CS4388" s="2"/>
      <c r="CT4388" s="2"/>
      <c r="CU4388" s="2"/>
      <c r="CV4388" s="2"/>
      <c r="CW4388" s="2"/>
      <c r="CX4388" s="2"/>
      <c r="CY4388" s="2"/>
      <c r="CZ4388" s="2"/>
      <c r="DA4388" s="2"/>
      <c r="DB4388" s="2"/>
      <c r="DC4388" s="2"/>
      <c r="DD4388" s="2"/>
      <c r="DE4388" s="2"/>
      <c r="DF4388" s="2"/>
      <c r="DG4388" s="2"/>
      <c r="DH4388" s="2"/>
      <c r="DI4388" s="2"/>
      <c r="DJ4388" s="2"/>
      <c r="DK4388" s="2"/>
      <c r="DL4388" s="2"/>
      <c r="DM4388" s="2"/>
      <c r="DN4388" s="2"/>
      <c r="DO4388" s="2"/>
      <c r="DP4388" s="2"/>
      <c r="DQ4388" s="2"/>
      <c r="DR4388" s="2"/>
      <c r="DS4388" s="2"/>
      <c r="DT4388" s="2"/>
      <c r="DU4388" s="2"/>
      <c r="DV4388" s="2"/>
      <c r="DW4388" s="2"/>
      <c r="DX4388" s="2"/>
      <c r="DY4388" s="2"/>
      <c r="DZ4388" s="2"/>
      <c r="EA4388" s="2"/>
      <c r="EB4388" s="2"/>
      <c r="EC4388" s="2"/>
      <c r="ED4388" s="2"/>
      <c r="EE4388" s="2"/>
      <c r="EF4388" s="2"/>
      <c r="EG4388" s="2"/>
      <c r="EH4388" s="2"/>
      <c r="EI4388" s="2"/>
      <c r="EJ4388" s="2"/>
      <c r="EK4388" s="2"/>
      <c r="EL4388" s="2"/>
      <c r="EM4388" s="2"/>
      <c r="EN4388" s="2"/>
      <c r="EO4388" s="2"/>
      <c r="EP4388" s="2"/>
      <c r="EQ4388" s="2"/>
      <c r="ER4388" s="2"/>
      <c r="ES4388" s="2"/>
      <c r="ET4388" s="2"/>
      <c r="EU4388" s="2"/>
      <c r="EV4388" s="2"/>
      <c r="EW4388" s="2"/>
      <c r="EX4388" s="2"/>
      <c r="EY4388" s="2"/>
      <c r="EZ4388" s="2"/>
      <c r="FA4388" s="2"/>
      <c r="FB4388" s="2"/>
      <c r="FC4388" s="2"/>
      <c r="FD4388" s="2"/>
      <c r="FE4388" s="2"/>
      <c r="FF4388" s="2"/>
      <c r="FG4388" s="2"/>
      <c r="FH4388" s="2"/>
      <c r="FI4388" s="2"/>
      <c r="FJ4388" s="2"/>
      <c r="FK4388" s="2"/>
      <c r="FL4388" s="2"/>
      <c r="FM4388" s="2"/>
      <c r="FN4388" s="2"/>
      <c r="FO4388" s="2"/>
      <c r="FP4388" s="2"/>
      <c r="FQ4388" s="2"/>
      <c r="FR4388" s="2"/>
      <c r="FS4388" s="2"/>
      <c r="FT4388" s="2"/>
      <c r="FU4388" s="2"/>
      <c r="FV4388" s="2"/>
      <c r="FW4388" s="2"/>
      <c r="FX4388" s="2"/>
      <c r="FY4388" s="2"/>
      <c r="FZ4388" s="2"/>
      <c r="GA4388" s="2"/>
      <c r="GB4388" s="2"/>
      <c r="GC4388" s="2"/>
      <c r="GD4388" s="2"/>
      <c r="GE4388" s="2"/>
      <c r="GF4388" s="2"/>
      <c r="GG4388" s="2"/>
      <c r="GH4388" s="2"/>
      <c r="GI4388" s="2"/>
      <c r="GJ4388" s="2"/>
      <c r="GK4388" s="2"/>
      <c r="GL4388" s="2"/>
      <c r="GM4388" s="2"/>
      <c r="GN4388" s="2"/>
      <c r="GO4388" s="2"/>
      <c r="GP4388" s="2"/>
      <c r="GQ4388" s="2"/>
      <c r="GR4388" s="2"/>
      <c r="GS4388" s="2"/>
      <c r="GT4388" s="2"/>
      <c r="GU4388" s="2"/>
      <c r="GV4388" s="2"/>
      <c r="GW4388" s="2"/>
      <c r="GX4388" s="2"/>
      <c r="GY4388" s="2"/>
      <c r="GZ4388" s="2"/>
      <c r="HA4388" s="2"/>
      <c r="HB4388" s="2"/>
      <c r="HC4388" s="2"/>
      <c r="HD4388" s="2"/>
      <c r="HE4388" s="2"/>
      <c r="HF4388" s="2"/>
      <c r="HG4388" s="2"/>
      <c r="HH4388" s="2"/>
      <c r="HI4388" s="2"/>
      <c r="HJ4388" s="2"/>
      <c r="HK4388" s="2"/>
      <c r="HL4388" s="2"/>
      <c r="HM4388" s="2"/>
      <c r="HN4388" s="2"/>
      <c r="HO4388" s="2"/>
      <c r="HP4388" s="2"/>
      <c r="HQ4388" s="2"/>
      <c r="HR4388" s="2"/>
      <c r="HS4388" s="2"/>
      <c r="HT4388" s="2"/>
      <c r="HU4388" s="2"/>
      <c r="HV4388" s="2"/>
      <c r="HW4388" s="2"/>
      <c r="HX4388" s="2"/>
      <c r="HY4388" s="2"/>
      <c r="HZ4388" s="2"/>
      <c r="IA4388" s="2"/>
      <c r="IB4388" s="2"/>
      <c r="IC4388" s="2"/>
      <c r="ID4388" s="2"/>
      <c r="IE4388" s="2"/>
      <c r="IF4388" s="2"/>
      <c r="IG4388" s="2"/>
      <c r="IH4388" s="2"/>
      <c r="II4388" s="2"/>
      <c r="IJ4388" s="2"/>
      <c r="IK4388" s="2"/>
      <c r="IL4388" s="2"/>
      <c r="IM4388" s="2"/>
      <c r="IN4388" s="2"/>
      <c r="IO4388" s="2"/>
      <c r="IP4388" s="2"/>
      <c r="IQ4388" s="2"/>
    </row>
    <row r="4389" spans="1:251" s="16" customFormat="1" ht="18.75" customHeight="1" thickBot="1">
      <c r="A4389" s="17"/>
      <c r="B4389" s="134" t="s">
        <v>13</v>
      </c>
      <c r="C4389" s="135"/>
      <c r="D4389" s="135"/>
      <c r="E4389" s="135"/>
      <c r="F4389" s="135"/>
      <c r="G4389" s="135"/>
      <c r="H4389" s="135"/>
      <c r="I4389" s="135"/>
      <c r="J4389" s="135"/>
      <c r="K4389" s="135"/>
      <c r="L4389" s="135"/>
      <c r="M4389" s="135"/>
      <c r="N4389" s="135"/>
      <c r="O4389" s="135"/>
      <c r="P4389" s="135"/>
      <c r="Q4389" s="135"/>
      <c r="R4389" s="135"/>
      <c r="S4389" s="135"/>
      <c r="T4389" s="135"/>
      <c r="U4389" s="135"/>
      <c r="V4389" s="135"/>
      <c r="W4389" s="135"/>
      <c r="X4389" s="135"/>
      <c r="Y4389" s="135"/>
      <c r="Z4389" s="136"/>
      <c r="AA4389" s="137">
        <f>SUM($AA$4388:$AA$4388)</f>
        <v>14</v>
      </c>
      <c r="AB4389" s="138"/>
      <c r="AC4389" s="138"/>
      <c r="AD4389" s="138"/>
      <c r="AE4389" s="138"/>
      <c r="AF4389" s="138"/>
      <c r="AG4389" s="138"/>
      <c r="AH4389" s="138"/>
      <c r="AI4389" s="139"/>
      <c r="AJ4389" s="137">
        <f>SUM($AJ$4388:$AJ$4388)</f>
        <v>13</v>
      </c>
      <c r="AK4389" s="138"/>
      <c r="AL4389" s="138"/>
      <c r="AM4389" s="138"/>
      <c r="AN4389" s="138"/>
      <c r="AO4389" s="138"/>
      <c r="AP4389" s="138"/>
      <c r="AQ4389" s="138"/>
      <c r="AR4389" s="139"/>
      <c r="AS4389" s="140"/>
      <c r="AT4389" s="141"/>
      <c r="AU4389" s="141"/>
      <c r="AV4389" s="141"/>
      <c r="AW4389" s="141"/>
      <c r="AX4389" s="142"/>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c r="GL4389" s="2"/>
      <c r="GM4389" s="2"/>
      <c r="GN4389" s="2"/>
      <c r="GO4389" s="2"/>
      <c r="GP4389" s="2"/>
      <c r="GQ4389" s="2"/>
      <c r="GR4389" s="2"/>
      <c r="GS4389" s="2"/>
      <c r="GT4389" s="2"/>
      <c r="GU4389" s="2"/>
      <c r="GV4389" s="2"/>
      <c r="GW4389" s="2"/>
      <c r="GX4389" s="2"/>
      <c r="GY4389" s="2"/>
      <c r="GZ4389" s="2"/>
      <c r="HA4389" s="2"/>
      <c r="HB4389" s="2"/>
      <c r="HC4389" s="2"/>
      <c r="HD4389" s="2"/>
      <c r="HE4389" s="2"/>
      <c r="HF4389" s="2"/>
      <c r="HG4389" s="2"/>
      <c r="HH4389" s="2"/>
      <c r="HI4389" s="2"/>
      <c r="HJ4389" s="2"/>
      <c r="HK4389" s="2"/>
      <c r="HL4389" s="2"/>
      <c r="HM4389" s="2"/>
      <c r="HN4389" s="2"/>
      <c r="HO4389" s="2"/>
      <c r="HP4389" s="2"/>
      <c r="HQ4389" s="2"/>
      <c r="HR4389" s="2"/>
      <c r="HS4389" s="2"/>
      <c r="HT4389" s="2"/>
      <c r="HU4389" s="2"/>
      <c r="HV4389" s="2"/>
      <c r="HW4389" s="2"/>
      <c r="HX4389" s="2"/>
      <c r="HY4389" s="2"/>
      <c r="HZ4389" s="2"/>
      <c r="IA4389" s="2"/>
      <c r="IB4389" s="2"/>
      <c r="IC4389" s="2"/>
      <c r="ID4389" s="2"/>
      <c r="IE4389" s="2"/>
      <c r="IF4389" s="2"/>
      <c r="IG4389" s="2"/>
      <c r="IH4389" s="2"/>
      <c r="II4389" s="2"/>
      <c r="IJ4389" s="2"/>
      <c r="IK4389" s="2"/>
      <c r="IL4389" s="2"/>
      <c r="IM4389" s="2"/>
      <c r="IN4389" s="2"/>
      <c r="IO4389" s="2"/>
      <c r="IP4389" s="2"/>
      <c r="IQ4389" s="2"/>
    </row>
    <row r="4391" spans="1:251" ht="18.75">
      <c r="A4391" s="1" t="s">
        <v>0</v>
      </c>
      <c r="AW4391" s="3"/>
      <c r="AX4391" s="4"/>
      <c r="AY4391" s="3"/>
    </row>
    <row r="4393" spans="1:251" ht="18.75">
      <c r="B4393" s="114" t="s">
        <v>8</v>
      </c>
      <c r="C4393" s="115"/>
      <c r="D4393" s="115"/>
      <c r="E4393" s="115"/>
      <c r="F4393" s="115"/>
      <c r="G4393" s="115"/>
      <c r="H4393" s="115"/>
      <c r="I4393" s="115"/>
      <c r="J4393" s="115"/>
      <c r="K4393" s="115"/>
      <c r="L4393" s="115"/>
      <c r="M4393" s="115"/>
      <c r="N4393" s="115"/>
      <c r="O4393" s="115"/>
      <c r="P4393" s="115"/>
      <c r="Q4393" s="115"/>
      <c r="R4393" s="115"/>
      <c r="S4393" s="115"/>
      <c r="T4393" s="115"/>
      <c r="U4393" s="115"/>
      <c r="V4393" s="115"/>
      <c r="W4393" s="115"/>
      <c r="X4393" s="115"/>
      <c r="Y4393" s="115"/>
      <c r="Z4393" s="115"/>
      <c r="AA4393" s="115"/>
      <c r="AB4393" s="115"/>
      <c r="AC4393" s="115"/>
      <c r="AD4393" s="115"/>
      <c r="AE4393" s="115"/>
      <c r="AF4393" s="115"/>
      <c r="AG4393" s="115"/>
      <c r="AH4393" s="115"/>
      <c r="AI4393" s="115"/>
      <c r="AJ4393" s="115"/>
      <c r="AK4393" s="115"/>
      <c r="AL4393" s="115"/>
      <c r="AM4393" s="115"/>
      <c r="AN4393" s="115"/>
      <c r="AO4393" s="115"/>
      <c r="AP4393" s="115"/>
      <c r="AQ4393" s="115"/>
      <c r="AR4393" s="115"/>
      <c r="AS4393" s="115"/>
      <c r="AT4393" s="115"/>
      <c r="AU4393" s="115"/>
      <c r="AV4393" s="115"/>
      <c r="AW4393" s="115"/>
      <c r="AX4393" s="115"/>
    </row>
    <row r="4394" spans="1:251">
      <c r="Z4394" s="5"/>
      <c r="AD4394" s="5"/>
      <c r="AE4394" s="5"/>
      <c r="AF4394" s="5"/>
      <c r="AG4394" s="5"/>
      <c r="AH4394" s="5"/>
      <c r="AI4394" s="5"/>
      <c r="AO4394" s="5"/>
    </row>
    <row r="4395" spans="1:251" ht="13.5" thickBot="1">
      <c r="Z4395" s="5"/>
      <c r="AD4395" s="5"/>
      <c r="AE4395" s="5"/>
      <c r="AF4395" s="5"/>
      <c r="AG4395" s="5"/>
      <c r="AH4395" s="5"/>
      <c r="AI4395" s="5"/>
      <c r="AO4395" s="5"/>
      <c r="DI4395" s="6"/>
    </row>
    <row r="4396" spans="1:251" ht="24.75" customHeight="1" thickBot="1">
      <c r="B4396" s="116" t="s">
        <v>1</v>
      </c>
      <c r="C4396" s="117"/>
      <c r="D4396" s="117"/>
      <c r="E4396" s="117"/>
      <c r="F4396" s="117"/>
      <c r="G4396" s="117"/>
      <c r="H4396" s="118" t="s">
        <v>588</v>
      </c>
      <c r="I4396" s="119"/>
      <c r="J4396" s="119"/>
      <c r="K4396" s="119"/>
      <c r="L4396" s="119"/>
      <c r="M4396" s="119"/>
      <c r="N4396" s="119"/>
      <c r="O4396" s="119"/>
      <c r="P4396" s="119"/>
      <c r="Q4396" s="119"/>
      <c r="R4396" s="119"/>
      <c r="S4396" s="119"/>
      <c r="T4396" s="119"/>
      <c r="U4396" s="119"/>
      <c r="V4396" s="119"/>
      <c r="W4396" s="119"/>
      <c r="X4396" s="119"/>
      <c r="Y4396" s="119"/>
      <c r="Z4396" s="119"/>
      <c r="AA4396" s="119"/>
      <c r="AB4396" s="119"/>
      <c r="AC4396" s="119"/>
      <c r="AD4396" s="119"/>
      <c r="AE4396" s="119"/>
      <c r="AF4396" s="119"/>
      <c r="AG4396" s="119"/>
      <c r="AH4396" s="119"/>
      <c r="AI4396" s="119"/>
      <c r="AJ4396" s="119"/>
      <c r="AK4396" s="119"/>
      <c r="AL4396" s="119"/>
      <c r="AM4396" s="119"/>
      <c r="AN4396" s="119"/>
      <c r="AO4396" s="119"/>
      <c r="AP4396" s="119"/>
      <c r="AQ4396" s="119"/>
      <c r="AR4396" s="119"/>
      <c r="AS4396" s="119"/>
      <c r="AT4396" s="119"/>
      <c r="AU4396" s="119"/>
      <c r="AV4396" s="119"/>
      <c r="AW4396" s="119"/>
      <c r="AX4396" s="120"/>
      <c r="DI4396" s="6"/>
    </row>
    <row r="4397" spans="1:251" ht="14.25">
      <c r="B4397" s="7"/>
      <c r="C4397" s="7"/>
      <c r="D4397" s="7"/>
      <c r="E4397" s="7"/>
      <c r="F4397" s="7"/>
      <c r="G4397" s="7"/>
      <c r="H4397" s="8"/>
      <c r="I4397" s="8"/>
      <c r="J4397" s="8"/>
      <c r="K4397" s="8"/>
      <c r="L4397" s="9"/>
      <c r="M4397" s="9"/>
      <c r="N4397" s="9"/>
      <c r="O4397" s="9"/>
      <c r="P4397" s="8"/>
      <c r="Q4397" s="8"/>
      <c r="R4397" s="8"/>
      <c r="S4397" s="8"/>
      <c r="T4397" s="8"/>
      <c r="U4397" s="8"/>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DI4397" s="6"/>
    </row>
    <row r="4398" spans="1:251" ht="15" thickBot="1">
      <c r="A4398" s="11"/>
      <c r="B4398" s="10" t="s">
        <v>2</v>
      </c>
      <c r="C4398" s="8"/>
      <c r="D4398" s="8"/>
      <c r="E4398" s="8"/>
      <c r="F4398" s="8"/>
      <c r="G4398" s="8"/>
      <c r="H4398" s="8"/>
      <c r="I4398" s="8"/>
      <c r="J4398" s="8"/>
      <c r="K4398" s="8"/>
      <c r="L4398" s="9"/>
      <c r="M4398" s="9"/>
      <c r="N4398" s="9"/>
      <c r="O4398" s="9"/>
      <c r="P4398" s="8"/>
      <c r="Q4398" s="8"/>
      <c r="R4398" s="8"/>
      <c r="S4398" s="8"/>
      <c r="T4398" s="8"/>
      <c r="U4398" s="8"/>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DI4398" s="6"/>
    </row>
    <row r="4399" spans="1:251" ht="14.25">
      <c r="A4399" s="8"/>
      <c r="B4399" s="12"/>
      <c r="C4399" s="7"/>
      <c r="D4399" s="7"/>
      <c r="E4399" s="7"/>
      <c r="F4399" s="7"/>
      <c r="G4399" s="7"/>
      <c r="H4399" s="7"/>
      <c r="I4399" s="7"/>
      <c r="J4399" s="7"/>
      <c r="K4399" s="7"/>
      <c r="L4399" s="13"/>
      <c r="M4399" s="13"/>
      <c r="N4399" s="13"/>
      <c r="O4399" s="13"/>
      <c r="P4399" s="7"/>
      <c r="Q4399" s="7"/>
      <c r="R4399" s="7"/>
      <c r="S4399" s="7"/>
      <c r="T4399" s="7"/>
      <c r="U4399" s="7"/>
      <c r="V4399" s="14"/>
      <c r="W4399" s="14"/>
      <c r="X4399" s="14"/>
      <c r="Y4399" s="14"/>
      <c r="Z4399" s="14"/>
      <c r="AA4399" s="14"/>
      <c r="AB4399" s="14"/>
      <c r="AC4399" s="14"/>
      <c r="AD4399" s="14"/>
      <c r="AE4399" s="14"/>
      <c r="AF4399" s="14"/>
      <c r="AG4399" s="14"/>
      <c r="AH4399" s="14"/>
      <c r="AI4399" s="14"/>
      <c r="AJ4399" s="14"/>
      <c r="AK4399" s="14"/>
      <c r="AL4399" s="14"/>
      <c r="AM4399" s="14"/>
      <c r="AN4399" s="14"/>
      <c r="AO4399" s="14"/>
      <c r="AP4399" s="14"/>
      <c r="AQ4399" s="14"/>
      <c r="AR4399" s="14"/>
      <c r="AS4399" s="14"/>
      <c r="AT4399" s="14"/>
      <c r="AU4399" s="14"/>
      <c r="AV4399" s="14"/>
      <c r="AW4399" s="14"/>
      <c r="AX4399" s="15"/>
    </row>
    <row r="4400" spans="1:251" ht="12" customHeight="1">
      <c r="A4400" s="8"/>
      <c r="B4400" s="121" t="s">
        <v>589</v>
      </c>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3"/>
    </row>
    <row r="4401" spans="1:113" ht="12" customHeight="1">
      <c r="A4401" s="8"/>
      <c r="B4401" s="121"/>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3"/>
    </row>
    <row r="4402" spans="1:113" ht="12" customHeight="1">
      <c r="A4402" s="8"/>
      <c r="B4402" s="121"/>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3"/>
      <c r="BC4402" s="16"/>
    </row>
    <row r="4403" spans="1:113" ht="12" customHeight="1">
      <c r="A4403" s="8"/>
      <c r="B4403" s="121"/>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3"/>
    </row>
    <row r="4404" spans="1:113" ht="12" customHeight="1">
      <c r="A4404" s="8"/>
      <c r="B4404" s="121"/>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3"/>
    </row>
    <row r="4405" spans="1:113" ht="12" customHeight="1">
      <c r="A4405" s="8"/>
      <c r="B4405" s="121"/>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3"/>
    </row>
    <row r="4406" spans="1:113" ht="15" thickBot="1">
      <c r="A4406" s="17"/>
      <c r="B4406" s="18"/>
      <c r="C4406" s="19"/>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c r="AD4406" s="19"/>
      <c r="AE4406" s="19"/>
      <c r="AF4406" s="19"/>
      <c r="AG4406" s="19"/>
      <c r="AH4406" s="19"/>
      <c r="AI4406" s="19"/>
      <c r="AJ4406" s="19"/>
      <c r="AK4406" s="19"/>
      <c r="AL4406" s="19"/>
      <c r="AM4406" s="19"/>
      <c r="AN4406" s="19"/>
      <c r="AO4406" s="19"/>
      <c r="AP4406" s="19"/>
      <c r="AQ4406" s="19"/>
      <c r="AR4406" s="19"/>
      <c r="AS4406" s="19"/>
      <c r="AT4406" s="19"/>
      <c r="AU4406" s="19"/>
      <c r="AV4406" s="19"/>
      <c r="AW4406" s="19"/>
      <c r="AX4406" s="20"/>
    </row>
    <row r="4407" spans="1:113">
      <c r="B4407" s="21"/>
    </row>
    <row r="4408" spans="1:113" ht="15" thickBot="1">
      <c r="A4408" s="11"/>
      <c r="B4408" s="10" t="s">
        <v>3</v>
      </c>
      <c r="C4408" s="8"/>
      <c r="D4408" s="8"/>
      <c r="E4408" s="8"/>
      <c r="F4408" s="8"/>
      <c r="G4408" s="8"/>
      <c r="H4408" s="8"/>
      <c r="I4408" s="8"/>
      <c r="J4408" s="8"/>
      <c r="K4408" s="8"/>
      <c r="L4408" s="9"/>
      <c r="M4408" s="9"/>
      <c r="N4408" s="9"/>
      <c r="O4408" s="9"/>
      <c r="P4408" s="8"/>
      <c r="Q4408" s="8"/>
      <c r="R4408" s="8"/>
      <c r="S4408" s="8"/>
      <c r="T4408" s="8"/>
      <c r="U4408" s="8"/>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c r="AQ4408" s="10"/>
      <c r="AR4408" s="10"/>
      <c r="AS4408" s="10"/>
      <c r="AT4408" s="10"/>
      <c r="AU4408" s="10"/>
      <c r="AV4408" s="10"/>
      <c r="AW4408" s="10"/>
      <c r="AX4408" s="10"/>
      <c r="DI4408" s="6"/>
    </row>
    <row r="4409" spans="1:113" ht="14.25">
      <c r="A4409" s="8"/>
      <c r="B4409" s="12"/>
      <c r="C4409" s="7"/>
      <c r="D4409" s="7"/>
      <c r="E4409" s="7"/>
      <c r="F4409" s="7"/>
      <c r="G4409" s="7"/>
      <c r="H4409" s="7"/>
      <c r="I4409" s="7"/>
      <c r="J4409" s="7"/>
      <c r="K4409" s="7"/>
      <c r="L4409" s="13"/>
      <c r="M4409" s="13"/>
      <c r="N4409" s="13"/>
      <c r="O4409" s="13"/>
      <c r="P4409" s="7"/>
      <c r="Q4409" s="7"/>
      <c r="R4409" s="7"/>
      <c r="S4409" s="7"/>
      <c r="T4409" s="7"/>
      <c r="U4409" s="7"/>
      <c r="V4409" s="14"/>
      <c r="W4409" s="14"/>
      <c r="X4409" s="14"/>
      <c r="Y4409" s="14"/>
      <c r="Z4409" s="14"/>
      <c r="AA4409" s="14"/>
      <c r="AB4409" s="14"/>
      <c r="AC4409" s="14"/>
      <c r="AD4409" s="14"/>
      <c r="AE4409" s="14"/>
      <c r="AF4409" s="14"/>
      <c r="AG4409" s="14"/>
      <c r="AH4409" s="14"/>
      <c r="AI4409" s="14"/>
      <c r="AJ4409" s="14"/>
      <c r="AK4409" s="14"/>
      <c r="AL4409" s="14"/>
      <c r="AM4409" s="14"/>
      <c r="AN4409" s="14"/>
      <c r="AO4409" s="14"/>
      <c r="AP4409" s="14"/>
      <c r="AQ4409" s="14"/>
      <c r="AR4409" s="14"/>
      <c r="AS4409" s="14"/>
      <c r="AT4409" s="14"/>
      <c r="AU4409" s="14"/>
      <c r="AV4409" s="14"/>
      <c r="AW4409" s="14"/>
      <c r="AX4409" s="15"/>
    </row>
    <row r="4410" spans="1:113" ht="12" customHeight="1">
      <c r="A4410" s="8"/>
      <c r="B4410" s="121" t="s">
        <v>590</v>
      </c>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3"/>
    </row>
    <row r="4411" spans="1:113" ht="12" customHeight="1">
      <c r="A4411" s="8"/>
      <c r="B4411" s="121"/>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3"/>
    </row>
    <row r="4412" spans="1:113" ht="12" customHeight="1">
      <c r="A4412" s="8"/>
      <c r="B4412" s="121"/>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3"/>
    </row>
    <row r="4413" spans="1:113" ht="12" customHeight="1">
      <c r="A4413" s="8"/>
      <c r="B4413" s="121"/>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3"/>
    </row>
    <row r="4414" spans="1:113" ht="12" customHeight="1">
      <c r="A4414" s="8"/>
      <c r="B4414" s="121"/>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3"/>
    </row>
    <row r="4415" spans="1:113" ht="12" customHeight="1">
      <c r="A4415" s="8"/>
      <c r="B4415" s="121"/>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3"/>
    </row>
    <row r="4416" spans="1:113" ht="12" customHeight="1">
      <c r="A4416" s="8"/>
      <c r="B4416" s="121"/>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3"/>
    </row>
    <row r="4417" spans="1:251" ht="12" customHeight="1">
      <c r="A4417" s="8"/>
      <c r="B4417" s="121"/>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3"/>
    </row>
    <row r="4418" spans="1:251" ht="12" customHeight="1">
      <c r="A4418" s="8"/>
      <c r="B4418" s="121"/>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3"/>
    </row>
    <row r="4419" spans="1:251" ht="12" customHeight="1">
      <c r="A4419" s="8"/>
      <c r="B4419" s="121"/>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3"/>
    </row>
    <row r="4420" spans="1:251" ht="12" customHeight="1">
      <c r="A4420" s="8"/>
      <c r="B4420" s="121"/>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3"/>
    </row>
    <row r="4421" spans="1:251" ht="12" customHeight="1">
      <c r="A4421" s="8"/>
      <c r="B4421" s="121"/>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3"/>
      <c r="BC4421" s="16"/>
    </row>
    <row r="4422" spans="1:251" ht="12" customHeight="1">
      <c r="A4422" s="8"/>
      <c r="B4422" s="121"/>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3"/>
    </row>
    <row r="4423" spans="1:251" ht="12" customHeight="1">
      <c r="A4423" s="8"/>
      <c r="B4423" s="121"/>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3"/>
    </row>
    <row r="4424" spans="1:251" ht="12" customHeight="1">
      <c r="A4424" s="8"/>
      <c r="B4424" s="121"/>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3"/>
    </row>
    <row r="4425" spans="1:251" ht="15" thickBot="1">
      <c r="A4425" s="17"/>
      <c r="B4425" s="18"/>
      <c r="C4425" s="19"/>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c r="AD4425" s="19"/>
      <c r="AE4425" s="19"/>
      <c r="AF4425" s="19"/>
      <c r="AG4425" s="19"/>
      <c r="AH4425" s="19"/>
      <c r="AI4425" s="19"/>
      <c r="AJ4425" s="19"/>
      <c r="AK4425" s="19"/>
      <c r="AL4425" s="19"/>
      <c r="AM4425" s="19"/>
      <c r="AN4425" s="19"/>
      <c r="AO4425" s="19"/>
      <c r="AP4425" s="19"/>
      <c r="AQ4425" s="19"/>
      <c r="AR4425" s="19"/>
      <c r="AS4425" s="19"/>
      <c r="AT4425" s="19"/>
      <c r="AU4425" s="19"/>
      <c r="AV4425" s="19"/>
      <c r="AW4425" s="19"/>
      <c r="AX4425" s="20"/>
    </row>
    <row r="4426" spans="1:251">
      <c r="B4426" s="21"/>
    </row>
    <row r="4427" spans="1:251" ht="14.25">
      <c r="B4427" s="10" t="s">
        <v>4</v>
      </c>
      <c r="C4427" s="8"/>
      <c r="D4427" s="8"/>
      <c r="E4427" s="8"/>
      <c r="F4427" s="8"/>
      <c r="G4427" s="8"/>
      <c r="H4427" s="8"/>
      <c r="I4427" s="8"/>
      <c r="J4427" s="8"/>
      <c r="K4427" s="8"/>
      <c r="L4427" s="9"/>
      <c r="M4427" s="9"/>
      <c r="N4427" s="9"/>
      <c r="O4427" s="9"/>
      <c r="P4427" s="8"/>
      <c r="Q4427" s="8"/>
      <c r="R4427" s="8"/>
      <c r="S4427" s="8"/>
      <c r="T4427" s="8"/>
      <c r="U4427" s="8"/>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row>
    <row r="4428" spans="1:251" ht="15" thickBot="1">
      <c r="B4428" s="8"/>
      <c r="C4428" s="8"/>
      <c r="D4428" s="8"/>
      <c r="E4428" s="8"/>
      <c r="F4428" s="8"/>
      <c r="G4428" s="8"/>
      <c r="H4428" s="8"/>
      <c r="I4428" s="8"/>
      <c r="J4428" s="8"/>
      <c r="K4428" s="8"/>
      <c r="L4428" s="9"/>
      <c r="M4428" s="9"/>
      <c r="N4428" s="9"/>
      <c r="O4428" s="9"/>
      <c r="P4428" s="8"/>
      <c r="Q4428" s="8"/>
      <c r="R4428" s="8"/>
      <c r="S4428" s="8"/>
      <c r="T4428" s="8"/>
      <c r="U4428" s="8"/>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22" t="s">
        <v>5</v>
      </c>
    </row>
    <row r="4429" spans="1:251" s="16" customFormat="1" ht="13.5" customHeight="1">
      <c r="A4429" s="8"/>
      <c r="B4429" s="124" t="s">
        <v>6</v>
      </c>
      <c r="C4429" s="125"/>
      <c r="D4429" s="125"/>
      <c r="E4429" s="125"/>
      <c r="F4429" s="125"/>
      <c r="G4429" s="125"/>
      <c r="H4429" s="125"/>
      <c r="I4429" s="125"/>
      <c r="J4429" s="125"/>
      <c r="K4429" s="125"/>
      <c r="L4429" s="125"/>
      <c r="M4429" s="125"/>
      <c r="N4429" s="125"/>
      <c r="O4429" s="125"/>
      <c r="P4429" s="125"/>
      <c r="Q4429" s="125"/>
      <c r="R4429" s="125"/>
      <c r="S4429" s="125"/>
      <c r="T4429" s="125"/>
      <c r="U4429" s="125"/>
      <c r="V4429" s="125"/>
      <c r="W4429" s="125"/>
      <c r="X4429" s="125"/>
      <c r="Y4429" s="125"/>
      <c r="Z4429" s="126"/>
      <c r="AA4429" s="130" t="s">
        <v>11</v>
      </c>
      <c r="AB4429" s="125"/>
      <c r="AC4429" s="125"/>
      <c r="AD4429" s="125"/>
      <c r="AE4429" s="125"/>
      <c r="AF4429" s="125"/>
      <c r="AG4429" s="125"/>
      <c r="AH4429" s="125"/>
      <c r="AI4429" s="126"/>
      <c r="AJ4429" s="130" t="s">
        <v>12</v>
      </c>
      <c r="AK4429" s="125"/>
      <c r="AL4429" s="125"/>
      <c r="AM4429" s="125"/>
      <c r="AN4429" s="125"/>
      <c r="AO4429" s="125"/>
      <c r="AP4429" s="125"/>
      <c r="AQ4429" s="125"/>
      <c r="AR4429" s="126"/>
      <c r="AS4429" s="130" t="s">
        <v>7</v>
      </c>
      <c r="AT4429" s="125"/>
      <c r="AU4429" s="125"/>
      <c r="AV4429" s="125"/>
      <c r="AW4429" s="125"/>
      <c r="AX4429" s="132"/>
      <c r="AY4429" s="2"/>
      <c r="AZ4429" s="2"/>
      <c r="BA4429" s="2"/>
      <c r="BB4429" s="2"/>
      <c r="BC4429" s="2"/>
      <c r="BD4429" s="2"/>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c r="CH4429" s="2"/>
      <c r="CI4429" s="2"/>
      <c r="CJ4429" s="2"/>
      <c r="CK4429" s="2"/>
      <c r="CL4429" s="2"/>
      <c r="CM4429" s="2"/>
      <c r="CN4429" s="2"/>
      <c r="CO4429" s="2"/>
      <c r="CP4429" s="2"/>
      <c r="CQ4429" s="2"/>
      <c r="CR4429" s="2"/>
      <c r="CS4429" s="2"/>
      <c r="CT4429" s="2"/>
      <c r="CU4429" s="2"/>
      <c r="CV4429" s="2"/>
      <c r="CW4429" s="2"/>
      <c r="CX4429" s="2"/>
      <c r="CY4429" s="2"/>
      <c r="CZ4429" s="2"/>
      <c r="DA4429" s="2"/>
      <c r="DB4429" s="2"/>
      <c r="DC4429" s="2"/>
      <c r="DD4429" s="2"/>
      <c r="DE4429" s="2"/>
      <c r="DF4429" s="2"/>
      <c r="DG4429" s="2"/>
      <c r="DH4429" s="2"/>
      <c r="DI4429" s="2"/>
      <c r="DJ4429" s="2"/>
      <c r="DK4429" s="2"/>
      <c r="DL4429" s="2"/>
      <c r="DM4429" s="2"/>
      <c r="DN4429" s="2"/>
      <c r="DO4429" s="2"/>
      <c r="DP4429" s="2"/>
      <c r="DQ4429" s="2"/>
      <c r="DR4429" s="2"/>
      <c r="DS4429" s="2"/>
      <c r="DT4429" s="2"/>
      <c r="DU4429" s="2"/>
      <c r="DV4429" s="2"/>
      <c r="DW4429" s="2"/>
      <c r="DX4429" s="2"/>
      <c r="DY4429" s="2"/>
      <c r="DZ4429" s="2"/>
      <c r="EA4429" s="2"/>
      <c r="EB4429" s="2"/>
      <c r="EC4429" s="2"/>
      <c r="ED4429" s="2"/>
      <c r="EE4429" s="2"/>
      <c r="EF4429" s="2"/>
      <c r="EG4429" s="2"/>
      <c r="EH4429" s="2"/>
      <c r="EI4429" s="2"/>
      <c r="EJ4429" s="2"/>
      <c r="EK4429" s="2"/>
      <c r="EL4429" s="2"/>
      <c r="EM4429" s="2"/>
      <c r="EN4429" s="2"/>
      <c r="EO4429" s="2"/>
      <c r="EP4429" s="2"/>
      <c r="EQ4429" s="2"/>
      <c r="ER4429" s="2"/>
      <c r="ES4429" s="2"/>
      <c r="ET4429" s="2"/>
      <c r="EU4429" s="2"/>
      <c r="EV4429" s="2"/>
      <c r="EW4429" s="2"/>
      <c r="EX4429" s="2"/>
      <c r="EY4429" s="2"/>
      <c r="EZ4429" s="2"/>
      <c r="FA4429" s="2"/>
      <c r="FB4429" s="2"/>
      <c r="FC4429" s="2"/>
      <c r="FD4429" s="2"/>
      <c r="FE4429" s="2"/>
      <c r="FF4429" s="2"/>
      <c r="FG4429" s="2"/>
      <c r="FH4429" s="2"/>
      <c r="FI4429" s="2"/>
      <c r="FJ4429" s="2"/>
      <c r="FK4429" s="2"/>
      <c r="FL4429" s="2"/>
      <c r="FM4429" s="2"/>
      <c r="FN4429" s="2"/>
      <c r="FO4429" s="2"/>
      <c r="FP4429" s="2"/>
      <c r="FQ4429" s="2"/>
      <c r="FR4429" s="2"/>
      <c r="FS4429" s="2"/>
      <c r="FT4429" s="2"/>
      <c r="FU4429" s="2"/>
      <c r="FV4429" s="2"/>
      <c r="FW4429" s="2"/>
      <c r="FX4429" s="2"/>
      <c r="FY4429" s="2"/>
      <c r="FZ4429" s="2"/>
      <c r="GA4429" s="2"/>
      <c r="GB4429" s="2"/>
      <c r="GC4429" s="2"/>
      <c r="GD4429" s="2"/>
      <c r="GE4429" s="2"/>
      <c r="GF4429" s="2"/>
      <c r="GG4429" s="2"/>
      <c r="GH4429" s="2"/>
      <c r="GI4429" s="2"/>
      <c r="GJ4429" s="2"/>
      <c r="GK4429" s="2"/>
      <c r="GL4429" s="2"/>
      <c r="GM4429" s="2"/>
      <c r="GN4429" s="2"/>
      <c r="GO4429" s="2"/>
      <c r="GP4429" s="2"/>
      <c r="GQ4429" s="2"/>
      <c r="GR4429" s="2"/>
      <c r="GS4429" s="2"/>
      <c r="GT4429" s="2"/>
      <c r="GU4429" s="2"/>
      <c r="GV4429" s="2"/>
      <c r="GW4429" s="2"/>
      <c r="GX4429" s="2"/>
      <c r="GY4429" s="2"/>
      <c r="GZ4429" s="2"/>
      <c r="HA4429" s="2"/>
      <c r="HB4429" s="2"/>
      <c r="HC4429" s="2"/>
      <c r="HD4429" s="2"/>
      <c r="HE4429" s="2"/>
      <c r="HF4429" s="2"/>
      <c r="HG4429" s="2"/>
      <c r="HH4429" s="2"/>
      <c r="HI4429" s="2"/>
      <c r="HJ4429" s="2"/>
      <c r="HK4429" s="2"/>
      <c r="HL4429" s="2"/>
      <c r="HM4429" s="2"/>
      <c r="HN4429" s="2"/>
      <c r="HO4429" s="2"/>
      <c r="HP4429" s="2"/>
      <c r="HQ4429" s="2"/>
      <c r="HR4429" s="2"/>
      <c r="HS4429" s="2"/>
      <c r="HT4429" s="2"/>
      <c r="HU4429" s="2"/>
      <c r="HV4429" s="2"/>
      <c r="HW4429" s="2"/>
      <c r="HX4429" s="2"/>
      <c r="HY4429" s="2"/>
      <c r="HZ4429" s="2"/>
      <c r="IA4429" s="2"/>
      <c r="IB4429" s="2"/>
      <c r="IC4429" s="2"/>
      <c r="ID4429" s="2"/>
      <c r="IE4429" s="2"/>
      <c r="IF4429" s="2"/>
      <c r="IG4429" s="2"/>
      <c r="IH4429" s="2"/>
      <c r="II4429" s="2"/>
      <c r="IJ4429" s="2"/>
      <c r="IK4429" s="2"/>
      <c r="IL4429" s="2"/>
      <c r="IM4429" s="2"/>
      <c r="IN4429" s="2"/>
      <c r="IO4429" s="2"/>
      <c r="IP4429" s="2"/>
      <c r="IQ4429" s="2"/>
    </row>
    <row r="4430" spans="1:251" s="16" customFormat="1" ht="13.5">
      <c r="A4430" s="8"/>
      <c r="B4430" s="127"/>
      <c r="C4430" s="128"/>
      <c r="D4430" s="128"/>
      <c r="E4430" s="128"/>
      <c r="F4430" s="128"/>
      <c r="G4430" s="128"/>
      <c r="H4430" s="128"/>
      <c r="I4430" s="128"/>
      <c r="J4430" s="128"/>
      <c r="K4430" s="128"/>
      <c r="L4430" s="128"/>
      <c r="M4430" s="128"/>
      <c r="N4430" s="128"/>
      <c r="O4430" s="128"/>
      <c r="P4430" s="128"/>
      <c r="Q4430" s="128"/>
      <c r="R4430" s="128"/>
      <c r="S4430" s="128"/>
      <c r="T4430" s="128"/>
      <c r="U4430" s="128"/>
      <c r="V4430" s="128"/>
      <c r="W4430" s="128"/>
      <c r="X4430" s="128"/>
      <c r="Y4430" s="128"/>
      <c r="Z4430" s="129"/>
      <c r="AA4430" s="131"/>
      <c r="AB4430" s="128"/>
      <c r="AC4430" s="128"/>
      <c r="AD4430" s="128"/>
      <c r="AE4430" s="128"/>
      <c r="AF4430" s="128"/>
      <c r="AG4430" s="128"/>
      <c r="AH4430" s="128"/>
      <c r="AI4430" s="129"/>
      <c r="AJ4430" s="131"/>
      <c r="AK4430" s="128"/>
      <c r="AL4430" s="128"/>
      <c r="AM4430" s="128"/>
      <c r="AN4430" s="128"/>
      <c r="AO4430" s="128"/>
      <c r="AP4430" s="128"/>
      <c r="AQ4430" s="128"/>
      <c r="AR4430" s="129"/>
      <c r="AS4430" s="131"/>
      <c r="AT4430" s="128"/>
      <c r="AU4430" s="128"/>
      <c r="AV4430" s="128"/>
      <c r="AW4430" s="128"/>
      <c r="AX4430" s="133"/>
      <c r="AY4430" s="2"/>
      <c r="AZ4430" s="2"/>
      <c r="BA4430" s="2"/>
      <c r="BB4430" s="23"/>
      <c r="BC4430" s="24"/>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c r="HI4430" s="2"/>
      <c r="HJ4430" s="2"/>
      <c r="HK4430" s="2"/>
      <c r="HL4430" s="2"/>
      <c r="HM4430" s="2"/>
      <c r="HN4430" s="2"/>
      <c r="HO4430" s="2"/>
      <c r="HP4430" s="2"/>
      <c r="HQ4430" s="2"/>
      <c r="HR4430" s="2"/>
      <c r="HS4430" s="2"/>
      <c r="HT4430" s="2"/>
      <c r="HU4430" s="2"/>
      <c r="HV4430" s="2"/>
      <c r="HW4430" s="2"/>
      <c r="HX4430" s="2"/>
      <c r="HY4430" s="2"/>
      <c r="HZ4430" s="2"/>
      <c r="IA4430" s="2"/>
      <c r="IB4430" s="2"/>
      <c r="IC4430" s="2"/>
      <c r="ID4430" s="2"/>
      <c r="IE4430" s="2"/>
      <c r="IF4430" s="2"/>
      <c r="IG4430" s="2"/>
      <c r="IH4430" s="2"/>
      <c r="II4430" s="2"/>
      <c r="IJ4430" s="2"/>
      <c r="IK4430" s="2"/>
      <c r="IL4430" s="2"/>
      <c r="IM4430" s="2"/>
      <c r="IN4430" s="2"/>
      <c r="IO4430" s="2"/>
      <c r="IP4430" s="2"/>
      <c r="IQ4430" s="2"/>
    </row>
    <row r="4431" spans="1:251" s="16" customFormat="1" ht="18.75" customHeight="1">
      <c r="A4431" s="8"/>
      <c r="B4431" s="25"/>
      <c r="C4431" s="99" t="s">
        <v>587</v>
      </c>
      <c r="D4431" s="108"/>
      <c r="E4431" s="108"/>
      <c r="F4431" s="108"/>
      <c r="G4431" s="108"/>
      <c r="H4431" s="108"/>
      <c r="I4431" s="108"/>
      <c r="J4431" s="108"/>
      <c r="K4431" s="108"/>
      <c r="L4431" s="108"/>
      <c r="M4431" s="108"/>
      <c r="N4431" s="108"/>
      <c r="O4431" s="108"/>
      <c r="P4431" s="108"/>
      <c r="Q4431" s="108"/>
      <c r="R4431" s="108"/>
      <c r="S4431" s="108"/>
      <c r="T4431" s="108"/>
      <c r="U4431" s="108"/>
      <c r="V4431" s="108"/>
      <c r="W4431" s="108"/>
      <c r="X4431" s="108"/>
      <c r="Y4431" s="108"/>
      <c r="Z4431" s="109"/>
      <c r="AA4431" s="102">
        <v>976</v>
      </c>
      <c r="AB4431" s="110"/>
      <c r="AC4431" s="110"/>
      <c r="AD4431" s="110"/>
      <c r="AE4431" s="110"/>
      <c r="AF4431" s="110"/>
      <c r="AG4431" s="110"/>
      <c r="AH4431" s="110"/>
      <c r="AI4431" s="111"/>
      <c r="AJ4431" s="102">
        <v>811</v>
      </c>
      <c r="AK4431" s="110"/>
      <c r="AL4431" s="110"/>
      <c r="AM4431" s="110"/>
      <c r="AN4431" s="110"/>
      <c r="AO4431" s="110"/>
      <c r="AP4431" s="110"/>
      <c r="AQ4431" s="110"/>
      <c r="AR4431" s="111"/>
      <c r="AS4431" s="105"/>
      <c r="AT4431" s="112"/>
      <c r="AU4431" s="112"/>
      <c r="AV4431" s="112"/>
      <c r="AW4431" s="112"/>
      <c r="AX4431" s="113"/>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c r="HI4431" s="2"/>
      <c r="HJ4431" s="2"/>
      <c r="HK4431" s="2"/>
      <c r="HL4431" s="2"/>
      <c r="HM4431" s="2"/>
      <c r="HN4431" s="2"/>
      <c r="HO4431" s="2"/>
      <c r="HP4431" s="2"/>
      <c r="HQ4431" s="2"/>
      <c r="HR4431" s="2"/>
      <c r="HS4431" s="2"/>
      <c r="HT4431" s="2"/>
      <c r="HU4431" s="2"/>
      <c r="HV4431" s="2"/>
      <c r="HW4431" s="2"/>
      <c r="HX4431" s="2"/>
      <c r="HY4431" s="2"/>
      <c r="HZ4431" s="2"/>
      <c r="IA4431" s="2"/>
      <c r="IB4431" s="2"/>
      <c r="IC4431" s="2"/>
      <c r="ID4431" s="2"/>
      <c r="IE4431" s="2"/>
      <c r="IF4431" s="2"/>
      <c r="IG4431" s="2"/>
      <c r="IH4431" s="2"/>
      <c r="II4431" s="2"/>
      <c r="IJ4431" s="2"/>
      <c r="IK4431" s="2"/>
      <c r="IL4431" s="2"/>
      <c r="IM4431" s="2"/>
      <c r="IN4431" s="2"/>
      <c r="IO4431" s="2"/>
      <c r="IP4431" s="2"/>
      <c r="IQ4431" s="2"/>
    </row>
    <row r="4432" spans="1:251" s="16" customFormat="1" ht="18.75" customHeight="1" thickBot="1">
      <c r="A4432" s="17"/>
      <c r="B4432" s="134" t="s">
        <v>13</v>
      </c>
      <c r="C4432" s="135"/>
      <c r="D4432" s="135"/>
      <c r="E4432" s="135"/>
      <c r="F4432" s="135"/>
      <c r="G4432" s="135"/>
      <c r="H4432" s="135"/>
      <c r="I4432" s="135"/>
      <c r="J4432" s="135"/>
      <c r="K4432" s="135"/>
      <c r="L4432" s="135"/>
      <c r="M4432" s="135"/>
      <c r="N4432" s="135"/>
      <c r="O4432" s="135"/>
      <c r="P4432" s="135"/>
      <c r="Q4432" s="135"/>
      <c r="R4432" s="135"/>
      <c r="S4432" s="135"/>
      <c r="T4432" s="135"/>
      <c r="U4432" s="135"/>
      <c r="V4432" s="135"/>
      <c r="W4432" s="135"/>
      <c r="X4432" s="135"/>
      <c r="Y4432" s="135"/>
      <c r="Z4432" s="136"/>
      <c r="AA4432" s="137">
        <f>SUM($AA$4431:$AA$4431)</f>
        <v>976</v>
      </c>
      <c r="AB4432" s="138"/>
      <c r="AC4432" s="138"/>
      <c r="AD4432" s="138"/>
      <c r="AE4432" s="138"/>
      <c r="AF4432" s="138"/>
      <c r="AG4432" s="138"/>
      <c r="AH4432" s="138"/>
      <c r="AI4432" s="139"/>
      <c r="AJ4432" s="137">
        <f>SUM($AJ$4431:$AJ$4431)</f>
        <v>811</v>
      </c>
      <c r="AK4432" s="138"/>
      <c r="AL4432" s="138"/>
      <c r="AM4432" s="138"/>
      <c r="AN4432" s="138"/>
      <c r="AO4432" s="138"/>
      <c r="AP4432" s="138"/>
      <c r="AQ4432" s="138"/>
      <c r="AR4432" s="139"/>
      <c r="AS4432" s="140"/>
      <c r="AT4432" s="141"/>
      <c r="AU4432" s="141"/>
      <c r="AV4432" s="141"/>
      <c r="AW4432" s="141"/>
      <c r="AX4432" s="142"/>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c r="CH4432" s="2"/>
      <c r="CI4432" s="2"/>
      <c r="CJ4432" s="2"/>
      <c r="CK4432" s="2"/>
      <c r="CL4432" s="2"/>
      <c r="CM4432" s="2"/>
      <c r="CN4432" s="2"/>
      <c r="CO4432" s="2"/>
      <c r="CP4432" s="2"/>
      <c r="CQ4432" s="2"/>
      <c r="CR4432" s="2"/>
      <c r="CS4432" s="2"/>
      <c r="CT4432" s="2"/>
      <c r="CU4432" s="2"/>
      <c r="CV4432" s="2"/>
      <c r="CW4432" s="2"/>
      <c r="CX4432" s="2"/>
      <c r="CY4432" s="2"/>
      <c r="CZ4432" s="2"/>
      <c r="DA4432" s="2"/>
      <c r="DB4432" s="2"/>
      <c r="DC4432" s="2"/>
      <c r="DD4432" s="2"/>
      <c r="DE4432" s="2"/>
      <c r="DF4432" s="2"/>
      <c r="DG4432" s="2"/>
      <c r="DH4432" s="2"/>
      <c r="DI4432" s="2"/>
      <c r="DJ4432" s="2"/>
      <c r="DK4432" s="2"/>
      <c r="DL4432" s="2"/>
      <c r="DM4432" s="2"/>
      <c r="DN4432" s="2"/>
      <c r="DO4432" s="2"/>
      <c r="DP4432" s="2"/>
      <c r="DQ4432" s="2"/>
      <c r="DR4432" s="2"/>
      <c r="DS4432" s="2"/>
      <c r="DT4432" s="2"/>
      <c r="DU4432" s="2"/>
      <c r="DV4432" s="2"/>
      <c r="DW4432" s="2"/>
      <c r="DX4432" s="2"/>
      <c r="DY4432" s="2"/>
      <c r="DZ4432" s="2"/>
      <c r="EA4432" s="2"/>
      <c r="EB4432" s="2"/>
      <c r="EC4432" s="2"/>
      <c r="ED4432" s="2"/>
      <c r="EE4432" s="2"/>
      <c r="EF4432" s="2"/>
      <c r="EG4432" s="2"/>
      <c r="EH4432" s="2"/>
      <c r="EI4432" s="2"/>
      <c r="EJ4432" s="2"/>
      <c r="EK4432" s="2"/>
      <c r="EL4432" s="2"/>
      <c r="EM4432" s="2"/>
      <c r="EN4432" s="2"/>
      <c r="EO4432" s="2"/>
      <c r="EP4432" s="2"/>
      <c r="EQ4432" s="2"/>
      <c r="ER4432" s="2"/>
      <c r="ES4432" s="2"/>
      <c r="ET4432" s="2"/>
      <c r="EU4432" s="2"/>
      <c r="EV4432" s="2"/>
      <c r="EW4432" s="2"/>
      <c r="EX4432" s="2"/>
      <c r="EY4432" s="2"/>
      <c r="EZ4432" s="2"/>
      <c r="FA4432" s="2"/>
      <c r="FB4432" s="2"/>
      <c r="FC4432" s="2"/>
      <c r="FD4432" s="2"/>
      <c r="FE4432" s="2"/>
      <c r="FF4432" s="2"/>
      <c r="FG4432" s="2"/>
      <c r="FH4432" s="2"/>
      <c r="FI4432" s="2"/>
      <c r="FJ4432" s="2"/>
      <c r="FK4432" s="2"/>
      <c r="FL4432" s="2"/>
      <c r="FM4432" s="2"/>
      <c r="FN4432" s="2"/>
      <c r="FO4432" s="2"/>
      <c r="FP4432" s="2"/>
      <c r="FQ4432" s="2"/>
      <c r="FR4432" s="2"/>
      <c r="FS4432" s="2"/>
      <c r="FT4432" s="2"/>
      <c r="FU4432" s="2"/>
      <c r="FV4432" s="2"/>
      <c r="FW4432" s="2"/>
      <c r="FX4432" s="2"/>
      <c r="FY4432" s="2"/>
      <c r="FZ4432" s="2"/>
      <c r="GA4432" s="2"/>
      <c r="GB4432" s="2"/>
      <c r="GC4432" s="2"/>
      <c r="GD4432" s="2"/>
      <c r="GE4432" s="2"/>
      <c r="GF4432" s="2"/>
      <c r="GG4432" s="2"/>
      <c r="GH4432" s="2"/>
      <c r="GI4432" s="2"/>
      <c r="GJ4432" s="2"/>
      <c r="GK4432" s="2"/>
      <c r="GL4432" s="2"/>
      <c r="GM4432" s="2"/>
      <c r="GN4432" s="2"/>
      <c r="GO4432" s="2"/>
      <c r="GP4432" s="2"/>
      <c r="GQ4432" s="2"/>
      <c r="GR4432" s="2"/>
      <c r="GS4432" s="2"/>
      <c r="GT4432" s="2"/>
      <c r="GU4432" s="2"/>
      <c r="GV4432" s="2"/>
      <c r="GW4432" s="2"/>
      <c r="GX4432" s="2"/>
      <c r="GY4432" s="2"/>
      <c r="GZ4432" s="2"/>
      <c r="HA4432" s="2"/>
      <c r="HB4432" s="2"/>
      <c r="HC4432" s="2"/>
      <c r="HD4432" s="2"/>
      <c r="HE4432" s="2"/>
      <c r="HF4432" s="2"/>
      <c r="HG4432" s="2"/>
      <c r="HH4432" s="2"/>
      <c r="HI4432" s="2"/>
      <c r="HJ4432" s="2"/>
      <c r="HK4432" s="2"/>
      <c r="HL4432" s="2"/>
      <c r="HM4432" s="2"/>
      <c r="HN4432" s="2"/>
      <c r="HO4432" s="2"/>
      <c r="HP4432" s="2"/>
      <c r="HQ4432" s="2"/>
      <c r="HR4432" s="2"/>
      <c r="HS4432" s="2"/>
      <c r="HT4432" s="2"/>
      <c r="HU4432" s="2"/>
      <c r="HV4432" s="2"/>
      <c r="HW4432" s="2"/>
      <c r="HX4432" s="2"/>
      <c r="HY4432" s="2"/>
      <c r="HZ4432" s="2"/>
      <c r="IA4432" s="2"/>
      <c r="IB4432" s="2"/>
      <c r="IC4432" s="2"/>
      <c r="ID4432" s="2"/>
      <c r="IE4432" s="2"/>
      <c r="IF4432" s="2"/>
      <c r="IG4432" s="2"/>
      <c r="IH4432" s="2"/>
      <c r="II4432" s="2"/>
      <c r="IJ4432" s="2"/>
      <c r="IK4432" s="2"/>
      <c r="IL4432" s="2"/>
      <c r="IM4432" s="2"/>
      <c r="IN4432" s="2"/>
      <c r="IO4432" s="2"/>
      <c r="IP4432" s="2"/>
      <c r="IQ4432" s="2"/>
    </row>
    <row r="4434" spans="1:113" ht="18.75">
      <c r="A4434" s="1" t="s">
        <v>0</v>
      </c>
      <c r="AW4434" s="3"/>
      <c r="AX4434" s="4"/>
      <c r="AY4434" s="3"/>
    </row>
    <row r="4436" spans="1:113" ht="18.75">
      <c r="B4436" s="114" t="s">
        <v>8</v>
      </c>
      <c r="C4436" s="115"/>
      <c r="D4436" s="115"/>
      <c r="E4436" s="115"/>
      <c r="F4436" s="115"/>
      <c r="G4436" s="115"/>
      <c r="H4436" s="115"/>
      <c r="I4436" s="115"/>
      <c r="J4436" s="115"/>
      <c r="K4436" s="115"/>
      <c r="L4436" s="115"/>
      <c r="M4436" s="115"/>
      <c r="N4436" s="115"/>
      <c r="O4436" s="115"/>
      <c r="P4436" s="115"/>
      <c r="Q4436" s="115"/>
      <c r="R4436" s="115"/>
      <c r="S4436" s="115"/>
      <c r="T4436" s="115"/>
      <c r="U4436" s="115"/>
      <c r="V4436" s="115"/>
      <c r="W4436" s="115"/>
      <c r="X4436" s="115"/>
      <c r="Y4436" s="115"/>
      <c r="Z4436" s="115"/>
      <c r="AA4436" s="115"/>
      <c r="AB4436" s="115"/>
      <c r="AC4436" s="115"/>
      <c r="AD4436" s="115"/>
      <c r="AE4436" s="115"/>
      <c r="AF4436" s="115"/>
      <c r="AG4436" s="115"/>
      <c r="AH4436" s="115"/>
      <c r="AI4436" s="115"/>
      <c r="AJ4436" s="115"/>
      <c r="AK4436" s="115"/>
      <c r="AL4436" s="115"/>
      <c r="AM4436" s="115"/>
      <c r="AN4436" s="115"/>
      <c r="AO4436" s="115"/>
      <c r="AP4436" s="115"/>
      <c r="AQ4436" s="115"/>
      <c r="AR4436" s="115"/>
      <c r="AS4436" s="115"/>
      <c r="AT4436" s="115"/>
      <c r="AU4436" s="115"/>
      <c r="AV4436" s="115"/>
      <c r="AW4436" s="115"/>
      <c r="AX4436" s="115"/>
    </row>
    <row r="4437" spans="1:113">
      <c r="Z4437" s="5"/>
      <c r="AD4437" s="5"/>
      <c r="AE4437" s="5"/>
      <c r="AF4437" s="5"/>
      <c r="AG4437" s="5"/>
      <c r="AH4437" s="5"/>
      <c r="AI4437" s="5"/>
      <c r="AO4437" s="5"/>
    </row>
    <row r="4438" spans="1:113" ht="13.5" thickBot="1">
      <c r="Z4438" s="5"/>
      <c r="AD4438" s="5"/>
      <c r="AE4438" s="5"/>
      <c r="AF4438" s="5"/>
      <c r="AG4438" s="5"/>
      <c r="AH4438" s="5"/>
      <c r="AI4438" s="5"/>
      <c r="AO4438" s="5"/>
      <c r="DI4438" s="6"/>
    </row>
    <row r="4439" spans="1:113" ht="24.75" customHeight="1" thickBot="1">
      <c r="B4439" s="116" t="s">
        <v>1</v>
      </c>
      <c r="C4439" s="117"/>
      <c r="D4439" s="117"/>
      <c r="E4439" s="117"/>
      <c r="F4439" s="117"/>
      <c r="G4439" s="117"/>
      <c r="H4439" s="118" t="s">
        <v>577</v>
      </c>
      <c r="I4439" s="119"/>
      <c r="J4439" s="119"/>
      <c r="K4439" s="119"/>
      <c r="L4439" s="119"/>
      <c r="M4439" s="119"/>
      <c r="N4439" s="119"/>
      <c r="O4439" s="119"/>
      <c r="P4439" s="119"/>
      <c r="Q4439" s="119"/>
      <c r="R4439" s="119"/>
      <c r="S4439" s="119"/>
      <c r="T4439" s="119"/>
      <c r="U4439" s="119"/>
      <c r="V4439" s="119"/>
      <c r="W4439" s="119"/>
      <c r="X4439" s="119"/>
      <c r="Y4439" s="119"/>
      <c r="Z4439" s="119"/>
      <c r="AA4439" s="119"/>
      <c r="AB4439" s="119"/>
      <c r="AC4439" s="119"/>
      <c r="AD4439" s="119"/>
      <c r="AE4439" s="119"/>
      <c r="AF4439" s="119"/>
      <c r="AG4439" s="119"/>
      <c r="AH4439" s="119"/>
      <c r="AI4439" s="119"/>
      <c r="AJ4439" s="119"/>
      <c r="AK4439" s="119"/>
      <c r="AL4439" s="119"/>
      <c r="AM4439" s="119"/>
      <c r="AN4439" s="119"/>
      <c r="AO4439" s="119"/>
      <c r="AP4439" s="119"/>
      <c r="AQ4439" s="119"/>
      <c r="AR4439" s="119"/>
      <c r="AS4439" s="119"/>
      <c r="AT4439" s="119"/>
      <c r="AU4439" s="119"/>
      <c r="AV4439" s="119"/>
      <c r="AW4439" s="119"/>
      <c r="AX4439" s="120"/>
      <c r="DI4439" s="6"/>
    </row>
    <row r="4440" spans="1:113" ht="14.25">
      <c r="B4440" s="7"/>
      <c r="C4440" s="7"/>
      <c r="D4440" s="7"/>
      <c r="E4440" s="7"/>
      <c r="F4440" s="7"/>
      <c r="G4440" s="7"/>
      <c r="H4440" s="8"/>
      <c r="I4440" s="8"/>
      <c r="J4440" s="8"/>
      <c r="K4440" s="8"/>
      <c r="L4440" s="9"/>
      <c r="M4440" s="9"/>
      <c r="N4440" s="9"/>
      <c r="O4440" s="9"/>
      <c r="P4440" s="8"/>
      <c r="Q4440" s="8"/>
      <c r="R4440" s="8"/>
      <c r="S4440" s="8"/>
      <c r="T4440" s="8"/>
      <c r="U4440" s="8"/>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DI4440" s="6"/>
    </row>
    <row r="4441" spans="1:113" ht="15" thickBot="1">
      <c r="A4441" s="11"/>
      <c r="B4441" s="10" t="s">
        <v>2</v>
      </c>
      <c r="C4441" s="8"/>
      <c r="D4441" s="8"/>
      <c r="E4441" s="8"/>
      <c r="F4441" s="8"/>
      <c r="G4441" s="8"/>
      <c r="H4441" s="8"/>
      <c r="I4441" s="8"/>
      <c r="J4441" s="8"/>
      <c r="K4441" s="8"/>
      <c r="L4441" s="9"/>
      <c r="M4441" s="9"/>
      <c r="N4441" s="9"/>
      <c r="O4441" s="9"/>
      <c r="P4441" s="8"/>
      <c r="Q4441" s="8"/>
      <c r="R4441" s="8"/>
      <c r="S4441" s="8"/>
      <c r="T4441" s="8"/>
      <c r="U4441" s="8"/>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DI4441" s="6"/>
    </row>
    <row r="4442" spans="1:113" ht="14.25">
      <c r="A4442" s="8"/>
      <c r="B4442" s="12"/>
      <c r="C4442" s="7"/>
      <c r="D4442" s="7"/>
      <c r="E4442" s="7"/>
      <c r="F4442" s="7"/>
      <c r="G4442" s="7"/>
      <c r="H4442" s="7"/>
      <c r="I4442" s="7"/>
      <c r="J4442" s="7"/>
      <c r="K4442" s="7"/>
      <c r="L4442" s="13"/>
      <c r="M4442" s="13"/>
      <c r="N4442" s="13"/>
      <c r="O4442" s="13"/>
      <c r="P4442" s="7"/>
      <c r="Q4442" s="7"/>
      <c r="R4442" s="7"/>
      <c r="S4442" s="7"/>
      <c r="T4442" s="7"/>
      <c r="U4442" s="7"/>
      <c r="V4442" s="14"/>
      <c r="W4442" s="14"/>
      <c r="X4442" s="14"/>
      <c r="Y4442" s="14"/>
      <c r="Z4442" s="14"/>
      <c r="AA4442" s="14"/>
      <c r="AB4442" s="14"/>
      <c r="AC4442" s="14"/>
      <c r="AD4442" s="14"/>
      <c r="AE4442" s="14"/>
      <c r="AF4442" s="14"/>
      <c r="AG4442" s="14"/>
      <c r="AH4442" s="14"/>
      <c r="AI4442" s="14"/>
      <c r="AJ4442" s="14"/>
      <c r="AK4442" s="14"/>
      <c r="AL4442" s="14"/>
      <c r="AM4442" s="14"/>
      <c r="AN4442" s="14"/>
      <c r="AO4442" s="14"/>
      <c r="AP4442" s="14"/>
      <c r="AQ4442" s="14"/>
      <c r="AR4442" s="14"/>
      <c r="AS4442" s="14"/>
      <c r="AT4442" s="14"/>
      <c r="AU4442" s="14"/>
      <c r="AV4442" s="14"/>
      <c r="AW4442" s="14"/>
      <c r="AX4442" s="15"/>
    </row>
    <row r="4443" spans="1:113" ht="12" customHeight="1">
      <c r="A4443" s="8"/>
      <c r="B4443" s="121" t="s">
        <v>578</v>
      </c>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3"/>
    </row>
    <row r="4444" spans="1:113" ht="12" customHeight="1">
      <c r="A4444" s="8"/>
      <c r="B4444" s="121"/>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3"/>
    </row>
    <row r="4445" spans="1:113" ht="12" customHeight="1">
      <c r="A4445" s="8"/>
      <c r="B4445" s="121"/>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3"/>
      <c r="BC4445" s="16"/>
    </row>
    <row r="4446" spans="1:113" ht="12" customHeight="1">
      <c r="A4446" s="8"/>
      <c r="B4446" s="121"/>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3"/>
    </row>
    <row r="4447" spans="1:113" ht="12" customHeight="1">
      <c r="A4447" s="8"/>
      <c r="B4447" s="121"/>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3"/>
    </row>
    <row r="4448" spans="1:113" ht="12" customHeight="1">
      <c r="A4448" s="8"/>
      <c r="B4448" s="121"/>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3"/>
    </row>
    <row r="4449" spans="1:251" ht="15" thickBot="1">
      <c r="A4449" s="17"/>
      <c r="B4449" s="18"/>
      <c r="C4449" s="19"/>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c r="AD4449" s="19"/>
      <c r="AE4449" s="19"/>
      <c r="AF4449" s="19"/>
      <c r="AG4449" s="19"/>
      <c r="AH4449" s="19"/>
      <c r="AI4449" s="19"/>
      <c r="AJ4449" s="19"/>
      <c r="AK4449" s="19"/>
      <c r="AL4449" s="19"/>
      <c r="AM4449" s="19"/>
      <c r="AN4449" s="19"/>
      <c r="AO4449" s="19"/>
      <c r="AP4449" s="19"/>
      <c r="AQ4449" s="19"/>
      <c r="AR4449" s="19"/>
      <c r="AS4449" s="19"/>
      <c r="AT4449" s="19"/>
      <c r="AU4449" s="19"/>
      <c r="AV4449" s="19"/>
      <c r="AW4449" s="19"/>
      <c r="AX4449" s="20"/>
    </row>
    <row r="4450" spans="1:251">
      <c r="B4450" s="21"/>
    </row>
    <row r="4451" spans="1:251" ht="15" thickBot="1">
      <c r="A4451" s="11"/>
      <c r="B4451" s="10" t="s">
        <v>3</v>
      </c>
      <c r="C4451" s="8"/>
      <c r="D4451" s="8"/>
      <c r="E4451" s="8"/>
      <c r="F4451" s="8"/>
      <c r="G4451" s="8"/>
      <c r="H4451" s="8"/>
      <c r="I4451" s="8"/>
      <c r="J4451" s="8"/>
      <c r="K4451" s="8"/>
      <c r="L4451" s="9"/>
      <c r="M4451" s="9"/>
      <c r="N4451" s="9"/>
      <c r="O4451" s="9"/>
      <c r="P4451" s="8"/>
      <c r="Q4451" s="8"/>
      <c r="R4451" s="8"/>
      <c r="S4451" s="8"/>
      <c r="T4451" s="8"/>
      <c r="U4451" s="8"/>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DI4451" s="6"/>
    </row>
    <row r="4452" spans="1:251" ht="14.25">
      <c r="A4452" s="8"/>
      <c r="B4452" s="12"/>
      <c r="C4452" s="7"/>
      <c r="D4452" s="7"/>
      <c r="E4452" s="7"/>
      <c r="F4452" s="7"/>
      <c r="G4452" s="7"/>
      <c r="H4452" s="7"/>
      <c r="I4452" s="7"/>
      <c r="J4452" s="7"/>
      <c r="K4452" s="7"/>
      <c r="L4452" s="13"/>
      <c r="M4452" s="13"/>
      <c r="N4452" s="13"/>
      <c r="O4452" s="13"/>
      <c r="P4452" s="7"/>
      <c r="Q4452" s="7"/>
      <c r="R4452" s="7"/>
      <c r="S4452" s="7"/>
      <c r="T4452" s="7"/>
      <c r="U4452" s="7"/>
      <c r="V4452" s="14"/>
      <c r="W4452" s="14"/>
      <c r="X4452" s="14"/>
      <c r="Y4452" s="14"/>
      <c r="Z4452" s="14"/>
      <c r="AA4452" s="14"/>
      <c r="AB4452" s="14"/>
      <c r="AC4452" s="14"/>
      <c r="AD4452" s="14"/>
      <c r="AE4452" s="14"/>
      <c r="AF4452" s="14"/>
      <c r="AG4452" s="14"/>
      <c r="AH4452" s="14"/>
      <c r="AI4452" s="14"/>
      <c r="AJ4452" s="14"/>
      <c r="AK4452" s="14"/>
      <c r="AL4452" s="14"/>
      <c r="AM4452" s="14"/>
      <c r="AN4452" s="14"/>
      <c r="AO4452" s="14"/>
      <c r="AP4452" s="14"/>
      <c r="AQ4452" s="14"/>
      <c r="AR4452" s="14"/>
      <c r="AS4452" s="14"/>
      <c r="AT4452" s="14"/>
      <c r="AU4452" s="14"/>
      <c r="AV4452" s="14"/>
      <c r="AW4452" s="14"/>
      <c r="AX4452" s="15"/>
    </row>
    <row r="4453" spans="1:251" ht="12" customHeight="1">
      <c r="A4453" s="8"/>
      <c r="B4453" s="121" t="s">
        <v>32</v>
      </c>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3"/>
    </row>
    <row r="4454" spans="1:251" ht="12" customHeight="1">
      <c r="A4454" s="8"/>
      <c r="B4454" s="121"/>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3"/>
      <c r="BC4454" s="16"/>
    </row>
    <row r="4455" spans="1:251" ht="12" customHeight="1">
      <c r="A4455" s="8"/>
      <c r="B4455" s="121"/>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3"/>
    </row>
    <row r="4456" spans="1:251" ht="12" customHeight="1">
      <c r="A4456" s="8"/>
      <c r="B4456" s="121"/>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3"/>
    </row>
    <row r="4457" spans="1:251" ht="12" customHeight="1">
      <c r="A4457" s="8"/>
      <c r="B4457" s="121"/>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3"/>
    </row>
    <row r="4458" spans="1:251" ht="15" thickBot="1">
      <c r="A4458" s="17"/>
      <c r="B4458" s="18"/>
      <c r="C4458" s="19"/>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c r="AD4458" s="19"/>
      <c r="AE4458" s="19"/>
      <c r="AF4458" s="19"/>
      <c r="AG4458" s="19"/>
      <c r="AH4458" s="19"/>
      <c r="AI4458" s="19"/>
      <c r="AJ4458" s="19"/>
      <c r="AK4458" s="19"/>
      <c r="AL4458" s="19"/>
      <c r="AM4458" s="19"/>
      <c r="AN4458" s="19"/>
      <c r="AO4458" s="19"/>
      <c r="AP4458" s="19"/>
      <c r="AQ4458" s="19"/>
      <c r="AR4458" s="19"/>
      <c r="AS4458" s="19"/>
      <c r="AT4458" s="19"/>
      <c r="AU4458" s="19"/>
      <c r="AV4458" s="19"/>
      <c r="AW4458" s="19"/>
      <c r="AX4458" s="20"/>
    </row>
    <row r="4459" spans="1:251">
      <c r="B4459" s="21"/>
    </row>
    <row r="4460" spans="1:251" ht="14.25">
      <c r="B4460" s="10" t="s">
        <v>4</v>
      </c>
      <c r="C4460" s="8"/>
      <c r="D4460" s="8"/>
      <c r="E4460" s="8"/>
      <c r="F4460" s="8"/>
      <c r="G4460" s="8"/>
      <c r="H4460" s="8"/>
      <c r="I4460" s="8"/>
      <c r="J4460" s="8"/>
      <c r="K4460" s="8"/>
      <c r="L4460" s="9"/>
      <c r="M4460" s="9"/>
      <c r="N4460" s="9"/>
      <c r="O4460" s="9"/>
      <c r="P4460" s="8"/>
      <c r="Q4460" s="8"/>
      <c r="R4460" s="8"/>
      <c r="S4460" s="8"/>
      <c r="T4460" s="8"/>
      <c r="U4460" s="8"/>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row>
    <row r="4461" spans="1:251" ht="15" thickBot="1">
      <c r="B4461" s="8"/>
      <c r="C4461" s="8"/>
      <c r="D4461" s="8"/>
      <c r="E4461" s="8"/>
      <c r="F4461" s="8"/>
      <c r="G4461" s="8"/>
      <c r="H4461" s="8"/>
      <c r="I4461" s="8"/>
      <c r="J4461" s="8"/>
      <c r="K4461" s="8"/>
      <c r="L4461" s="9"/>
      <c r="M4461" s="9"/>
      <c r="N4461" s="9"/>
      <c r="O4461" s="9"/>
      <c r="P4461" s="8"/>
      <c r="Q4461" s="8"/>
      <c r="R4461" s="8"/>
      <c r="S4461" s="8"/>
      <c r="T4461" s="8"/>
      <c r="U4461" s="8"/>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c r="AQ4461" s="10"/>
      <c r="AR4461" s="10"/>
      <c r="AS4461" s="10"/>
      <c r="AT4461" s="10"/>
      <c r="AU4461" s="10"/>
      <c r="AV4461" s="10"/>
      <c r="AW4461" s="10"/>
      <c r="AX4461" s="22" t="s">
        <v>5</v>
      </c>
    </row>
    <row r="4462" spans="1:251" s="16" customFormat="1" ht="13.5" customHeight="1">
      <c r="A4462" s="8"/>
      <c r="B4462" s="124" t="s">
        <v>6</v>
      </c>
      <c r="C4462" s="125"/>
      <c r="D4462" s="125"/>
      <c r="E4462" s="125"/>
      <c r="F4462" s="125"/>
      <c r="G4462" s="125"/>
      <c r="H4462" s="125"/>
      <c r="I4462" s="125"/>
      <c r="J4462" s="125"/>
      <c r="K4462" s="125"/>
      <c r="L4462" s="125"/>
      <c r="M4462" s="125"/>
      <c r="N4462" s="125"/>
      <c r="O4462" s="125"/>
      <c r="P4462" s="125"/>
      <c r="Q4462" s="125"/>
      <c r="R4462" s="125"/>
      <c r="S4462" s="125"/>
      <c r="T4462" s="125"/>
      <c r="U4462" s="125"/>
      <c r="V4462" s="125"/>
      <c r="W4462" s="125"/>
      <c r="X4462" s="125"/>
      <c r="Y4462" s="125"/>
      <c r="Z4462" s="126"/>
      <c r="AA4462" s="130" t="s">
        <v>11</v>
      </c>
      <c r="AB4462" s="125"/>
      <c r="AC4462" s="125"/>
      <c r="AD4462" s="125"/>
      <c r="AE4462" s="125"/>
      <c r="AF4462" s="125"/>
      <c r="AG4462" s="125"/>
      <c r="AH4462" s="125"/>
      <c r="AI4462" s="126"/>
      <c r="AJ4462" s="130" t="s">
        <v>12</v>
      </c>
      <c r="AK4462" s="125"/>
      <c r="AL4462" s="125"/>
      <c r="AM4462" s="125"/>
      <c r="AN4462" s="125"/>
      <c r="AO4462" s="125"/>
      <c r="AP4462" s="125"/>
      <c r="AQ4462" s="125"/>
      <c r="AR4462" s="126"/>
      <c r="AS4462" s="130" t="s">
        <v>7</v>
      </c>
      <c r="AT4462" s="125"/>
      <c r="AU4462" s="125"/>
      <c r="AV4462" s="125"/>
      <c r="AW4462" s="125"/>
      <c r="AX4462" s="132"/>
      <c r="AY4462" s="2"/>
      <c r="AZ4462" s="2"/>
      <c r="BA4462" s="2"/>
      <c r="BB4462" s="2"/>
      <c r="BC4462" s="2"/>
      <c r="BD4462" s="2"/>
      <c r="BE4462" s="2"/>
      <c r="BF4462" s="2"/>
      <c r="BG4462" s="2"/>
      <c r="BH4462" s="2"/>
      <c r="BI4462" s="2"/>
      <c r="BJ4462" s="2"/>
      <c r="BK4462" s="2"/>
      <c r="BL4462" s="2"/>
      <c r="BM4462" s="2"/>
      <c r="BN4462" s="2"/>
      <c r="BO4462" s="2"/>
      <c r="BP4462" s="2"/>
      <c r="BQ4462" s="2"/>
      <c r="BR4462" s="2"/>
      <c r="BS4462" s="2"/>
      <c r="BT4462" s="2"/>
      <c r="BU4462" s="2"/>
      <c r="BV4462" s="2"/>
      <c r="BW4462" s="2"/>
      <c r="BX4462" s="2"/>
      <c r="BY4462" s="2"/>
      <c r="BZ4462" s="2"/>
      <c r="CA4462" s="2"/>
      <c r="CB4462" s="2"/>
      <c r="CC4462" s="2"/>
      <c r="CD4462" s="2"/>
      <c r="CE4462" s="2"/>
      <c r="CF4462" s="2"/>
      <c r="CG4462" s="2"/>
      <c r="CH4462" s="2"/>
      <c r="CI4462" s="2"/>
      <c r="CJ4462" s="2"/>
      <c r="CK4462" s="2"/>
      <c r="CL4462" s="2"/>
      <c r="CM4462" s="2"/>
      <c r="CN4462" s="2"/>
      <c r="CO4462" s="2"/>
      <c r="CP4462" s="2"/>
      <c r="CQ4462" s="2"/>
      <c r="CR4462" s="2"/>
      <c r="CS4462" s="2"/>
      <c r="CT4462" s="2"/>
      <c r="CU4462" s="2"/>
      <c r="CV4462" s="2"/>
      <c r="CW4462" s="2"/>
      <c r="CX4462" s="2"/>
      <c r="CY4462" s="2"/>
      <c r="CZ4462" s="2"/>
      <c r="DA4462" s="2"/>
      <c r="DB4462" s="2"/>
      <c r="DC4462" s="2"/>
      <c r="DD4462" s="2"/>
      <c r="DE4462" s="2"/>
      <c r="DF4462" s="2"/>
      <c r="DG4462" s="2"/>
      <c r="DH4462" s="2"/>
      <c r="DI4462" s="2"/>
      <c r="DJ4462" s="2"/>
      <c r="DK4462" s="2"/>
      <c r="DL4462" s="2"/>
      <c r="DM4462" s="2"/>
      <c r="DN4462" s="2"/>
      <c r="DO4462" s="2"/>
      <c r="DP4462" s="2"/>
      <c r="DQ4462" s="2"/>
      <c r="DR4462" s="2"/>
      <c r="DS4462" s="2"/>
      <c r="DT4462" s="2"/>
      <c r="DU4462" s="2"/>
      <c r="DV4462" s="2"/>
      <c r="DW4462" s="2"/>
      <c r="DX4462" s="2"/>
      <c r="DY4462" s="2"/>
      <c r="DZ4462" s="2"/>
      <c r="EA4462" s="2"/>
      <c r="EB4462" s="2"/>
      <c r="EC4462" s="2"/>
      <c r="ED4462" s="2"/>
      <c r="EE4462" s="2"/>
      <c r="EF4462" s="2"/>
      <c r="EG4462" s="2"/>
      <c r="EH4462" s="2"/>
      <c r="EI4462" s="2"/>
      <c r="EJ4462" s="2"/>
      <c r="EK4462" s="2"/>
      <c r="EL4462" s="2"/>
      <c r="EM4462" s="2"/>
      <c r="EN4462" s="2"/>
      <c r="EO4462" s="2"/>
      <c r="EP4462" s="2"/>
      <c r="EQ4462" s="2"/>
      <c r="ER4462" s="2"/>
      <c r="ES4462" s="2"/>
      <c r="ET4462" s="2"/>
      <c r="EU4462" s="2"/>
      <c r="EV4462" s="2"/>
      <c r="EW4462" s="2"/>
      <c r="EX4462" s="2"/>
      <c r="EY4462" s="2"/>
      <c r="EZ4462" s="2"/>
      <c r="FA4462" s="2"/>
      <c r="FB4462" s="2"/>
      <c r="FC4462" s="2"/>
      <c r="FD4462" s="2"/>
      <c r="FE4462" s="2"/>
      <c r="FF4462" s="2"/>
      <c r="FG4462" s="2"/>
      <c r="FH4462" s="2"/>
      <c r="FI4462" s="2"/>
      <c r="FJ4462" s="2"/>
      <c r="FK4462" s="2"/>
      <c r="FL4462" s="2"/>
      <c r="FM4462" s="2"/>
      <c r="FN4462" s="2"/>
      <c r="FO4462" s="2"/>
      <c r="FP4462" s="2"/>
      <c r="FQ4462" s="2"/>
      <c r="FR4462" s="2"/>
      <c r="FS4462" s="2"/>
      <c r="FT4462" s="2"/>
      <c r="FU4462" s="2"/>
      <c r="FV4462" s="2"/>
      <c r="FW4462" s="2"/>
      <c r="FX4462" s="2"/>
      <c r="FY4462" s="2"/>
      <c r="FZ4462" s="2"/>
      <c r="GA4462" s="2"/>
      <c r="GB4462" s="2"/>
      <c r="GC4462" s="2"/>
      <c r="GD4462" s="2"/>
      <c r="GE4462" s="2"/>
      <c r="GF4462" s="2"/>
      <c r="GG4462" s="2"/>
      <c r="GH4462" s="2"/>
      <c r="GI4462" s="2"/>
      <c r="GJ4462" s="2"/>
      <c r="GK4462" s="2"/>
      <c r="GL4462" s="2"/>
      <c r="GM4462" s="2"/>
      <c r="GN4462" s="2"/>
      <c r="GO4462" s="2"/>
      <c r="GP4462" s="2"/>
      <c r="GQ4462" s="2"/>
      <c r="GR4462" s="2"/>
      <c r="GS4462" s="2"/>
      <c r="GT4462" s="2"/>
      <c r="GU4462" s="2"/>
      <c r="GV4462" s="2"/>
      <c r="GW4462" s="2"/>
      <c r="GX4462" s="2"/>
      <c r="GY4462" s="2"/>
      <c r="GZ4462" s="2"/>
      <c r="HA4462" s="2"/>
      <c r="HB4462" s="2"/>
      <c r="HC4462" s="2"/>
      <c r="HD4462" s="2"/>
      <c r="HE4462" s="2"/>
      <c r="HF4462" s="2"/>
      <c r="HG4462" s="2"/>
      <c r="HH4462" s="2"/>
      <c r="HI4462" s="2"/>
      <c r="HJ4462" s="2"/>
      <c r="HK4462" s="2"/>
      <c r="HL4462" s="2"/>
      <c r="HM4462" s="2"/>
      <c r="HN4462" s="2"/>
      <c r="HO4462" s="2"/>
      <c r="HP4462" s="2"/>
      <c r="HQ4462" s="2"/>
      <c r="HR4462" s="2"/>
      <c r="HS4462" s="2"/>
      <c r="HT4462" s="2"/>
      <c r="HU4462" s="2"/>
      <c r="HV4462" s="2"/>
      <c r="HW4462" s="2"/>
      <c r="HX4462" s="2"/>
      <c r="HY4462" s="2"/>
      <c r="HZ4462" s="2"/>
      <c r="IA4462" s="2"/>
      <c r="IB4462" s="2"/>
      <c r="IC4462" s="2"/>
      <c r="ID4462" s="2"/>
      <c r="IE4462" s="2"/>
      <c r="IF4462" s="2"/>
      <c r="IG4462" s="2"/>
      <c r="IH4462" s="2"/>
      <c r="II4462" s="2"/>
      <c r="IJ4462" s="2"/>
      <c r="IK4462" s="2"/>
      <c r="IL4462" s="2"/>
      <c r="IM4462" s="2"/>
      <c r="IN4462" s="2"/>
      <c r="IO4462" s="2"/>
      <c r="IP4462" s="2"/>
      <c r="IQ4462" s="2"/>
    </row>
    <row r="4463" spans="1:251" s="16" customFormat="1" ht="13.5">
      <c r="A4463" s="8"/>
      <c r="B4463" s="127"/>
      <c r="C4463" s="128"/>
      <c r="D4463" s="128"/>
      <c r="E4463" s="128"/>
      <c r="F4463" s="128"/>
      <c r="G4463" s="128"/>
      <c r="H4463" s="128"/>
      <c r="I4463" s="128"/>
      <c r="J4463" s="128"/>
      <c r="K4463" s="128"/>
      <c r="L4463" s="128"/>
      <c r="M4463" s="128"/>
      <c r="N4463" s="128"/>
      <c r="O4463" s="128"/>
      <c r="P4463" s="128"/>
      <c r="Q4463" s="128"/>
      <c r="R4463" s="128"/>
      <c r="S4463" s="128"/>
      <c r="T4463" s="128"/>
      <c r="U4463" s="128"/>
      <c r="V4463" s="128"/>
      <c r="W4463" s="128"/>
      <c r="X4463" s="128"/>
      <c r="Y4463" s="128"/>
      <c r="Z4463" s="129"/>
      <c r="AA4463" s="131"/>
      <c r="AB4463" s="128"/>
      <c r="AC4463" s="128"/>
      <c r="AD4463" s="128"/>
      <c r="AE4463" s="128"/>
      <c r="AF4463" s="128"/>
      <c r="AG4463" s="128"/>
      <c r="AH4463" s="128"/>
      <c r="AI4463" s="129"/>
      <c r="AJ4463" s="131"/>
      <c r="AK4463" s="128"/>
      <c r="AL4463" s="128"/>
      <c r="AM4463" s="128"/>
      <c r="AN4463" s="128"/>
      <c r="AO4463" s="128"/>
      <c r="AP4463" s="128"/>
      <c r="AQ4463" s="128"/>
      <c r="AR4463" s="129"/>
      <c r="AS4463" s="131"/>
      <c r="AT4463" s="128"/>
      <c r="AU4463" s="128"/>
      <c r="AV4463" s="128"/>
      <c r="AW4463" s="128"/>
      <c r="AX4463" s="133"/>
      <c r="AY4463" s="2"/>
      <c r="AZ4463" s="2"/>
      <c r="BA4463" s="2"/>
      <c r="BB4463" s="23"/>
      <c r="BC4463" s="24"/>
      <c r="BE4463" s="2"/>
      <c r="BF4463" s="2"/>
      <c r="BG4463" s="2"/>
      <c r="BH4463" s="2"/>
      <c r="BI4463" s="2"/>
      <c r="BJ4463" s="2"/>
      <c r="BK4463" s="2"/>
      <c r="BL4463" s="2"/>
      <c r="BM4463" s="2"/>
      <c r="BN4463" s="2"/>
      <c r="BO4463" s="2"/>
      <c r="BP4463" s="2"/>
      <c r="BQ4463" s="2"/>
      <c r="BR4463" s="2"/>
      <c r="BS4463" s="2"/>
      <c r="BT4463" s="2"/>
      <c r="BU4463" s="2"/>
      <c r="BV4463" s="2"/>
      <c r="BW4463" s="2"/>
      <c r="BX4463" s="2"/>
      <c r="BY4463" s="2"/>
      <c r="BZ4463" s="2"/>
      <c r="CA4463" s="2"/>
      <c r="CB4463" s="2"/>
      <c r="CC4463" s="2"/>
      <c r="CD4463" s="2"/>
      <c r="CE4463" s="2"/>
      <c r="CF4463" s="2"/>
      <c r="CG4463" s="2"/>
      <c r="CH4463" s="2"/>
      <c r="CI4463" s="2"/>
      <c r="CJ4463" s="2"/>
      <c r="CK4463" s="2"/>
      <c r="CL4463" s="2"/>
      <c r="CM4463" s="2"/>
      <c r="CN4463" s="2"/>
      <c r="CO4463" s="2"/>
      <c r="CP4463" s="2"/>
      <c r="CQ4463" s="2"/>
      <c r="CR4463" s="2"/>
      <c r="CS4463" s="2"/>
      <c r="CT4463" s="2"/>
      <c r="CU4463" s="2"/>
      <c r="CV4463" s="2"/>
      <c r="CW4463" s="2"/>
      <c r="CX4463" s="2"/>
      <c r="CY4463" s="2"/>
      <c r="CZ4463" s="2"/>
      <c r="DA4463" s="2"/>
      <c r="DB4463" s="2"/>
      <c r="DC4463" s="2"/>
      <c r="DD4463" s="2"/>
      <c r="DE4463" s="2"/>
      <c r="DF4463" s="2"/>
      <c r="DG4463" s="2"/>
      <c r="DH4463" s="2"/>
      <c r="DI4463" s="2"/>
      <c r="DJ4463" s="2"/>
      <c r="DK4463" s="2"/>
      <c r="DL4463" s="2"/>
      <c r="DM4463" s="2"/>
      <c r="DN4463" s="2"/>
      <c r="DO4463" s="2"/>
      <c r="DP4463" s="2"/>
      <c r="DQ4463" s="2"/>
      <c r="DR4463" s="2"/>
      <c r="DS4463" s="2"/>
      <c r="DT4463" s="2"/>
      <c r="DU4463" s="2"/>
      <c r="DV4463" s="2"/>
      <c r="DW4463" s="2"/>
      <c r="DX4463" s="2"/>
      <c r="DY4463" s="2"/>
      <c r="DZ4463" s="2"/>
      <c r="EA4463" s="2"/>
      <c r="EB4463" s="2"/>
      <c r="EC4463" s="2"/>
      <c r="ED4463" s="2"/>
      <c r="EE4463" s="2"/>
      <c r="EF4463" s="2"/>
      <c r="EG4463" s="2"/>
      <c r="EH4463" s="2"/>
      <c r="EI4463" s="2"/>
      <c r="EJ4463" s="2"/>
      <c r="EK4463" s="2"/>
      <c r="EL4463" s="2"/>
      <c r="EM4463" s="2"/>
      <c r="EN4463" s="2"/>
      <c r="EO4463" s="2"/>
      <c r="EP4463" s="2"/>
      <c r="EQ4463" s="2"/>
      <c r="ER4463" s="2"/>
      <c r="ES4463" s="2"/>
      <c r="ET4463" s="2"/>
      <c r="EU4463" s="2"/>
      <c r="EV4463" s="2"/>
      <c r="EW4463" s="2"/>
      <c r="EX4463" s="2"/>
      <c r="EY4463" s="2"/>
      <c r="EZ4463" s="2"/>
      <c r="FA4463" s="2"/>
      <c r="FB4463" s="2"/>
      <c r="FC4463" s="2"/>
      <c r="FD4463" s="2"/>
      <c r="FE4463" s="2"/>
      <c r="FF4463" s="2"/>
      <c r="FG4463" s="2"/>
      <c r="FH4463" s="2"/>
      <c r="FI4463" s="2"/>
      <c r="FJ4463" s="2"/>
      <c r="FK4463" s="2"/>
      <c r="FL4463" s="2"/>
      <c r="FM4463" s="2"/>
      <c r="FN4463" s="2"/>
      <c r="FO4463" s="2"/>
      <c r="FP4463" s="2"/>
      <c r="FQ4463" s="2"/>
      <c r="FR4463" s="2"/>
      <c r="FS4463" s="2"/>
      <c r="FT4463" s="2"/>
      <c r="FU4463" s="2"/>
      <c r="FV4463" s="2"/>
      <c r="FW4463" s="2"/>
      <c r="FX4463" s="2"/>
      <c r="FY4463" s="2"/>
      <c r="FZ4463" s="2"/>
      <c r="GA4463" s="2"/>
      <c r="GB4463" s="2"/>
      <c r="GC4463" s="2"/>
      <c r="GD4463" s="2"/>
      <c r="GE4463" s="2"/>
      <c r="GF4463" s="2"/>
      <c r="GG4463" s="2"/>
      <c r="GH4463" s="2"/>
      <c r="GI4463" s="2"/>
      <c r="GJ4463" s="2"/>
      <c r="GK4463" s="2"/>
      <c r="GL4463" s="2"/>
      <c r="GM4463" s="2"/>
      <c r="GN4463" s="2"/>
      <c r="GO4463" s="2"/>
      <c r="GP4463" s="2"/>
      <c r="GQ4463" s="2"/>
      <c r="GR4463" s="2"/>
      <c r="GS4463" s="2"/>
      <c r="GT4463" s="2"/>
      <c r="GU4463" s="2"/>
      <c r="GV4463" s="2"/>
      <c r="GW4463" s="2"/>
      <c r="GX4463" s="2"/>
      <c r="GY4463" s="2"/>
      <c r="GZ4463" s="2"/>
      <c r="HA4463" s="2"/>
      <c r="HB4463" s="2"/>
      <c r="HC4463" s="2"/>
      <c r="HD4463" s="2"/>
      <c r="HE4463" s="2"/>
      <c r="HF4463" s="2"/>
      <c r="HG4463" s="2"/>
      <c r="HH4463" s="2"/>
      <c r="HI4463" s="2"/>
      <c r="HJ4463" s="2"/>
      <c r="HK4463" s="2"/>
      <c r="HL4463" s="2"/>
      <c r="HM4463" s="2"/>
      <c r="HN4463" s="2"/>
      <c r="HO4463" s="2"/>
      <c r="HP4463" s="2"/>
      <c r="HQ4463" s="2"/>
      <c r="HR4463" s="2"/>
      <c r="HS4463" s="2"/>
      <c r="HT4463" s="2"/>
      <c r="HU4463" s="2"/>
      <c r="HV4463" s="2"/>
      <c r="HW4463" s="2"/>
      <c r="HX4463" s="2"/>
      <c r="HY4463" s="2"/>
      <c r="HZ4463" s="2"/>
      <c r="IA4463" s="2"/>
      <c r="IB4463" s="2"/>
      <c r="IC4463" s="2"/>
      <c r="ID4463" s="2"/>
      <c r="IE4463" s="2"/>
      <c r="IF4463" s="2"/>
      <c r="IG4463" s="2"/>
      <c r="IH4463" s="2"/>
      <c r="II4463" s="2"/>
      <c r="IJ4463" s="2"/>
      <c r="IK4463" s="2"/>
      <c r="IL4463" s="2"/>
      <c r="IM4463" s="2"/>
      <c r="IN4463" s="2"/>
      <c r="IO4463" s="2"/>
      <c r="IP4463" s="2"/>
      <c r="IQ4463" s="2"/>
    </row>
    <row r="4464" spans="1:251" s="16" customFormat="1" ht="18.75" customHeight="1">
      <c r="A4464" s="8"/>
      <c r="B4464" s="25"/>
      <c r="C4464" s="99" t="s">
        <v>31</v>
      </c>
      <c r="D4464" s="108"/>
      <c r="E4464" s="108"/>
      <c r="F4464" s="108"/>
      <c r="G4464" s="108"/>
      <c r="H4464" s="108"/>
      <c r="I4464" s="108"/>
      <c r="J4464" s="108"/>
      <c r="K4464" s="108"/>
      <c r="L4464" s="108"/>
      <c r="M4464" s="108"/>
      <c r="N4464" s="108"/>
      <c r="O4464" s="108"/>
      <c r="P4464" s="108"/>
      <c r="Q4464" s="108"/>
      <c r="R4464" s="108"/>
      <c r="S4464" s="108"/>
      <c r="T4464" s="108"/>
      <c r="U4464" s="108"/>
      <c r="V4464" s="108"/>
      <c r="W4464" s="108"/>
      <c r="X4464" s="108"/>
      <c r="Y4464" s="108"/>
      <c r="Z4464" s="109"/>
      <c r="AA4464" s="102">
        <v>9796</v>
      </c>
      <c r="AB4464" s="110"/>
      <c r="AC4464" s="110"/>
      <c r="AD4464" s="110"/>
      <c r="AE4464" s="110"/>
      <c r="AF4464" s="110"/>
      <c r="AG4464" s="110"/>
      <c r="AH4464" s="110"/>
      <c r="AI4464" s="111"/>
      <c r="AJ4464" s="102">
        <v>9639</v>
      </c>
      <c r="AK4464" s="110"/>
      <c r="AL4464" s="110"/>
      <c r="AM4464" s="110"/>
      <c r="AN4464" s="110"/>
      <c r="AO4464" s="110"/>
      <c r="AP4464" s="110"/>
      <c r="AQ4464" s="110"/>
      <c r="AR4464" s="111"/>
      <c r="AS4464" s="105"/>
      <c r="AT4464" s="112"/>
      <c r="AU4464" s="112"/>
      <c r="AV4464" s="112"/>
      <c r="AW4464" s="112"/>
      <c r="AX4464" s="113"/>
      <c r="AY4464" s="2"/>
      <c r="AZ4464" s="2"/>
      <c r="BA4464" s="2"/>
      <c r="BB4464" s="2"/>
      <c r="BC4464" s="2"/>
      <c r="BD4464" s="2"/>
      <c r="BE4464" s="2"/>
      <c r="BF4464" s="2"/>
      <c r="BG4464" s="2"/>
      <c r="BH4464" s="2"/>
      <c r="BI4464" s="2"/>
      <c r="BJ4464" s="2"/>
      <c r="BK4464" s="2"/>
      <c r="BL4464" s="2"/>
      <c r="BM4464" s="2"/>
      <c r="BN4464" s="2"/>
      <c r="BO4464" s="2"/>
      <c r="BP4464" s="2"/>
      <c r="BQ4464" s="2"/>
      <c r="BR4464" s="2"/>
      <c r="BS4464" s="2"/>
      <c r="BT4464" s="2"/>
      <c r="BU4464" s="2"/>
      <c r="BV4464" s="2"/>
      <c r="BW4464" s="2"/>
      <c r="BX4464" s="2"/>
      <c r="BY4464" s="2"/>
      <c r="BZ4464" s="2"/>
      <c r="CA4464" s="2"/>
      <c r="CB4464" s="2"/>
      <c r="CC4464" s="2"/>
      <c r="CD4464" s="2"/>
      <c r="CE4464" s="2"/>
      <c r="CF4464" s="2"/>
      <c r="CG4464" s="2"/>
      <c r="CH4464" s="2"/>
      <c r="CI4464" s="2"/>
      <c r="CJ4464" s="2"/>
      <c r="CK4464" s="2"/>
      <c r="CL4464" s="2"/>
      <c r="CM4464" s="2"/>
      <c r="CN4464" s="2"/>
      <c r="CO4464" s="2"/>
      <c r="CP4464" s="2"/>
      <c r="CQ4464" s="2"/>
      <c r="CR4464" s="2"/>
      <c r="CS4464" s="2"/>
      <c r="CT4464" s="2"/>
      <c r="CU4464" s="2"/>
      <c r="CV4464" s="2"/>
      <c r="CW4464" s="2"/>
      <c r="CX4464" s="2"/>
      <c r="CY4464" s="2"/>
      <c r="CZ4464" s="2"/>
      <c r="DA4464" s="2"/>
      <c r="DB4464" s="2"/>
      <c r="DC4464" s="2"/>
      <c r="DD4464" s="2"/>
      <c r="DE4464" s="2"/>
      <c r="DF4464" s="2"/>
      <c r="DG4464" s="2"/>
      <c r="DH4464" s="2"/>
      <c r="DI4464" s="2"/>
      <c r="DJ4464" s="2"/>
      <c r="DK4464" s="2"/>
      <c r="DL4464" s="2"/>
      <c r="DM4464" s="2"/>
      <c r="DN4464" s="2"/>
      <c r="DO4464" s="2"/>
      <c r="DP4464" s="2"/>
      <c r="DQ4464" s="2"/>
      <c r="DR4464" s="2"/>
      <c r="DS4464" s="2"/>
      <c r="DT4464" s="2"/>
      <c r="DU4464" s="2"/>
      <c r="DV4464" s="2"/>
      <c r="DW4464" s="2"/>
      <c r="DX4464" s="2"/>
      <c r="DY4464" s="2"/>
      <c r="DZ4464" s="2"/>
      <c r="EA4464" s="2"/>
      <c r="EB4464" s="2"/>
      <c r="EC4464" s="2"/>
      <c r="ED4464" s="2"/>
      <c r="EE4464" s="2"/>
      <c r="EF4464" s="2"/>
      <c r="EG4464" s="2"/>
      <c r="EH4464" s="2"/>
      <c r="EI4464" s="2"/>
      <c r="EJ4464" s="2"/>
      <c r="EK4464" s="2"/>
      <c r="EL4464" s="2"/>
      <c r="EM4464" s="2"/>
      <c r="EN4464" s="2"/>
      <c r="EO4464" s="2"/>
      <c r="EP4464" s="2"/>
      <c r="EQ4464" s="2"/>
      <c r="ER4464" s="2"/>
      <c r="ES4464" s="2"/>
      <c r="ET4464" s="2"/>
      <c r="EU4464" s="2"/>
      <c r="EV4464" s="2"/>
      <c r="EW4464" s="2"/>
      <c r="EX4464" s="2"/>
      <c r="EY4464" s="2"/>
      <c r="EZ4464" s="2"/>
      <c r="FA4464" s="2"/>
      <c r="FB4464" s="2"/>
      <c r="FC4464" s="2"/>
      <c r="FD4464" s="2"/>
      <c r="FE4464" s="2"/>
      <c r="FF4464" s="2"/>
      <c r="FG4464" s="2"/>
      <c r="FH4464" s="2"/>
      <c r="FI4464" s="2"/>
      <c r="FJ4464" s="2"/>
      <c r="FK4464" s="2"/>
      <c r="FL4464" s="2"/>
      <c r="FM4464" s="2"/>
      <c r="FN4464" s="2"/>
      <c r="FO4464" s="2"/>
      <c r="FP4464" s="2"/>
      <c r="FQ4464" s="2"/>
      <c r="FR4464" s="2"/>
      <c r="FS4464" s="2"/>
      <c r="FT4464" s="2"/>
      <c r="FU4464" s="2"/>
      <c r="FV4464" s="2"/>
      <c r="FW4464" s="2"/>
      <c r="FX4464" s="2"/>
      <c r="FY4464" s="2"/>
      <c r="FZ4464" s="2"/>
      <c r="GA4464" s="2"/>
      <c r="GB4464" s="2"/>
      <c r="GC4464" s="2"/>
      <c r="GD4464" s="2"/>
      <c r="GE4464" s="2"/>
      <c r="GF4464" s="2"/>
      <c r="GG4464" s="2"/>
      <c r="GH4464" s="2"/>
      <c r="GI4464" s="2"/>
      <c r="GJ4464" s="2"/>
      <c r="GK4464" s="2"/>
      <c r="GL4464" s="2"/>
      <c r="GM4464" s="2"/>
      <c r="GN4464" s="2"/>
      <c r="GO4464" s="2"/>
      <c r="GP4464" s="2"/>
      <c r="GQ4464" s="2"/>
      <c r="GR4464" s="2"/>
      <c r="GS4464" s="2"/>
      <c r="GT4464" s="2"/>
      <c r="GU4464" s="2"/>
      <c r="GV4464" s="2"/>
      <c r="GW4464" s="2"/>
      <c r="GX4464" s="2"/>
      <c r="GY4464" s="2"/>
      <c r="GZ4464" s="2"/>
      <c r="HA4464" s="2"/>
      <c r="HB4464" s="2"/>
      <c r="HC4464" s="2"/>
      <c r="HD4464" s="2"/>
      <c r="HE4464" s="2"/>
      <c r="HF4464" s="2"/>
      <c r="HG4464" s="2"/>
      <c r="HH4464" s="2"/>
      <c r="HI4464" s="2"/>
      <c r="HJ4464" s="2"/>
      <c r="HK4464" s="2"/>
      <c r="HL4464" s="2"/>
      <c r="HM4464" s="2"/>
      <c r="HN4464" s="2"/>
      <c r="HO4464" s="2"/>
      <c r="HP4464" s="2"/>
      <c r="HQ4464" s="2"/>
      <c r="HR4464" s="2"/>
      <c r="HS4464" s="2"/>
      <c r="HT4464" s="2"/>
      <c r="HU4464" s="2"/>
      <c r="HV4464" s="2"/>
      <c r="HW4464" s="2"/>
      <c r="HX4464" s="2"/>
      <c r="HY4464" s="2"/>
      <c r="HZ4464" s="2"/>
      <c r="IA4464" s="2"/>
      <c r="IB4464" s="2"/>
      <c r="IC4464" s="2"/>
      <c r="ID4464" s="2"/>
      <c r="IE4464" s="2"/>
      <c r="IF4464" s="2"/>
      <c r="IG4464" s="2"/>
      <c r="IH4464" s="2"/>
      <c r="II4464" s="2"/>
      <c r="IJ4464" s="2"/>
      <c r="IK4464" s="2"/>
      <c r="IL4464" s="2"/>
      <c r="IM4464" s="2"/>
      <c r="IN4464" s="2"/>
      <c r="IO4464" s="2"/>
      <c r="IP4464" s="2"/>
      <c r="IQ4464" s="2"/>
    </row>
    <row r="4465" spans="1:251" s="16" customFormat="1" ht="18.75" customHeight="1" thickBot="1">
      <c r="A4465" s="17"/>
      <c r="B4465" s="134" t="s">
        <v>13</v>
      </c>
      <c r="C4465" s="135"/>
      <c r="D4465" s="135"/>
      <c r="E4465" s="135"/>
      <c r="F4465" s="135"/>
      <c r="G4465" s="135"/>
      <c r="H4465" s="135"/>
      <c r="I4465" s="135"/>
      <c r="J4465" s="135"/>
      <c r="K4465" s="135"/>
      <c r="L4465" s="135"/>
      <c r="M4465" s="135"/>
      <c r="N4465" s="135"/>
      <c r="O4465" s="135"/>
      <c r="P4465" s="135"/>
      <c r="Q4465" s="135"/>
      <c r="R4465" s="135"/>
      <c r="S4465" s="135"/>
      <c r="T4465" s="135"/>
      <c r="U4465" s="135"/>
      <c r="V4465" s="135"/>
      <c r="W4465" s="135"/>
      <c r="X4465" s="135"/>
      <c r="Y4465" s="135"/>
      <c r="Z4465" s="136"/>
      <c r="AA4465" s="137">
        <f>SUM($AA$4464:$AA$4464)</f>
        <v>9796</v>
      </c>
      <c r="AB4465" s="138"/>
      <c r="AC4465" s="138"/>
      <c r="AD4465" s="138"/>
      <c r="AE4465" s="138"/>
      <c r="AF4465" s="138"/>
      <c r="AG4465" s="138"/>
      <c r="AH4465" s="138"/>
      <c r="AI4465" s="139"/>
      <c r="AJ4465" s="137">
        <f>SUM($AJ$4464:$AJ$4464)</f>
        <v>9639</v>
      </c>
      <c r="AK4465" s="138"/>
      <c r="AL4465" s="138"/>
      <c r="AM4465" s="138"/>
      <c r="AN4465" s="138"/>
      <c r="AO4465" s="138"/>
      <c r="AP4465" s="138"/>
      <c r="AQ4465" s="138"/>
      <c r="AR4465" s="139"/>
      <c r="AS4465" s="140"/>
      <c r="AT4465" s="141"/>
      <c r="AU4465" s="141"/>
      <c r="AV4465" s="141"/>
      <c r="AW4465" s="141"/>
      <c r="AX4465" s="142"/>
      <c r="AY4465" s="2"/>
      <c r="AZ4465" s="2"/>
      <c r="BA4465" s="2"/>
      <c r="BB4465" s="2"/>
      <c r="BC4465" s="2"/>
      <c r="BD4465" s="2"/>
      <c r="BE4465" s="2"/>
      <c r="BF4465" s="2"/>
      <c r="BG4465" s="2"/>
      <c r="BH4465" s="2"/>
      <c r="BI4465" s="2"/>
      <c r="BJ4465" s="2"/>
      <c r="BK4465" s="2"/>
      <c r="BL4465" s="2"/>
      <c r="BM4465" s="2"/>
      <c r="BN4465" s="2"/>
      <c r="BO4465" s="2"/>
      <c r="BP4465" s="2"/>
      <c r="BQ4465" s="2"/>
      <c r="BR4465" s="2"/>
      <c r="BS4465" s="2"/>
      <c r="BT4465" s="2"/>
      <c r="BU4465" s="2"/>
      <c r="BV4465" s="2"/>
      <c r="BW4465" s="2"/>
      <c r="BX4465" s="2"/>
      <c r="BY4465" s="2"/>
      <c r="BZ4465" s="2"/>
      <c r="CA4465" s="2"/>
      <c r="CB4465" s="2"/>
      <c r="CC4465" s="2"/>
      <c r="CD4465" s="2"/>
      <c r="CE4465" s="2"/>
      <c r="CF4465" s="2"/>
      <c r="CG4465" s="2"/>
      <c r="CH4465" s="2"/>
      <c r="CI4465" s="2"/>
      <c r="CJ4465" s="2"/>
      <c r="CK4465" s="2"/>
      <c r="CL4465" s="2"/>
      <c r="CM4465" s="2"/>
      <c r="CN4465" s="2"/>
      <c r="CO4465" s="2"/>
      <c r="CP4465" s="2"/>
      <c r="CQ4465" s="2"/>
      <c r="CR4465" s="2"/>
      <c r="CS4465" s="2"/>
      <c r="CT4465" s="2"/>
      <c r="CU4465" s="2"/>
      <c r="CV4465" s="2"/>
      <c r="CW4465" s="2"/>
      <c r="CX4465" s="2"/>
      <c r="CY4465" s="2"/>
      <c r="CZ4465" s="2"/>
      <c r="DA4465" s="2"/>
      <c r="DB4465" s="2"/>
      <c r="DC4465" s="2"/>
      <c r="DD4465" s="2"/>
      <c r="DE4465" s="2"/>
      <c r="DF4465" s="2"/>
      <c r="DG4465" s="2"/>
      <c r="DH4465" s="2"/>
      <c r="DI4465" s="2"/>
      <c r="DJ4465" s="2"/>
      <c r="DK4465" s="2"/>
      <c r="DL4465" s="2"/>
      <c r="DM4465" s="2"/>
      <c r="DN4465" s="2"/>
      <c r="DO4465" s="2"/>
      <c r="DP4465" s="2"/>
      <c r="DQ4465" s="2"/>
      <c r="DR4465" s="2"/>
      <c r="DS4465" s="2"/>
      <c r="DT4465" s="2"/>
      <c r="DU4465" s="2"/>
      <c r="DV4465" s="2"/>
      <c r="DW4465" s="2"/>
      <c r="DX4465" s="2"/>
      <c r="DY4465" s="2"/>
      <c r="DZ4465" s="2"/>
      <c r="EA4465" s="2"/>
      <c r="EB4465" s="2"/>
      <c r="EC4465" s="2"/>
      <c r="ED4465" s="2"/>
      <c r="EE4465" s="2"/>
      <c r="EF4465" s="2"/>
      <c r="EG4465" s="2"/>
      <c r="EH4465" s="2"/>
      <c r="EI4465" s="2"/>
      <c r="EJ4465" s="2"/>
      <c r="EK4465" s="2"/>
      <c r="EL4465" s="2"/>
      <c r="EM4465" s="2"/>
      <c r="EN4465" s="2"/>
      <c r="EO4465" s="2"/>
      <c r="EP4465" s="2"/>
      <c r="EQ4465" s="2"/>
      <c r="ER4465" s="2"/>
      <c r="ES4465" s="2"/>
      <c r="ET4465" s="2"/>
      <c r="EU4465" s="2"/>
      <c r="EV4465" s="2"/>
      <c r="EW4465" s="2"/>
      <c r="EX4465" s="2"/>
      <c r="EY4465" s="2"/>
      <c r="EZ4465" s="2"/>
      <c r="FA4465" s="2"/>
      <c r="FB4465" s="2"/>
      <c r="FC4465" s="2"/>
      <c r="FD4465" s="2"/>
      <c r="FE4465" s="2"/>
      <c r="FF4465" s="2"/>
      <c r="FG4465" s="2"/>
      <c r="FH4465" s="2"/>
      <c r="FI4465" s="2"/>
      <c r="FJ4465" s="2"/>
      <c r="FK4465" s="2"/>
      <c r="FL4465" s="2"/>
      <c r="FM4465" s="2"/>
      <c r="FN4465" s="2"/>
      <c r="FO4465" s="2"/>
      <c r="FP4465" s="2"/>
      <c r="FQ4465" s="2"/>
      <c r="FR4465" s="2"/>
      <c r="FS4465" s="2"/>
      <c r="FT4465" s="2"/>
      <c r="FU4465" s="2"/>
      <c r="FV4465" s="2"/>
      <c r="FW4465" s="2"/>
      <c r="FX4465" s="2"/>
      <c r="FY4465" s="2"/>
      <c r="FZ4465" s="2"/>
      <c r="GA4465" s="2"/>
      <c r="GB4465" s="2"/>
      <c r="GC4465" s="2"/>
      <c r="GD4465" s="2"/>
      <c r="GE4465" s="2"/>
      <c r="GF4465" s="2"/>
      <c r="GG4465" s="2"/>
      <c r="GH4465" s="2"/>
      <c r="GI4465" s="2"/>
      <c r="GJ4465" s="2"/>
      <c r="GK4465" s="2"/>
      <c r="GL4465" s="2"/>
      <c r="GM4465" s="2"/>
      <c r="GN4465" s="2"/>
      <c r="GO4465" s="2"/>
      <c r="GP4465" s="2"/>
      <c r="GQ4465" s="2"/>
      <c r="GR4465" s="2"/>
      <c r="GS4465" s="2"/>
      <c r="GT4465" s="2"/>
      <c r="GU4465" s="2"/>
      <c r="GV4465" s="2"/>
      <c r="GW4465" s="2"/>
      <c r="GX4465" s="2"/>
      <c r="GY4465" s="2"/>
      <c r="GZ4465" s="2"/>
      <c r="HA4465" s="2"/>
      <c r="HB4465" s="2"/>
      <c r="HC4465" s="2"/>
      <c r="HD4465" s="2"/>
      <c r="HE4465" s="2"/>
      <c r="HF4465" s="2"/>
      <c r="HG4465" s="2"/>
      <c r="HH4465" s="2"/>
      <c r="HI4465" s="2"/>
      <c r="HJ4465" s="2"/>
      <c r="HK4465" s="2"/>
      <c r="HL4465" s="2"/>
      <c r="HM4465" s="2"/>
      <c r="HN4465" s="2"/>
      <c r="HO4465" s="2"/>
      <c r="HP4465" s="2"/>
      <c r="HQ4465" s="2"/>
      <c r="HR4465" s="2"/>
      <c r="HS4465" s="2"/>
      <c r="HT4465" s="2"/>
      <c r="HU4465" s="2"/>
      <c r="HV4465" s="2"/>
      <c r="HW4465" s="2"/>
      <c r="HX4465" s="2"/>
      <c r="HY4465" s="2"/>
      <c r="HZ4465" s="2"/>
      <c r="IA4465" s="2"/>
      <c r="IB4465" s="2"/>
      <c r="IC4465" s="2"/>
      <c r="ID4465" s="2"/>
      <c r="IE4465" s="2"/>
      <c r="IF4465" s="2"/>
      <c r="IG4465" s="2"/>
      <c r="IH4465" s="2"/>
      <c r="II4465" s="2"/>
      <c r="IJ4465" s="2"/>
      <c r="IK4465" s="2"/>
      <c r="IL4465" s="2"/>
      <c r="IM4465" s="2"/>
      <c r="IN4465" s="2"/>
      <c r="IO4465" s="2"/>
      <c r="IP4465" s="2"/>
      <c r="IQ4465" s="2"/>
    </row>
    <row r="4467" spans="1:251" ht="18.75">
      <c r="A4467" s="1" t="s">
        <v>0</v>
      </c>
      <c r="AW4467" s="3"/>
      <c r="AX4467" s="4"/>
      <c r="AY4467" s="3"/>
    </row>
    <row r="4469" spans="1:251" ht="18.75">
      <c r="B4469" s="114" t="s">
        <v>8</v>
      </c>
      <c r="C4469" s="115"/>
      <c r="D4469" s="115"/>
      <c r="E4469" s="115"/>
      <c r="F4469" s="115"/>
      <c r="G4469" s="115"/>
      <c r="H4469" s="115"/>
      <c r="I4469" s="115"/>
      <c r="J4469" s="115"/>
      <c r="K4469" s="115"/>
      <c r="L4469" s="115"/>
      <c r="M4469" s="115"/>
      <c r="N4469" s="115"/>
      <c r="O4469" s="115"/>
      <c r="P4469" s="115"/>
      <c r="Q4469" s="115"/>
      <c r="R4469" s="115"/>
      <c r="S4469" s="115"/>
      <c r="T4469" s="115"/>
      <c r="U4469" s="115"/>
      <c r="V4469" s="115"/>
      <c r="W4469" s="115"/>
      <c r="X4469" s="115"/>
      <c r="Y4469" s="115"/>
      <c r="Z4469" s="115"/>
      <c r="AA4469" s="115"/>
      <c r="AB4469" s="115"/>
      <c r="AC4469" s="115"/>
      <c r="AD4469" s="115"/>
      <c r="AE4469" s="115"/>
      <c r="AF4469" s="115"/>
      <c r="AG4469" s="115"/>
      <c r="AH4469" s="115"/>
      <c r="AI4469" s="115"/>
      <c r="AJ4469" s="115"/>
      <c r="AK4469" s="115"/>
      <c r="AL4469" s="115"/>
      <c r="AM4469" s="115"/>
      <c r="AN4469" s="115"/>
      <c r="AO4469" s="115"/>
      <c r="AP4469" s="115"/>
      <c r="AQ4469" s="115"/>
      <c r="AR4469" s="115"/>
      <c r="AS4469" s="115"/>
      <c r="AT4469" s="115"/>
      <c r="AU4469" s="115"/>
      <c r="AV4469" s="115"/>
      <c r="AW4469" s="115"/>
      <c r="AX4469" s="115"/>
    </row>
    <row r="4470" spans="1:251">
      <c r="Z4470" s="5"/>
      <c r="AD4470" s="5"/>
      <c r="AE4470" s="5"/>
      <c r="AF4470" s="5"/>
      <c r="AG4470" s="5"/>
      <c r="AH4470" s="5"/>
      <c r="AI4470" s="5"/>
      <c r="AO4470" s="5"/>
    </row>
    <row r="4471" spans="1:251" ht="13.5" thickBot="1">
      <c r="Z4471" s="5"/>
      <c r="AD4471" s="5"/>
      <c r="AE4471" s="5"/>
      <c r="AF4471" s="5"/>
      <c r="AG4471" s="5"/>
      <c r="AH4471" s="5"/>
      <c r="AI4471" s="5"/>
      <c r="AO4471" s="5"/>
      <c r="DI4471" s="6"/>
    </row>
    <row r="4472" spans="1:251" ht="24.75" customHeight="1" thickBot="1">
      <c r="B4472" s="116" t="s">
        <v>1</v>
      </c>
      <c r="C4472" s="117"/>
      <c r="D4472" s="117"/>
      <c r="E4472" s="117"/>
      <c r="F4472" s="117"/>
      <c r="G4472" s="117"/>
      <c r="H4472" s="118" t="s">
        <v>595</v>
      </c>
      <c r="I4472" s="119"/>
      <c r="J4472" s="119"/>
      <c r="K4472" s="119"/>
      <c r="L4472" s="119"/>
      <c r="M4472" s="119"/>
      <c r="N4472" s="119"/>
      <c r="O4472" s="119"/>
      <c r="P4472" s="119"/>
      <c r="Q4472" s="119"/>
      <c r="R4472" s="119"/>
      <c r="S4472" s="119"/>
      <c r="T4472" s="119"/>
      <c r="U4472" s="119"/>
      <c r="V4472" s="119"/>
      <c r="W4472" s="119"/>
      <c r="X4472" s="119"/>
      <c r="Y4472" s="119"/>
      <c r="Z4472" s="119"/>
      <c r="AA4472" s="119"/>
      <c r="AB4472" s="119"/>
      <c r="AC4472" s="119"/>
      <c r="AD4472" s="119"/>
      <c r="AE4472" s="119"/>
      <c r="AF4472" s="119"/>
      <c r="AG4472" s="119"/>
      <c r="AH4472" s="119"/>
      <c r="AI4472" s="119"/>
      <c r="AJ4472" s="119"/>
      <c r="AK4472" s="119"/>
      <c r="AL4472" s="119"/>
      <c r="AM4472" s="119"/>
      <c r="AN4472" s="119"/>
      <c r="AO4472" s="119"/>
      <c r="AP4472" s="119"/>
      <c r="AQ4472" s="119"/>
      <c r="AR4472" s="119"/>
      <c r="AS4472" s="119"/>
      <c r="AT4472" s="119"/>
      <c r="AU4472" s="119"/>
      <c r="AV4472" s="119"/>
      <c r="AW4472" s="119"/>
      <c r="AX4472" s="120"/>
      <c r="DI4472" s="6"/>
    </row>
    <row r="4473" spans="1:251" ht="14.25">
      <c r="B4473" s="7"/>
      <c r="C4473" s="7"/>
      <c r="D4473" s="7"/>
      <c r="E4473" s="7"/>
      <c r="F4473" s="7"/>
      <c r="G4473" s="7"/>
      <c r="H4473" s="8"/>
      <c r="I4473" s="8"/>
      <c r="J4473" s="8"/>
      <c r="K4473" s="8"/>
      <c r="L4473" s="9"/>
      <c r="M4473" s="9"/>
      <c r="N4473" s="9"/>
      <c r="O4473" s="9"/>
      <c r="P4473" s="8"/>
      <c r="Q4473" s="8"/>
      <c r="R4473" s="8"/>
      <c r="S4473" s="8"/>
      <c r="T4473" s="8"/>
      <c r="U4473" s="8"/>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DI4473" s="6"/>
    </row>
    <row r="4474" spans="1:251" ht="15" thickBot="1">
      <c r="A4474" s="11"/>
      <c r="B4474" s="10" t="s">
        <v>2</v>
      </c>
      <c r="C4474" s="8"/>
      <c r="D4474" s="8"/>
      <c r="E4474" s="8"/>
      <c r="F4474" s="8"/>
      <c r="G4474" s="8"/>
      <c r="H4474" s="8"/>
      <c r="I4474" s="8"/>
      <c r="J4474" s="8"/>
      <c r="K4474" s="8"/>
      <c r="L4474" s="9"/>
      <c r="M4474" s="9"/>
      <c r="N4474" s="9"/>
      <c r="O4474" s="9"/>
      <c r="P4474" s="8"/>
      <c r="Q4474" s="8"/>
      <c r="R4474" s="8"/>
      <c r="S4474" s="8"/>
      <c r="T4474" s="8"/>
      <c r="U4474" s="8"/>
      <c r="V4474" s="10"/>
      <c r="W4474" s="10"/>
      <c r="X4474" s="10"/>
      <c r="Y4474" s="10"/>
      <c r="Z4474" s="10"/>
      <c r="AA4474" s="10"/>
      <c r="AB4474" s="10"/>
      <c r="AC4474" s="10"/>
      <c r="AD4474" s="10"/>
      <c r="AE4474" s="10"/>
      <c r="AF4474" s="10"/>
      <c r="AG4474" s="10"/>
      <c r="AH4474" s="10"/>
      <c r="AI4474" s="10"/>
      <c r="AJ4474" s="10"/>
      <c r="AK4474" s="10"/>
      <c r="AL4474" s="10"/>
      <c r="AM4474" s="10"/>
      <c r="AN4474" s="10"/>
      <c r="AO4474" s="10"/>
      <c r="AP4474" s="10"/>
      <c r="AQ4474" s="10"/>
      <c r="AR4474" s="10"/>
      <c r="AS4474" s="10"/>
      <c r="AT4474" s="10"/>
      <c r="AU4474" s="10"/>
      <c r="AV4474" s="10"/>
      <c r="AW4474" s="10"/>
      <c r="AX4474" s="10"/>
      <c r="DI4474" s="6"/>
    </row>
    <row r="4475" spans="1:251" ht="14.25">
      <c r="A4475" s="8"/>
      <c r="B4475" s="12"/>
      <c r="C4475" s="7"/>
      <c r="D4475" s="7"/>
      <c r="E4475" s="7"/>
      <c r="F4475" s="7"/>
      <c r="G4475" s="7"/>
      <c r="H4475" s="7"/>
      <c r="I4475" s="7"/>
      <c r="J4475" s="7"/>
      <c r="K4475" s="7"/>
      <c r="L4475" s="13"/>
      <c r="M4475" s="13"/>
      <c r="N4475" s="13"/>
      <c r="O4475" s="13"/>
      <c r="P4475" s="7"/>
      <c r="Q4475" s="7"/>
      <c r="R4475" s="7"/>
      <c r="S4475" s="7"/>
      <c r="T4475" s="7"/>
      <c r="U4475" s="7"/>
      <c r="V4475" s="14"/>
      <c r="W4475" s="14"/>
      <c r="X4475" s="14"/>
      <c r="Y4475" s="14"/>
      <c r="Z4475" s="14"/>
      <c r="AA4475" s="14"/>
      <c r="AB4475" s="14"/>
      <c r="AC4475" s="14"/>
      <c r="AD4475" s="14"/>
      <c r="AE4475" s="14"/>
      <c r="AF4475" s="14"/>
      <c r="AG4475" s="14"/>
      <c r="AH4475" s="14"/>
      <c r="AI4475" s="14"/>
      <c r="AJ4475" s="14"/>
      <c r="AK4475" s="14"/>
      <c r="AL4475" s="14"/>
      <c r="AM4475" s="14"/>
      <c r="AN4475" s="14"/>
      <c r="AO4475" s="14"/>
      <c r="AP4475" s="14"/>
      <c r="AQ4475" s="14"/>
      <c r="AR4475" s="14"/>
      <c r="AS4475" s="14"/>
      <c r="AT4475" s="14"/>
      <c r="AU4475" s="14"/>
      <c r="AV4475" s="14"/>
      <c r="AW4475" s="14"/>
      <c r="AX4475" s="15"/>
    </row>
    <row r="4476" spans="1:251" ht="12" customHeight="1">
      <c r="A4476" s="8"/>
      <c r="B4476" s="121" t="s">
        <v>596</v>
      </c>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3"/>
    </row>
    <row r="4477" spans="1:251" ht="12" customHeight="1">
      <c r="A4477" s="8"/>
      <c r="B4477" s="121"/>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3"/>
      <c r="BC4477" s="16"/>
    </row>
    <row r="4478" spans="1:251" ht="12" customHeight="1">
      <c r="A4478" s="8"/>
      <c r="B4478" s="121"/>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3"/>
    </row>
    <row r="4479" spans="1:251" ht="12" customHeight="1">
      <c r="A4479" s="8"/>
      <c r="B4479" s="121"/>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3"/>
    </row>
    <row r="4480" spans="1:251" ht="12" customHeight="1">
      <c r="A4480" s="8"/>
      <c r="B4480" s="121"/>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3"/>
    </row>
    <row r="4481" spans="1:251" ht="15" thickBot="1">
      <c r="A4481" s="17"/>
      <c r="B4481" s="18"/>
      <c r="C4481" s="19"/>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c r="AD4481" s="19"/>
      <c r="AE4481" s="19"/>
      <c r="AF4481" s="19"/>
      <c r="AG4481" s="19"/>
      <c r="AH4481" s="19"/>
      <c r="AI4481" s="19"/>
      <c r="AJ4481" s="19"/>
      <c r="AK4481" s="19"/>
      <c r="AL4481" s="19"/>
      <c r="AM4481" s="19"/>
      <c r="AN4481" s="19"/>
      <c r="AO4481" s="19"/>
      <c r="AP4481" s="19"/>
      <c r="AQ4481" s="19"/>
      <c r="AR4481" s="19"/>
      <c r="AS4481" s="19"/>
      <c r="AT4481" s="19"/>
      <c r="AU4481" s="19"/>
      <c r="AV4481" s="19"/>
      <c r="AW4481" s="19"/>
      <c r="AX4481" s="20"/>
    </row>
    <row r="4482" spans="1:251">
      <c r="B4482" s="21"/>
    </row>
    <row r="4483" spans="1:251" ht="15" thickBot="1">
      <c r="A4483" s="11"/>
      <c r="B4483" s="10" t="s">
        <v>3</v>
      </c>
      <c r="C4483" s="8"/>
      <c r="D4483" s="8"/>
      <c r="E4483" s="8"/>
      <c r="F4483" s="8"/>
      <c r="G4483" s="8"/>
      <c r="H4483" s="8"/>
      <c r="I4483" s="8"/>
      <c r="J4483" s="8"/>
      <c r="K4483" s="8"/>
      <c r="L4483" s="9"/>
      <c r="M4483" s="9"/>
      <c r="N4483" s="9"/>
      <c r="O4483" s="9"/>
      <c r="P4483" s="8"/>
      <c r="Q4483" s="8"/>
      <c r="R4483" s="8"/>
      <c r="S4483" s="8"/>
      <c r="T4483" s="8"/>
      <c r="U4483" s="8"/>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c r="DI4483" s="6"/>
    </row>
    <row r="4484" spans="1:251" ht="14.25">
      <c r="A4484" s="8"/>
      <c r="B4484" s="12"/>
      <c r="C4484" s="7"/>
      <c r="D4484" s="7"/>
      <c r="E4484" s="7"/>
      <c r="F4484" s="7"/>
      <c r="G4484" s="7"/>
      <c r="H4484" s="7"/>
      <c r="I4484" s="7"/>
      <c r="J4484" s="7"/>
      <c r="K4484" s="7"/>
      <c r="L4484" s="13"/>
      <c r="M4484" s="13"/>
      <c r="N4484" s="13"/>
      <c r="O4484" s="13"/>
      <c r="P4484" s="7"/>
      <c r="Q4484" s="7"/>
      <c r="R4484" s="7"/>
      <c r="S4484" s="7"/>
      <c r="T4484" s="7"/>
      <c r="U4484" s="7"/>
      <c r="V4484" s="14"/>
      <c r="W4484" s="14"/>
      <c r="X4484" s="14"/>
      <c r="Y4484" s="14"/>
      <c r="Z4484" s="14"/>
      <c r="AA4484" s="14"/>
      <c r="AB4484" s="14"/>
      <c r="AC4484" s="14"/>
      <c r="AD4484" s="14"/>
      <c r="AE4484" s="14"/>
      <c r="AF4484" s="14"/>
      <c r="AG4484" s="14"/>
      <c r="AH4484" s="14"/>
      <c r="AI4484" s="14"/>
      <c r="AJ4484" s="14"/>
      <c r="AK4484" s="14"/>
      <c r="AL4484" s="14"/>
      <c r="AM4484" s="14"/>
      <c r="AN4484" s="14"/>
      <c r="AO4484" s="14"/>
      <c r="AP4484" s="14"/>
      <c r="AQ4484" s="14"/>
      <c r="AR4484" s="14"/>
      <c r="AS4484" s="14"/>
      <c r="AT4484" s="14"/>
      <c r="AU4484" s="14"/>
      <c r="AV4484" s="14"/>
      <c r="AW4484" s="14"/>
      <c r="AX4484" s="15"/>
    </row>
    <row r="4485" spans="1:251" ht="12" customHeight="1">
      <c r="A4485" s="8"/>
      <c r="B4485" s="121" t="s">
        <v>597</v>
      </c>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3"/>
    </row>
    <row r="4486" spans="1:251" ht="12" customHeight="1">
      <c r="A4486" s="8"/>
      <c r="B4486" s="121"/>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3"/>
      <c r="BC4486" s="16"/>
    </row>
    <row r="4487" spans="1:251" ht="12" customHeight="1">
      <c r="A4487" s="8"/>
      <c r="B4487" s="121"/>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3"/>
    </row>
    <row r="4488" spans="1:251" ht="12" customHeight="1">
      <c r="A4488" s="8"/>
      <c r="B4488" s="121"/>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3"/>
    </row>
    <row r="4489" spans="1:251" ht="12" customHeight="1">
      <c r="A4489" s="8"/>
      <c r="B4489" s="121"/>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3"/>
    </row>
    <row r="4490" spans="1:251" ht="15" thickBot="1">
      <c r="A4490" s="17"/>
      <c r="B4490" s="18"/>
      <c r="C4490" s="19"/>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c r="AD4490" s="19"/>
      <c r="AE4490" s="19"/>
      <c r="AF4490" s="19"/>
      <c r="AG4490" s="19"/>
      <c r="AH4490" s="19"/>
      <c r="AI4490" s="19"/>
      <c r="AJ4490" s="19"/>
      <c r="AK4490" s="19"/>
      <c r="AL4490" s="19"/>
      <c r="AM4490" s="19"/>
      <c r="AN4490" s="19"/>
      <c r="AO4490" s="19"/>
      <c r="AP4490" s="19"/>
      <c r="AQ4490" s="19"/>
      <c r="AR4490" s="19"/>
      <c r="AS4490" s="19"/>
      <c r="AT4490" s="19"/>
      <c r="AU4490" s="19"/>
      <c r="AV4490" s="19"/>
      <c r="AW4490" s="19"/>
      <c r="AX4490" s="20"/>
    </row>
    <row r="4491" spans="1:251">
      <c r="B4491" s="21"/>
    </row>
    <row r="4492" spans="1:251" ht="14.25">
      <c r="B4492" s="10" t="s">
        <v>4</v>
      </c>
      <c r="C4492" s="8"/>
      <c r="D4492" s="8"/>
      <c r="E4492" s="8"/>
      <c r="F4492" s="8"/>
      <c r="G4492" s="8"/>
      <c r="H4492" s="8"/>
      <c r="I4492" s="8"/>
      <c r="J4492" s="8"/>
      <c r="K4492" s="8"/>
      <c r="L4492" s="9"/>
      <c r="M4492" s="9"/>
      <c r="N4492" s="9"/>
      <c r="O4492" s="9"/>
      <c r="P4492" s="8"/>
      <c r="Q4492" s="8"/>
      <c r="R4492" s="8"/>
      <c r="S4492" s="8"/>
      <c r="T4492" s="8"/>
      <c r="U4492" s="8"/>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c r="AQ4492" s="10"/>
      <c r="AR4492" s="10"/>
      <c r="AS4492" s="10"/>
      <c r="AT4492" s="10"/>
      <c r="AU4492" s="10"/>
      <c r="AV4492" s="10"/>
      <c r="AW4492" s="10"/>
      <c r="AX4492" s="10"/>
    </row>
    <row r="4493" spans="1:251" ht="15" thickBot="1">
      <c r="B4493" s="8"/>
      <c r="C4493" s="8"/>
      <c r="D4493" s="8"/>
      <c r="E4493" s="8"/>
      <c r="F4493" s="8"/>
      <c r="G4493" s="8"/>
      <c r="H4493" s="8"/>
      <c r="I4493" s="8"/>
      <c r="J4493" s="8"/>
      <c r="K4493" s="8"/>
      <c r="L4493" s="9"/>
      <c r="M4493" s="9"/>
      <c r="N4493" s="9"/>
      <c r="O4493" s="9"/>
      <c r="P4493" s="8"/>
      <c r="Q4493" s="8"/>
      <c r="R4493" s="8"/>
      <c r="S4493" s="8"/>
      <c r="T4493" s="8"/>
      <c r="U4493" s="8"/>
      <c r="V4493" s="10"/>
      <c r="W4493" s="10"/>
      <c r="X4493" s="10"/>
      <c r="Y4493" s="10"/>
      <c r="Z4493" s="10"/>
      <c r="AA4493" s="10"/>
      <c r="AB4493" s="10"/>
      <c r="AC4493" s="10"/>
      <c r="AD4493" s="10"/>
      <c r="AE4493" s="10"/>
      <c r="AF4493" s="10"/>
      <c r="AG4493" s="10"/>
      <c r="AH4493" s="10"/>
      <c r="AI4493" s="10"/>
      <c r="AJ4493" s="10"/>
      <c r="AK4493" s="10"/>
      <c r="AL4493" s="10"/>
      <c r="AM4493" s="10"/>
      <c r="AN4493" s="10"/>
      <c r="AO4493" s="10"/>
      <c r="AP4493" s="10"/>
      <c r="AQ4493" s="10"/>
      <c r="AR4493" s="10"/>
      <c r="AS4493" s="10"/>
      <c r="AT4493" s="10"/>
      <c r="AU4493" s="10"/>
      <c r="AV4493" s="10"/>
      <c r="AW4493" s="10"/>
      <c r="AX4493" s="22" t="s">
        <v>5</v>
      </c>
    </row>
    <row r="4494" spans="1:251" s="16" customFormat="1" ht="13.5" customHeight="1">
      <c r="A4494" s="8"/>
      <c r="B4494" s="124" t="s">
        <v>6</v>
      </c>
      <c r="C4494" s="125"/>
      <c r="D4494" s="125"/>
      <c r="E4494" s="125"/>
      <c r="F4494" s="125"/>
      <c r="G4494" s="125"/>
      <c r="H4494" s="125"/>
      <c r="I4494" s="125"/>
      <c r="J4494" s="125"/>
      <c r="K4494" s="125"/>
      <c r="L4494" s="125"/>
      <c r="M4494" s="125"/>
      <c r="N4494" s="125"/>
      <c r="O4494" s="125"/>
      <c r="P4494" s="125"/>
      <c r="Q4494" s="125"/>
      <c r="R4494" s="125"/>
      <c r="S4494" s="125"/>
      <c r="T4494" s="125"/>
      <c r="U4494" s="125"/>
      <c r="V4494" s="125"/>
      <c r="W4494" s="125"/>
      <c r="X4494" s="125"/>
      <c r="Y4494" s="125"/>
      <c r="Z4494" s="126"/>
      <c r="AA4494" s="130" t="s">
        <v>11</v>
      </c>
      <c r="AB4494" s="125"/>
      <c r="AC4494" s="125"/>
      <c r="AD4494" s="125"/>
      <c r="AE4494" s="125"/>
      <c r="AF4494" s="125"/>
      <c r="AG4494" s="125"/>
      <c r="AH4494" s="125"/>
      <c r="AI4494" s="126"/>
      <c r="AJ4494" s="130" t="s">
        <v>12</v>
      </c>
      <c r="AK4494" s="125"/>
      <c r="AL4494" s="125"/>
      <c r="AM4494" s="125"/>
      <c r="AN4494" s="125"/>
      <c r="AO4494" s="125"/>
      <c r="AP4494" s="125"/>
      <c r="AQ4494" s="125"/>
      <c r="AR4494" s="126"/>
      <c r="AS4494" s="130" t="s">
        <v>7</v>
      </c>
      <c r="AT4494" s="125"/>
      <c r="AU4494" s="125"/>
      <c r="AV4494" s="125"/>
      <c r="AW4494" s="125"/>
      <c r="AX4494" s="132"/>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c r="CH4494" s="2"/>
      <c r="CI4494" s="2"/>
      <c r="CJ4494" s="2"/>
      <c r="CK4494" s="2"/>
      <c r="CL4494" s="2"/>
      <c r="CM4494" s="2"/>
      <c r="CN4494" s="2"/>
      <c r="CO4494" s="2"/>
      <c r="CP4494" s="2"/>
      <c r="CQ4494" s="2"/>
      <c r="CR4494" s="2"/>
      <c r="CS4494" s="2"/>
      <c r="CT4494" s="2"/>
      <c r="CU4494" s="2"/>
      <c r="CV4494" s="2"/>
      <c r="CW4494" s="2"/>
      <c r="CX4494" s="2"/>
      <c r="CY4494" s="2"/>
      <c r="CZ4494" s="2"/>
      <c r="DA4494" s="2"/>
      <c r="DB4494" s="2"/>
      <c r="DC4494" s="2"/>
      <c r="DD4494" s="2"/>
      <c r="DE4494" s="2"/>
      <c r="DF4494" s="2"/>
      <c r="DG4494" s="2"/>
      <c r="DH4494" s="2"/>
      <c r="DI4494" s="2"/>
      <c r="DJ4494" s="2"/>
      <c r="DK4494" s="2"/>
      <c r="DL4494" s="2"/>
      <c r="DM4494" s="2"/>
      <c r="DN4494" s="2"/>
      <c r="DO4494" s="2"/>
      <c r="DP4494" s="2"/>
      <c r="DQ4494" s="2"/>
      <c r="DR4494" s="2"/>
      <c r="DS4494" s="2"/>
      <c r="DT4494" s="2"/>
      <c r="DU4494" s="2"/>
      <c r="DV4494" s="2"/>
      <c r="DW4494" s="2"/>
      <c r="DX4494" s="2"/>
      <c r="DY4494" s="2"/>
      <c r="DZ4494" s="2"/>
      <c r="EA4494" s="2"/>
      <c r="EB4494" s="2"/>
      <c r="EC4494" s="2"/>
      <c r="ED4494" s="2"/>
      <c r="EE4494" s="2"/>
      <c r="EF4494" s="2"/>
      <c r="EG4494" s="2"/>
      <c r="EH4494" s="2"/>
      <c r="EI4494" s="2"/>
      <c r="EJ4494" s="2"/>
      <c r="EK4494" s="2"/>
      <c r="EL4494" s="2"/>
      <c r="EM4494" s="2"/>
      <c r="EN4494" s="2"/>
      <c r="EO4494" s="2"/>
      <c r="EP4494" s="2"/>
      <c r="EQ4494" s="2"/>
      <c r="ER4494" s="2"/>
      <c r="ES4494" s="2"/>
      <c r="ET4494" s="2"/>
      <c r="EU4494" s="2"/>
      <c r="EV4494" s="2"/>
      <c r="EW4494" s="2"/>
      <c r="EX4494" s="2"/>
      <c r="EY4494" s="2"/>
      <c r="EZ4494" s="2"/>
      <c r="FA4494" s="2"/>
      <c r="FB4494" s="2"/>
      <c r="FC4494" s="2"/>
      <c r="FD4494" s="2"/>
      <c r="FE4494" s="2"/>
      <c r="FF4494" s="2"/>
      <c r="FG4494" s="2"/>
      <c r="FH4494" s="2"/>
      <c r="FI4494" s="2"/>
      <c r="FJ4494" s="2"/>
      <c r="FK4494" s="2"/>
      <c r="FL4494" s="2"/>
      <c r="FM4494" s="2"/>
      <c r="FN4494" s="2"/>
      <c r="FO4494" s="2"/>
      <c r="FP4494" s="2"/>
      <c r="FQ4494" s="2"/>
      <c r="FR4494" s="2"/>
      <c r="FS4494" s="2"/>
      <c r="FT4494" s="2"/>
      <c r="FU4494" s="2"/>
      <c r="FV4494" s="2"/>
      <c r="FW4494" s="2"/>
      <c r="FX4494" s="2"/>
      <c r="FY4494" s="2"/>
      <c r="FZ4494" s="2"/>
      <c r="GA4494" s="2"/>
      <c r="GB4494" s="2"/>
      <c r="GC4494" s="2"/>
      <c r="GD4494" s="2"/>
      <c r="GE4494" s="2"/>
      <c r="GF4494" s="2"/>
      <c r="GG4494" s="2"/>
      <c r="GH4494" s="2"/>
      <c r="GI4494" s="2"/>
      <c r="GJ4494" s="2"/>
      <c r="GK4494" s="2"/>
      <c r="GL4494" s="2"/>
      <c r="GM4494" s="2"/>
      <c r="GN4494" s="2"/>
      <c r="GO4494" s="2"/>
      <c r="GP4494" s="2"/>
      <c r="GQ4494" s="2"/>
      <c r="GR4494" s="2"/>
      <c r="GS4494" s="2"/>
      <c r="GT4494" s="2"/>
      <c r="GU4494" s="2"/>
      <c r="GV4494" s="2"/>
      <c r="GW4494" s="2"/>
      <c r="GX4494" s="2"/>
      <c r="GY4494" s="2"/>
      <c r="GZ4494" s="2"/>
      <c r="HA4494" s="2"/>
      <c r="HB4494" s="2"/>
      <c r="HC4494" s="2"/>
      <c r="HD4494" s="2"/>
      <c r="HE4494" s="2"/>
      <c r="HF4494" s="2"/>
      <c r="HG4494" s="2"/>
      <c r="HH4494" s="2"/>
      <c r="HI4494" s="2"/>
      <c r="HJ4494" s="2"/>
      <c r="HK4494" s="2"/>
      <c r="HL4494" s="2"/>
      <c r="HM4494" s="2"/>
      <c r="HN4494" s="2"/>
      <c r="HO4494" s="2"/>
      <c r="HP4494" s="2"/>
      <c r="HQ4494" s="2"/>
      <c r="HR4494" s="2"/>
      <c r="HS4494" s="2"/>
      <c r="HT4494" s="2"/>
      <c r="HU4494" s="2"/>
      <c r="HV4494" s="2"/>
      <c r="HW4494" s="2"/>
      <c r="HX4494" s="2"/>
      <c r="HY4494" s="2"/>
      <c r="HZ4494" s="2"/>
      <c r="IA4494" s="2"/>
      <c r="IB4494" s="2"/>
      <c r="IC4494" s="2"/>
      <c r="ID4494" s="2"/>
      <c r="IE4494" s="2"/>
      <c r="IF4494" s="2"/>
      <c r="IG4494" s="2"/>
      <c r="IH4494" s="2"/>
      <c r="II4494" s="2"/>
      <c r="IJ4494" s="2"/>
      <c r="IK4494" s="2"/>
      <c r="IL4494" s="2"/>
      <c r="IM4494" s="2"/>
      <c r="IN4494" s="2"/>
      <c r="IO4494" s="2"/>
      <c r="IP4494" s="2"/>
      <c r="IQ4494" s="2"/>
    </row>
    <row r="4495" spans="1:251" s="16" customFormat="1" ht="13.5">
      <c r="A4495" s="8"/>
      <c r="B4495" s="127"/>
      <c r="C4495" s="128"/>
      <c r="D4495" s="128"/>
      <c r="E4495" s="128"/>
      <c r="F4495" s="128"/>
      <c r="G4495" s="128"/>
      <c r="H4495" s="128"/>
      <c r="I4495" s="128"/>
      <c r="J4495" s="128"/>
      <c r="K4495" s="128"/>
      <c r="L4495" s="128"/>
      <c r="M4495" s="128"/>
      <c r="N4495" s="128"/>
      <c r="O4495" s="128"/>
      <c r="P4495" s="128"/>
      <c r="Q4495" s="128"/>
      <c r="R4495" s="128"/>
      <c r="S4495" s="128"/>
      <c r="T4495" s="128"/>
      <c r="U4495" s="128"/>
      <c r="V4495" s="128"/>
      <c r="W4495" s="128"/>
      <c r="X4495" s="128"/>
      <c r="Y4495" s="128"/>
      <c r="Z4495" s="129"/>
      <c r="AA4495" s="131"/>
      <c r="AB4495" s="128"/>
      <c r="AC4495" s="128"/>
      <c r="AD4495" s="128"/>
      <c r="AE4495" s="128"/>
      <c r="AF4495" s="128"/>
      <c r="AG4495" s="128"/>
      <c r="AH4495" s="128"/>
      <c r="AI4495" s="129"/>
      <c r="AJ4495" s="131"/>
      <c r="AK4495" s="128"/>
      <c r="AL4495" s="128"/>
      <c r="AM4495" s="128"/>
      <c r="AN4495" s="128"/>
      <c r="AO4495" s="128"/>
      <c r="AP4495" s="128"/>
      <c r="AQ4495" s="128"/>
      <c r="AR4495" s="129"/>
      <c r="AS4495" s="131"/>
      <c r="AT4495" s="128"/>
      <c r="AU4495" s="128"/>
      <c r="AV4495" s="128"/>
      <c r="AW4495" s="128"/>
      <c r="AX4495" s="133"/>
      <c r="AY4495" s="2"/>
      <c r="AZ4495" s="2"/>
      <c r="BA4495" s="2"/>
      <c r="BB4495" s="23"/>
      <c r="BC4495" s="24"/>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c r="CH4495" s="2"/>
      <c r="CI4495" s="2"/>
      <c r="CJ4495" s="2"/>
      <c r="CK4495" s="2"/>
      <c r="CL4495" s="2"/>
      <c r="CM4495" s="2"/>
      <c r="CN4495" s="2"/>
      <c r="CO4495" s="2"/>
      <c r="CP4495" s="2"/>
      <c r="CQ4495" s="2"/>
      <c r="CR4495" s="2"/>
      <c r="CS4495" s="2"/>
      <c r="CT4495" s="2"/>
      <c r="CU4495" s="2"/>
      <c r="CV4495" s="2"/>
      <c r="CW4495" s="2"/>
      <c r="CX4495" s="2"/>
      <c r="CY4495" s="2"/>
      <c r="CZ4495" s="2"/>
      <c r="DA4495" s="2"/>
      <c r="DB4495" s="2"/>
      <c r="DC4495" s="2"/>
      <c r="DD4495" s="2"/>
      <c r="DE4495" s="2"/>
      <c r="DF4495" s="2"/>
      <c r="DG4495" s="2"/>
      <c r="DH4495" s="2"/>
      <c r="DI4495" s="2"/>
      <c r="DJ4495" s="2"/>
      <c r="DK4495" s="2"/>
      <c r="DL4495" s="2"/>
      <c r="DM4495" s="2"/>
      <c r="DN4495" s="2"/>
      <c r="DO4495" s="2"/>
      <c r="DP4495" s="2"/>
      <c r="DQ4495" s="2"/>
      <c r="DR4495" s="2"/>
      <c r="DS4495" s="2"/>
      <c r="DT4495" s="2"/>
      <c r="DU4495" s="2"/>
      <c r="DV4495" s="2"/>
      <c r="DW4495" s="2"/>
      <c r="DX4495" s="2"/>
      <c r="DY4495" s="2"/>
      <c r="DZ4495" s="2"/>
      <c r="EA4495" s="2"/>
      <c r="EB4495" s="2"/>
      <c r="EC4495" s="2"/>
      <c r="ED4495" s="2"/>
      <c r="EE4495" s="2"/>
      <c r="EF4495" s="2"/>
      <c r="EG4495" s="2"/>
      <c r="EH4495" s="2"/>
      <c r="EI4495" s="2"/>
      <c r="EJ4495" s="2"/>
      <c r="EK4495" s="2"/>
      <c r="EL4495" s="2"/>
      <c r="EM4495" s="2"/>
      <c r="EN4495" s="2"/>
      <c r="EO4495" s="2"/>
      <c r="EP4495" s="2"/>
      <c r="EQ4495" s="2"/>
      <c r="ER4495" s="2"/>
      <c r="ES4495" s="2"/>
      <c r="ET4495" s="2"/>
      <c r="EU4495" s="2"/>
      <c r="EV4495" s="2"/>
      <c r="EW4495" s="2"/>
      <c r="EX4495" s="2"/>
      <c r="EY4495" s="2"/>
      <c r="EZ4495" s="2"/>
      <c r="FA4495" s="2"/>
      <c r="FB4495" s="2"/>
      <c r="FC4495" s="2"/>
      <c r="FD4495" s="2"/>
      <c r="FE4495" s="2"/>
      <c r="FF4495" s="2"/>
      <c r="FG4495" s="2"/>
      <c r="FH4495" s="2"/>
      <c r="FI4495" s="2"/>
      <c r="FJ4495" s="2"/>
      <c r="FK4495" s="2"/>
      <c r="FL4495" s="2"/>
      <c r="FM4495" s="2"/>
      <c r="FN4495" s="2"/>
      <c r="FO4495" s="2"/>
      <c r="FP4495" s="2"/>
      <c r="FQ4495" s="2"/>
      <c r="FR4495" s="2"/>
      <c r="FS4495" s="2"/>
      <c r="FT4495" s="2"/>
      <c r="FU4495" s="2"/>
      <c r="FV4495" s="2"/>
      <c r="FW4495" s="2"/>
      <c r="FX4495" s="2"/>
      <c r="FY4495" s="2"/>
      <c r="FZ4495" s="2"/>
      <c r="GA4495" s="2"/>
      <c r="GB4495" s="2"/>
      <c r="GC4495" s="2"/>
      <c r="GD4495" s="2"/>
      <c r="GE4495" s="2"/>
      <c r="GF4495" s="2"/>
      <c r="GG4495" s="2"/>
      <c r="GH4495" s="2"/>
      <c r="GI4495" s="2"/>
      <c r="GJ4495" s="2"/>
      <c r="GK4495" s="2"/>
      <c r="GL4495" s="2"/>
      <c r="GM4495" s="2"/>
      <c r="GN4495" s="2"/>
      <c r="GO4495" s="2"/>
      <c r="GP4495" s="2"/>
      <c r="GQ4495" s="2"/>
      <c r="GR4495" s="2"/>
      <c r="GS4495" s="2"/>
      <c r="GT4495" s="2"/>
      <c r="GU4495" s="2"/>
      <c r="GV4495" s="2"/>
      <c r="GW4495" s="2"/>
      <c r="GX4495" s="2"/>
      <c r="GY4495" s="2"/>
      <c r="GZ4495" s="2"/>
      <c r="HA4495" s="2"/>
      <c r="HB4495" s="2"/>
      <c r="HC4495" s="2"/>
      <c r="HD4495" s="2"/>
      <c r="HE4495" s="2"/>
      <c r="HF4495" s="2"/>
      <c r="HG4495" s="2"/>
      <c r="HH4495" s="2"/>
      <c r="HI4495" s="2"/>
      <c r="HJ4495" s="2"/>
      <c r="HK4495" s="2"/>
      <c r="HL4495" s="2"/>
      <c r="HM4495" s="2"/>
      <c r="HN4495" s="2"/>
      <c r="HO4495" s="2"/>
      <c r="HP4495" s="2"/>
      <c r="HQ4495" s="2"/>
      <c r="HR4495" s="2"/>
      <c r="HS4495" s="2"/>
      <c r="HT4495" s="2"/>
      <c r="HU4495" s="2"/>
      <c r="HV4495" s="2"/>
      <c r="HW4495" s="2"/>
      <c r="HX4495" s="2"/>
      <c r="HY4495" s="2"/>
      <c r="HZ4495" s="2"/>
      <c r="IA4495" s="2"/>
      <c r="IB4495" s="2"/>
      <c r="IC4495" s="2"/>
      <c r="ID4495" s="2"/>
      <c r="IE4495" s="2"/>
      <c r="IF4495" s="2"/>
      <c r="IG4495" s="2"/>
      <c r="IH4495" s="2"/>
      <c r="II4495" s="2"/>
      <c r="IJ4495" s="2"/>
      <c r="IK4495" s="2"/>
      <c r="IL4495" s="2"/>
      <c r="IM4495" s="2"/>
      <c r="IN4495" s="2"/>
      <c r="IO4495" s="2"/>
      <c r="IP4495" s="2"/>
      <c r="IQ4495" s="2"/>
    </row>
    <row r="4496" spans="1:251" s="16" customFormat="1" ht="18.75" customHeight="1">
      <c r="A4496" s="8"/>
      <c r="B4496" s="25"/>
      <c r="C4496" s="99" t="s">
        <v>598</v>
      </c>
      <c r="D4496" s="108"/>
      <c r="E4496" s="108"/>
      <c r="F4496" s="108"/>
      <c r="G4496" s="108"/>
      <c r="H4496" s="108"/>
      <c r="I4496" s="108"/>
      <c r="J4496" s="108"/>
      <c r="K4496" s="108"/>
      <c r="L4496" s="108"/>
      <c r="M4496" s="108"/>
      <c r="N4496" s="108"/>
      <c r="O4496" s="108"/>
      <c r="P4496" s="108"/>
      <c r="Q4496" s="108"/>
      <c r="R4496" s="108"/>
      <c r="S4496" s="108"/>
      <c r="T4496" s="108"/>
      <c r="U4496" s="108"/>
      <c r="V4496" s="108"/>
      <c r="W4496" s="108"/>
      <c r="X4496" s="108"/>
      <c r="Y4496" s="108"/>
      <c r="Z4496" s="109"/>
      <c r="AA4496" s="102">
        <v>6861</v>
      </c>
      <c r="AB4496" s="110"/>
      <c r="AC4496" s="110"/>
      <c r="AD4496" s="110"/>
      <c r="AE4496" s="110"/>
      <c r="AF4496" s="110"/>
      <c r="AG4496" s="110"/>
      <c r="AH4496" s="110"/>
      <c r="AI4496" s="111"/>
      <c r="AJ4496" s="102">
        <v>11000</v>
      </c>
      <c r="AK4496" s="110"/>
      <c r="AL4496" s="110"/>
      <c r="AM4496" s="110"/>
      <c r="AN4496" s="110"/>
      <c r="AO4496" s="110"/>
      <c r="AP4496" s="110"/>
      <c r="AQ4496" s="110"/>
      <c r="AR4496" s="111"/>
      <c r="AS4496" s="105"/>
      <c r="AT4496" s="112"/>
      <c r="AU4496" s="112"/>
      <c r="AV4496" s="112"/>
      <c r="AW4496" s="112"/>
      <c r="AX4496" s="113"/>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c r="CH4496" s="2"/>
      <c r="CI4496" s="2"/>
      <c r="CJ4496" s="2"/>
      <c r="CK4496" s="2"/>
      <c r="CL4496" s="2"/>
      <c r="CM4496" s="2"/>
      <c r="CN4496" s="2"/>
      <c r="CO4496" s="2"/>
      <c r="CP4496" s="2"/>
      <c r="CQ4496" s="2"/>
      <c r="CR4496" s="2"/>
      <c r="CS4496" s="2"/>
      <c r="CT4496" s="2"/>
      <c r="CU4496" s="2"/>
      <c r="CV4496" s="2"/>
      <c r="CW4496" s="2"/>
      <c r="CX4496" s="2"/>
      <c r="CY4496" s="2"/>
      <c r="CZ4496" s="2"/>
      <c r="DA4496" s="2"/>
      <c r="DB4496" s="2"/>
      <c r="DC4496" s="2"/>
      <c r="DD4496" s="2"/>
      <c r="DE4496" s="2"/>
      <c r="DF4496" s="2"/>
      <c r="DG4496" s="2"/>
      <c r="DH4496" s="2"/>
      <c r="DI4496" s="2"/>
      <c r="DJ4496" s="2"/>
      <c r="DK4496" s="2"/>
      <c r="DL4496" s="2"/>
      <c r="DM4496" s="2"/>
      <c r="DN4496" s="2"/>
      <c r="DO4496" s="2"/>
      <c r="DP4496" s="2"/>
      <c r="DQ4496" s="2"/>
      <c r="DR4496" s="2"/>
      <c r="DS4496" s="2"/>
      <c r="DT4496" s="2"/>
      <c r="DU4496" s="2"/>
      <c r="DV4496" s="2"/>
      <c r="DW4496" s="2"/>
      <c r="DX4496" s="2"/>
      <c r="DY4496" s="2"/>
      <c r="DZ4496" s="2"/>
      <c r="EA4496" s="2"/>
      <c r="EB4496" s="2"/>
      <c r="EC4496" s="2"/>
      <c r="ED4496" s="2"/>
      <c r="EE4496" s="2"/>
      <c r="EF4496" s="2"/>
      <c r="EG4496" s="2"/>
      <c r="EH4496" s="2"/>
      <c r="EI4496" s="2"/>
      <c r="EJ4496" s="2"/>
      <c r="EK4496" s="2"/>
      <c r="EL4496" s="2"/>
      <c r="EM4496" s="2"/>
      <c r="EN4496" s="2"/>
      <c r="EO4496" s="2"/>
      <c r="EP4496" s="2"/>
      <c r="EQ4496" s="2"/>
      <c r="ER4496" s="2"/>
      <c r="ES4496" s="2"/>
      <c r="ET4496" s="2"/>
      <c r="EU4496" s="2"/>
      <c r="EV4496" s="2"/>
      <c r="EW4496" s="2"/>
      <c r="EX4496" s="2"/>
      <c r="EY4496" s="2"/>
      <c r="EZ4496" s="2"/>
      <c r="FA4496" s="2"/>
      <c r="FB4496" s="2"/>
      <c r="FC4496" s="2"/>
      <c r="FD4496" s="2"/>
      <c r="FE4496" s="2"/>
      <c r="FF4496" s="2"/>
      <c r="FG4496" s="2"/>
      <c r="FH4496" s="2"/>
      <c r="FI4496" s="2"/>
      <c r="FJ4496" s="2"/>
      <c r="FK4496" s="2"/>
      <c r="FL4496" s="2"/>
      <c r="FM4496" s="2"/>
      <c r="FN4496" s="2"/>
      <c r="FO4496" s="2"/>
      <c r="FP4496" s="2"/>
      <c r="FQ4496" s="2"/>
      <c r="FR4496" s="2"/>
      <c r="FS4496" s="2"/>
      <c r="FT4496" s="2"/>
      <c r="FU4496" s="2"/>
      <c r="FV4496" s="2"/>
      <c r="FW4496" s="2"/>
      <c r="FX4496" s="2"/>
      <c r="FY4496" s="2"/>
      <c r="FZ4496" s="2"/>
      <c r="GA4496" s="2"/>
      <c r="GB4496" s="2"/>
      <c r="GC4496" s="2"/>
      <c r="GD4496" s="2"/>
      <c r="GE4496" s="2"/>
      <c r="GF4496" s="2"/>
      <c r="GG4496" s="2"/>
      <c r="GH4496" s="2"/>
      <c r="GI4496" s="2"/>
      <c r="GJ4496" s="2"/>
      <c r="GK4496" s="2"/>
      <c r="GL4496" s="2"/>
      <c r="GM4496" s="2"/>
      <c r="GN4496" s="2"/>
      <c r="GO4496" s="2"/>
      <c r="GP4496" s="2"/>
      <c r="GQ4496" s="2"/>
      <c r="GR4496" s="2"/>
      <c r="GS4496" s="2"/>
      <c r="GT4496" s="2"/>
      <c r="GU4496" s="2"/>
      <c r="GV4496" s="2"/>
      <c r="GW4496" s="2"/>
      <c r="GX4496" s="2"/>
      <c r="GY4496" s="2"/>
      <c r="GZ4496" s="2"/>
      <c r="HA4496" s="2"/>
      <c r="HB4496" s="2"/>
      <c r="HC4496" s="2"/>
      <c r="HD4496" s="2"/>
      <c r="HE4496" s="2"/>
      <c r="HF4496" s="2"/>
      <c r="HG4496" s="2"/>
      <c r="HH4496" s="2"/>
      <c r="HI4496" s="2"/>
      <c r="HJ4496" s="2"/>
      <c r="HK4496" s="2"/>
      <c r="HL4496" s="2"/>
      <c r="HM4496" s="2"/>
      <c r="HN4496" s="2"/>
      <c r="HO4496" s="2"/>
      <c r="HP4496" s="2"/>
      <c r="HQ4496" s="2"/>
      <c r="HR4496" s="2"/>
      <c r="HS4496" s="2"/>
      <c r="HT4496" s="2"/>
      <c r="HU4496" s="2"/>
      <c r="HV4496" s="2"/>
      <c r="HW4496" s="2"/>
      <c r="HX4496" s="2"/>
      <c r="HY4496" s="2"/>
      <c r="HZ4496" s="2"/>
      <c r="IA4496" s="2"/>
      <c r="IB4496" s="2"/>
      <c r="IC4496" s="2"/>
      <c r="ID4496" s="2"/>
      <c r="IE4496" s="2"/>
      <c r="IF4496" s="2"/>
      <c r="IG4496" s="2"/>
      <c r="IH4496" s="2"/>
      <c r="II4496" s="2"/>
      <c r="IJ4496" s="2"/>
      <c r="IK4496" s="2"/>
      <c r="IL4496" s="2"/>
      <c r="IM4496" s="2"/>
      <c r="IN4496" s="2"/>
      <c r="IO4496" s="2"/>
      <c r="IP4496" s="2"/>
      <c r="IQ4496" s="2"/>
    </row>
    <row r="4497" spans="1:251" s="16" customFormat="1" ht="18.75" customHeight="1">
      <c r="A4497" s="8"/>
      <c r="B4497" s="25"/>
      <c r="C4497" s="99" t="s">
        <v>599</v>
      </c>
      <c r="D4497" s="108"/>
      <c r="E4497" s="108"/>
      <c r="F4497" s="108"/>
      <c r="G4497" s="108"/>
      <c r="H4497" s="108"/>
      <c r="I4497" s="108"/>
      <c r="J4497" s="108"/>
      <c r="K4497" s="108"/>
      <c r="L4497" s="108"/>
      <c r="M4497" s="108"/>
      <c r="N4497" s="108"/>
      <c r="O4497" s="108"/>
      <c r="P4497" s="108"/>
      <c r="Q4497" s="108"/>
      <c r="R4497" s="108"/>
      <c r="S4497" s="108"/>
      <c r="T4497" s="108"/>
      <c r="U4497" s="108"/>
      <c r="V4497" s="108"/>
      <c r="W4497" s="108"/>
      <c r="X4497" s="108"/>
      <c r="Y4497" s="108"/>
      <c r="Z4497" s="109"/>
      <c r="AA4497" s="102">
        <v>9</v>
      </c>
      <c r="AB4497" s="110"/>
      <c r="AC4497" s="110"/>
      <c r="AD4497" s="110"/>
      <c r="AE4497" s="110"/>
      <c r="AF4497" s="110"/>
      <c r="AG4497" s="110"/>
      <c r="AH4497" s="110"/>
      <c r="AI4497" s="111"/>
      <c r="AJ4497" s="102">
        <v>330</v>
      </c>
      <c r="AK4497" s="110"/>
      <c r="AL4497" s="110"/>
      <c r="AM4497" s="110"/>
      <c r="AN4497" s="110"/>
      <c r="AO4497" s="110"/>
      <c r="AP4497" s="110"/>
      <c r="AQ4497" s="110"/>
      <c r="AR4497" s="111"/>
      <c r="AS4497" s="105"/>
      <c r="AT4497" s="112"/>
      <c r="AU4497" s="112"/>
      <c r="AV4497" s="112"/>
      <c r="AW4497" s="112"/>
      <c r="AX4497" s="113"/>
      <c r="AY4497" s="2"/>
      <c r="AZ4497" s="2"/>
      <c r="BA4497" s="2"/>
      <c r="BB4497" s="2"/>
      <c r="BC4497" s="2"/>
      <c r="BD4497" s="2"/>
      <c r="BE4497" s="2"/>
      <c r="BF4497" s="2"/>
      <c r="BG4497" s="2"/>
      <c r="BH4497" s="2"/>
      <c r="BI4497" s="2"/>
      <c r="BJ4497" s="2"/>
      <c r="BK4497" s="2"/>
      <c r="BL4497" s="2"/>
      <c r="BM4497" s="2"/>
      <c r="BN4497" s="2"/>
      <c r="BO4497" s="2"/>
      <c r="BP4497" s="2"/>
      <c r="BQ4497" s="2"/>
      <c r="BR4497" s="2"/>
      <c r="BS4497" s="2"/>
      <c r="BT4497" s="2"/>
      <c r="BU4497" s="2"/>
      <c r="BV4497" s="2"/>
      <c r="BW4497" s="2"/>
      <c r="BX4497" s="2"/>
      <c r="BY4497" s="2"/>
      <c r="BZ4497" s="2"/>
      <c r="CA4497" s="2"/>
      <c r="CB4497" s="2"/>
      <c r="CC4497" s="2"/>
      <c r="CD4497" s="2"/>
      <c r="CE4497" s="2"/>
      <c r="CF4497" s="2"/>
      <c r="CG4497" s="2"/>
      <c r="CH4497" s="2"/>
      <c r="CI4497" s="2"/>
      <c r="CJ4497" s="2"/>
      <c r="CK4497" s="2"/>
      <c r="CL4497" s="2"/>
      <c r="CM4497" s="2"/>
      <c r="CN4497" s="2"/>
      <c r="CO4497" s="2"/>
      <c r="CP4497" s="2"/>
      <c r="CQ4497" s="2"/>
      <c r="CR4497" s="2"/>
      <c r="CS4497" s="2"/>
      <c r="CT4497" s="2"/>
      <c r="CU4497" s="2"/>
      <c r="CV4497" s="2"/>
      <c r="CW4497" s="2"/>
      <c r="CX4497" s="2"/>
      <c r="CY4497" s="2"/>
      <c r="CZ4497" s="2"/>
      <c r="DA4497" s="2"/>
      <c r="DB4497" s="2"/>
      <c r="DC4497" s="2"/>
      <c r="DD4497" s="2"/>
      <c r="DE4497" s="2"/>
      <c r="DF4497" s="2"/>
      <c r="DG4497" s="2"/>
      <c r="DH4497" s="2"/>
      <c r="DI4497" s="2"/>
      <c r="DJ4497" s="2"/>
      <c r="DK4497" s="2"/>
      <c r="DL4497" s="2"/>
      <c r="DM4497" s="2"/>
      <c r="DN4497" s="2"/>
      <c r="DO4497" s="2"/>
      <c r="DP4497" s="2"/>
      <c r="DQ4497" s="2"/>
      <c r="DR4497" s="2"/>
      <c r="DS4497" s="2"/>
      <c r="DT4497" s="2"/>
      <c r="DU4497" s="2"/>
      <c r="DV4497" s="2"/>
      <c r="DW4497" s="2"/>
      <c r="DX4497" s="2"/>
      <c r="DY4497" s="2"/>
      <c r="DZ4497" s="2"/>
      <c r="EA4497" s="2"/>
      <c r="EB4497" s="2"/>
      <c r="EC4497" s="2"/>
      <c r="ED4497" s="2"/>
      <c r="EE4497" s="2"/>
      <c r="EF4497" s="2"/>
      <c r="EG4497" s="2"/>
      <c r="EH4497" s="2"/>
      <c r="EI4497" s="2"/>
      <c r="EJ4497" s="2"/>
      <c r="EK4497" s="2"/>
      <c r="EL4497" s="2"/>
      <c r="EM4497" s="2"/>
      <c r="EN4497" s="2"/>
      <c r="EO4497" s="2"/>
      <c r="EP4497" s="2"/>
      <c r="EQ4497" s="2"/>
      <c r="ER4497" s="2"/>
      <c r="ES4497" s="2"/>
      <c r="ET4497" s="2"/>
      <c r="EU4497" s="2"/>
      <c r="EV4497" s="2"/>
      <c r="EW4497" s="2"/>
      <c r="EX4497" s="2"/>
      <c r="EY4497" s="2"/>
      <c r="EZ4497" s="2"/>
      <c r="FA4497" s="2"/>
      <c r="FB4497" s="2"/>
      <c r="FC4497" s="2"/>
      <c r="FD4497" s="2"/>
      <c r="FE4497" s="2"/>
      <c r="FF4497" s="2"/>
      <c r="FG4497" s="2"/>
      <c r="FH4497" s="2"/>
      <c r="FI4497" s="2"/>
      <c r="FJ4497" s="2"/>
      <c r="FK4497" s="2"/>
      <c r="FL4497" s="2"/>
      <c r="FM4497" s="2"/>
      <c r="FN4497" s="2"/>
      <c r="FO4497" s="2"/>
      <c r="FP4497" s="2"/>
      <c r="FQ4497" s="2"/>
      <c r="FR4497" s="2"/>
      <c r="FS4497" s="2"/>
      <c r="FT4497" s="2"/>
      <c r="FU4497" s="2"/>
      <c r="FV4497" s="2"/>
      <c r="FW4497" s="2"/>
      <c r="FX4497" s="2"/>
      <c r="FY4497" s="2"/>
      <c r="FZ4497" s="2"/>
      <c r="GA4497" s="2"/>
      <c r="GB4497" s="2"/>
      <c r="GC4497" s="2"/>
      <c r="GD4497" s="2"/>
      <c r="GE4497" s="2"/>
      <c r="GF4497" s="2"/>
      <c r="GG4497" s="2"/>
      <c r="GH4497" s="2"/>
      <c r="GI4497" s="2"/>
      <c r="GJ4497" s="2"/>
      <c r="GK4497" s="2"/>
      <c r="GL4497" s="2"/>
      <c r="GM4497" s="2"/>
      <c r="GN4497" s="2"/>
      <c r="GO4497" s="2"/>
      <c r="GP4497" s="2"/>
      <c r="GQ4497" s="2"/>
      <c r="GR4497" s="2"/>
      <c r="GS4497" s="2"/>
      <c r="GT4497" s="2"/>
      <c r="GU4497" s="2"/>
      <c r="GV4497" s="2"/>
      <c r="GW4497" s="2"/>
      <c r="GX4497" s="2"/>
      <c r="GY4497" s="2"/>
      <c r="GZ4497" s="2"/>
      <c r="HA4497" s="2"/>
      <c r="HB4497" s="2"/>
      <c r="HC4497" s="2"/>
      <c r="HD4497" s="2"/>
      <c r="HE4497" s="2"/>
      <c r="HF4497" s="2"/>
      <c r="HG4497" s="2"/>
      <c r="HH4497" s="2"/>
      <c r="HI4497" s="2"/>
      <c r="HJ4497" s="2"/>
      <c r="HK4497" s="2"/>
      <c r="HL4497" s="2"/>
      <c r="HM4497" s="2"/>
      <c r="HN4497" s="2"/>
      <c r="HO4497" s="2"/>
      <c r="HP4497" s="2"/>
      <c r="HQ4497" s="2"/>
      <c r="HR4497" s="2"/>
      <c r="HS4497" s="2"/>
      <c r="HT4497" s="2"/>
      <c r="HU4497" s="2"/>
      <c r="HV4497" s="2"/>
      <c r="HW4497" s="2"/>
      <c r="HX4497" s="2"/>
      <c r="HY4497" s="2"/>
      <c r="HZ4497" s="2"/>
      <c r="IA4497" s="2"/>
      <c r="IB4497" s="2"/>
      <c r="IC4497" s="2"/>
      <c r="ID4497" s="2"/>
      <c r="IE4497" s="2"/>
      <c r="IF4497" s="2"/>
      <c r="IG4497" s="2"/>
      <c r="IH4497" s="2"/>
      <c r="II4497" s="2"/>
      <c r="IJ4497" s="2"/>
      <c r="IK4497" s="2"/>
      <c r="IL4497" s="2"/>
      <c r="IM4497" s="2"/>
      <c r="IN4497" s="2"/>
      <c r="IO4497" s="2"/>
      <c r="IP4497" s="2"/>
      <c r="IQ4497" s="2"/>
    </row>
    <row r="4498" spans="1:251" s="16" customFormat="1" ht="18.75" customHeight="1" thickBot="1">
      <c r="A4498" s="17"/>
      <c r="B4498" s="134" t="s">
        <v>13</v>
      </c>
      <c r="C4498" s="135"/>
      <c r="D4498" s="135"/>
      <c r="E4498" s="135"/>
      <c r="F4498" s="135"/>
      <c r="G4498" s="135"/>
      <c r="H4498" s="135"/>
      <c r="I4498" s="135"/>
      <c r="J4498" s="135"/>
      <c r="K4498" s="135"/>
      <c r="L4498" s="135"/>
      <c r="M4498" s="135"/>
      <c r="N4498" s="135"/>
      <c r="O4498" s="135"/>
      <c r="P4498" s="135"/>
      <c r="Q4498" s="135"/>
      <c r="R4498" s="135"/>
      <c r="S4498" s="135"/>
      <c r="T4498" s="135"/>
      <c r="U4498" s="135"/>
      <c r="V4498" s="135"/>
      <c r="W4498" s="135"/>
      <c r="X4498" s="135"/>
      <c r="Y4498" s="135"/>
      <c r="Z4498" s="136"/>
      <c r="AA4498" s="137">
        <f>SUM($AA$4496:$AA$4497)</f>
        <v>6870</v>
      </c>
      <c r="AB4498" s="138"/>
      <c r="AC4498" s="138"/>
      <c r="AD4498" s="138"/>
      <c r="AE4498" s="138"/>
      <c r="AF4498" s="138"/>
      <c r="AG4498" s="138"/>
      <c r="AH4498" s="138"/>
      <c r="AI4498" s="139"/>
      <c r="AJ4498" s="137">
        <f>SUM($AJ$4496:$AJ$4497)</f>
        <v>11330</v>
      </c>
      <c r="AK4498" s="138"/>
      <c r="AL4498" s="138"/>
      <c r="AM4498" s="138"/>
      <c r="AN4498" s="138"/>
      <c r="AO4498" s="138"/>
      <c r="AP4498" s="138"/>
      <c r="AQ4498" s="138"/>
      <c r="AR4498" s="139"/>
      <c r="AS4498" s="140"/>
      <c r="AT4498" s="141"/>
      <c r="AU4498" s="141"/>
      <c r="AV4498" s="141"/>
      <c r="AW4498" s="141"/>
      <c r="AX4498" s="142"/>
      <c r="AY4498" s="2"/>
      <c r="AZ4498" s="2"/>
      <c r="BA4498" s="2"/>
      <c r="BB4498" s="2"/>
      <c r="BC4498" s="2"/>
      <c r="BD4498" s="2"/>
      <c r="BE4498" s="2"/>
      <c r="BF4498" s="2"/>
      <c r="BG4498" s="2"/>
      <c r="BH4498" s="2"/>
      <c r="BI4498" s="2"/>
      <c r="BJ4498" s="2"/>
      <c r="BK4498" s="2"/>
      <c r="BL4498" s="2"/>
      <c r="BM4498" s="2"/>
      <c r="BN4498" s="2"/>
      <c r="BO4498" s="2"/>
      <c r="BP4498" s="2"/>
      <c r="BQ4498" s="2"/>
      <c r="BR4498" s="2"/>
      <c r="BS4498" s="2"/>
      <c r="BT4498" s="2"/>
      <c r="BU4498" s="2"/>
      <c r="BV4498" s="2"/>
      <c r="BW4498" s="2"/>
      <c r="BX4498" s="2"/>
      <c r="BY4498" s="2"/>
      <c r="BZ4498" s="2"/>
      <c r="CA4498" s="2"/>
      <c r="CB4498" s="2"/>
      <c r="CC4498" s="2"/>
      <c r="CD4498" s="2"/>
      <c r="CE4498" s="2"/>
      <c r="CF4498" s="2"/>
      <c r="CG4498" s="2"/>
      <c r="CH4498" s="2"/>
      <c r="CI4498" s="2"/>
      <c r="CJ4498" s="2"/>
      <c r="CK4498" s="2"/>
      <c r="CL4498" s="2"/>
      <c r="CM4498" s="2"/>
      <c r="CN4498" s="2"/>
      <c r="CO4498" s="2"/>
      <c r="CP4498" s="2"/>
      <c r="CQ4498" s="2"/>
      <c r="CR4498" s="2"/>
      <c r="CS4498" s="2"/>
      <c r="CT4498" s="2"/>
      <c r="CU4498" s="2"/>
      <c r="CV4498" s="2"/>
      <c r="CW4498" s="2"/>
      <c r="CX4498" s="2"/>
      <c r="CY4498" s="2"/>
      <c r="CZ4498" s="2"/>
      <c r="DA4498" s="2"/>
      <c r="DB4498" s="2"/>
      <c r="DC4498" s="2"/>
      <c r="DD4498" s="2"/>
      <c r="DE4498" s="2"/>
      <c r="DF4498" s="2"/>
      <c r="DG4498" s="2"/>
      <c r="DH4498" s="2"/>
      <c r="DI4498" s="2"/>
      <c r="DJ4498" s="2"/>
      <c r="DK4498" s="2"/>
      <c r="DL4498" s="2"/>
      <c r="DM4498" s="2"/>
      <c r="DN4498" s="2"/>
      <c r="DO4498" s="2"/>
      <c r="DP4498" s="2"/>
      <c r="DQ4498" s="2"/>
      <c r="DR4498" s="2"/>
      <c r="DS4498" s="2"/>
      <c r="DT4498" s="2"/>
      <c r="DU4498" s="2"/>
      <c r="DV4498" s="2"/>
      <c r="DW4498" s="2"/>
      <c r="DX4498" s="2"/>
      <c r="DY4498" s="2"/>
      <c r="DZ4498" s="2"/>
      <c r="EA4498" s="2"/>
      <c r="EB4498" s="2"/>
      <c r="EC4498" s="2"/>
      <c r="ED4498" s="2"/>
      <c r="EE4498" s="2"/>
      <c r="EF4498" s="2"/>
      <c r="EG4498" s="2"/>
      <c r="EH4498" s="2"/>
      <c r="EI4498" s="2"/>
      <c r="EJ4498" s="2"/>
      <c r="EK4498" s="2"/>
      <c r="EL4498" s="2"/>
      <c r="EM4498" s="2"/>
      <c r="EN4498" s="2"/>
      <c r="EO4498" s="2"/>
      <c r="EP4498" s="2"/>
      <c r="EQ4498" s="2"/>
      <c r="ER4498" s="2"/>
      <c r="ES4498" s="2"/>
      <c r="ET4498" s="2"/>
      <c r="EU4498" s="2"/>
      <c r="EV4498" s="2"/>
      <c r="EW4498" s="2"/>
      <c r="EX4498" s="2"/>
      <c r="EY4498" s="2"/>
      <c r="EZ4498" s="2"/>
      <c r="FA4498" s="2"/>
      <c r="FB4498" s="2"/>
      <c r="FC4498" s="2"/>
      <c r="FD4498" s="2"/>
      <c r="FE4498" s="2"/>
      <c r="FF4498" s="2"/>
      <c r="FG4498" s="2"/>
      <c r="FH4498" s="2"/>
      <c r="FI4498" s="2"/>
      <c r="FJ4498" s="2"/>
      <c r="FK4498" s="2"/>
      <c r="FL4498" s="2"/>
      <c r="FM4498" s="2"/>
      <c r="FN4498" s="2"/>
      <c r="FO4498" s="2"/>
      <c r="FP4498" s="2"/>
      <c r="FQ4498" s="2"/>
      <c r="FR4498" s="2"/>
      <c r="FS4498" s="2"/>
      <c r="FT4498" s="2"/>
      <c r="FU4498" s="2"/>
      <c r="FV4498" s="2"/>
      <c r="FW4498" s="2"/>
      <c r="FX4498" s="2"/>
      <c r="FY4498" s="2"/>
      <c r="FZ4498" s="2"/>
      <c r="GA4498" s="2"/>
      <c r="GB4498" s="2"/>
      <c r="GC4498" s="2"/>
      <c r="GD4498" s="2"/>
      <c r="GE4498" s="2"/>
      <c r="GF4498" s="2"/>
      <c r="GG4498" s="2"/>
      <c r="GH4498" s="2"/>
      <c r="GI4498" s="2"/>
      <c r="GJ4498" s="2"/>
      <c r="GK4498" s="2"/>
      <c r="GL4498" s="2"/>
      <c r="GM4498" s="2"/>
      <c r="GN4498" s="2"/>
      <c r="GO4498" s="2"/>
      <c r="GP4498" s="2"/>
      <c r="GQ4498" s="2"/>
      <c r="GR4498" s="2"/>
      <c r="GS4498" s="2"/>
      <c r="GT4498" s="2"/>
      <c r="GU4498" s="2"/>
      <c r="GV4498" s="2"/>
      <c r="GW4498" s="2"/>
      <c r="GX4498" s="2"/>
      <c r="GY4498" s="2"/>
      <c r="GZ4498" s="2"/>
      <c r="HA4498" s="2"/>
      <c r="HB4498" s="2"/>
      <c r="HC4498" s="2"/>
      <c r="HD4498" s="2"/>
      <c r="HE4498" s="2"/>
      <c r="HF4498" s="2"/>
      <c r="HG4498" s="2"/>
      <c r="HH4498" s="2"/>
      <c r="HI4498" s="2"/>
      <c r="HJ4498" s="2"/>
      <c r="HK4498" s="2"/>
      <c r="HL4498" s="2"/>
      <c r="HM4498" s="2"/>
      <c r="HN4498" s="2"/>
      <c r="HO4498" s="2"/>
      <c r="HP4498" s="2"/>
      <c r="HQ4498" s="2"/>
      <c r="HR4498" s="2"/>
      <c r="HS4498" s="2"/>
      <c r="HT4498" s="2"/>
      <c r="HU4498" s="2"/>
      <c r="HV4498" s="2"/>
      <c r="HW4498" s="2"/>
      <c r="HX4498" s="2"/>
      <c r="HY4498" s="2"/>
      <c r="HZ4498" s="2"/>
      <c r="IA4498" s="2"/>
      <c r="IB4498" s="2"/>
      <c r="IC4498" s="2"/>
      <c r="ID4498" s="2"/>
      <c r="IE4498" s="2"/>
      <c r="IF4498" s="2"/>
      <c r="IG4498" s="2"/>
      <c r="IH4498" s="2"/>
      <c r="II4498" s="2"/>
      <c r="IJ4498" s="2"/>
      <c r="IK4498" s="2"/>
      <c r="IL4498" s="2"/>
      <c r="IM4498" s="2"/>
      <c r="IN4498" s="2"/>
      <c r="IO4498" s="2"/>
      <c r="IP4498" s="2"/>
      <c r="IQ4498" s="2"/>
    </row>
    <row r="4500" spans="1:251" ht="18.75">
      <c r="A4500" s="1" t="s">
        <v>0</v>
      </c>
      <c r="AW4500" s="3"/>
      <c r="AX4500" s="4"/>
      <c r="AY4500" s="3"/>
    </row>
    <row r="4502" spans="1:251" ht="18.75">
      <c r="B4502" s="114" t="s">
        <v>8</v>
      </c>
      <c r="C4502" s="115"/>
      <c r="D4502" s="115"/>
      <c r="E4502" s="115"/>
      <c r="F4502" s="115"/>
      <c r="G4502" s="115"/>
      <c r="H4502" s="115"/>
      <c r="I4502" s="115"/>
      <c r="J4502" s="115"/>
      <c r="K4502" s="115"/>
      <c r="L4502" s="115"/>
      <c r="M4502" s="115"/>
      <c r="N4502" s="115"/>
      <c r="O4502" s="115"/>
      <c r="P4502" s="115"/>
      <c r="Q4502" s="115"/>
      <c r="R4502" s="115"/>
      <c r="S4502" s="115"/>
      <c r="T4502" s="115"/>
      <c r="U4502" s="115"/>
      <c r="V4502" s="115"/>
      <c r="W4502" s="115"/>
      <c r="X4502" s="115"/>
      <c r="Y4502" s="115"/>
      <c r="Z4502" s="115"/>
      <c r="AA4502" s="115"/>
      <c r="AB4502" s="115"/>
      <c r="AC4502" s="115"/>
      <c r="AD4502" s="115"/>
      <c r="AE4502" s="115"/>
      <c r="AF4502" s="115"/>
      <c r="AG4502" s="115"/>
      <c r="AH4502" s="115"/>
      <c r="AI4502" s="115"/>
      <c r="AJ4502" s="115"/>
      <c r="AK4502" s="115"/>
      <c r="AL4502" s="115"/>
      <c r="AM4502" s="115"/>
      <c r="AN4502" s="115"/>
      <c r="AO4502" s="115"/>
      <c r="AP4502" s="115"/>
      <c r="AQ4502" s="115"/>
      <c r="AR4502" s="115"/>
      <c r="AS4502" s="115"/>
      <c r="AT4502" s="115"/>
      <c r="AU4502" s="115"/>
      <c r="AV4502" s="115"/>
      <c r="AW4502" s="115"/>
      <c r="AX4502" s="115"/>
    </row>
    <row r="4503" spans="1:251">
      <c r="Z4503" s="5"/>
      <c r="AD4503" s="5"/>
      <c r="AE4503" s="5"/>
      <c r="AF4503" s="5"/>
      <c r="AG4503" s="5"/>
      <c r="AH4503" s="5"/>
      <c r="AI4503" s="5"/>
      <c r="AO4503" s="5"/>
    </row>
    <row r="4504" spans="1:251" ht="13.5" thickBot="1">
      <c r="Z4504" s="5"/>
      <c r="AD4504" s="5"/>
      <c r="AE4504" s="5"/>
      <c r="AF4504" s="5"/>
      <c r="AG4504" s="5"/>
      <c r="AH4504" s="5"/>
      <c r="AI4504" s="5"/>
      <c r="AO4504" s="5"/>
      <c r="DI4504" s="6"/>
    </row>
    <row r="4505" spans="1:251" ht="24.75" customHeight="1" thickBot="1">
      <c r="B4505" s="116" t="s">
        <v>1</v>
      </c>
      <c r="C4505" s="117"/>
      <c r="D4505" s="117"/>
      <c r="E4505" s="117"/>
      <c r="F4505" s="117"/>
      <c r="G4505" s="117"/>
      <c r="H4505" s="118" t="s">
        <v>601</v>
      </c>
      <c r="I4505" s="119"/>
      <c r="J4505" s="119"/>
      <c r="K4505" s="119"/>
      <c r="L4505" s="119"/>
      <c r="M4505" s="119"/>
      <c r="N4505" s="119"/>
      <c r="O4505" s="119"/>
      <c r="P4505" s="119"/>
      <c r="Q4505" s="119"/>
      <c r="R4505" s="119"/>
      <c r="S4505" s="119"/>
      <c r="T4505" s="119"/>
      <c r="U4505" s="119"/>
      <c r="V4505" s="119"/>
      <c r="W4505" s="119"/>
      <c r="X4505" s="119"/>
      <c r="Y4505" s="119"/>
      <c r="Z4505" s="119"/>
      <c r="AA4505" s="119"/>
      <c r="AB4505" s="119"/>
      <c r="AC4505" s="119"/>
      <c r="AD4505" s="119"/>
      <c r="AE4505" s="119"/>
      <c r="AF4505" s="119"/>
      <c r="AG4505" s="119"/>
      <c r="AH4505" s="119"/>
      <c r="AI4505" s="119"/>
      <c r="AJ4505" s="119"/>
      <c r="AK4505" s="119"/>
      <c r="AL4505" s="119"/>
      <c r="AM4505" s="119"/>
      <c r="AN4505" s="119"/>
      <c r="AO4505" s="119"/>
      <c r="AP4505" s="119"/>
      <c r="AQ4505" s="119"/>
      <c r="AR4505" s="119"/>
      <c r="AS4505" s="119"/>
      <c r="AT4505" s="119"/>
      <c r="AU4505" s="119"/>
      <c r="AV4505" s="119"/>
      <c r="AW4505" s="119"/>
      <c r="AX4505" s="120"/>
      <c r="DI4505" s="6"/>
    </row>
    <row r="4506" spans="1:251" ht="14.25">
      <c r="B4506" s="7"/>
      <c r="C4506" s="7"/>
      <c r="D4506" s="7"/>
      <c r="E4506" s="7"/>
      <c r="F4506" s="7"/>
      <c r="G4506" s="7"/>
      <c r="H4506" s="8"/>
      <c r="I4506" s="8"/>
      <c r="J4506" s="8"/>
      <c r="K4506" s="8"/>
      <c r="L4506" s="9"/>
      <c r="M4506" s="9"/>
      <c r="N4506" s="9"/>
      <c r="O4506" s="9"/>
      <c r="P4506" s="8"/>
      <c r="Q4506" s="8"/>
      <c r="R4506" s="8"/>
      <c r="S4506" s="8"/>
      <c r="T4506" s="8"/>
      <c r="U4506" s="8"/>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DI4506" s="6"/>
    </row>
    <row r="4507" spans="1:251" ht="15" thickBot="1">
      <c r="A4507" s="11"/>
      <c r="B4507" s="10" t="s">
        <v>2</v>
      </c>
      <c r="C4507" s="8"/>
      <c r="D4507" s="8"/>
      <c r="E4507" s="8"/>
      <c r="F4507" s="8"/>
      <c r="G4507" s="8"/>
      <c r="H4507" s="8"/>
      <c r="I4507" s="8"/>
      <c r="J4507" s="8"/>
      <c r="K4507" s="8"/>
      <c r="L4507" s="9"/>
      <c r="M4507" s="9"/>
      <c r="N4507" s="9"/>
      <c r="O4507" s="9"/>
      <c r="P4507" s="8"/>
      <c r="Q4507" s="8"/>
      <c r="R4507" s="8"/>
      <c r="S4507" s="8"/>
      <c r="T4507" s="8"/>
      <c r="U4507" s="8"/>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DI4507" s="6"/>
    </row>
    <row r="4508" spans="1:251" ht="14.25">
      <c r="A4508" s="8"/>
      <c r="B4508" s="12"/>
      <c r="C4508" s="7"/>
      <c r="D4508" s="7"/>
      <c r="E4508" s="7"/>
      <c r="F4508" s="7"/>
      <c r="G4508" s="7"/>
      <c r="H4508" s="7"/>
      <c r="I4508" s="7"/>
      <c r="J4508" s="7"/>
      <c r="K4508" s="7"/>
      <c r="L4508" s="13"/>
      <c r="M4508" s="13"/>
      <c r="N4508" s="13"/>
      <c r="O4508" s="13"/>
      <c r="P4508" s="7"/>
      <c r="Q4508" s="7"/>
      <c r="R4508" s="7"/>
      <c r="S4508" s="7"/>
      <c r="T4508" s="7"/>
      <c r="U4508" s="7"/>
      <c r="V4508" s="14"/>
      <c r="W4508" s="14"/>
      <c r="X4508" s="14"/>
      <c r="Y4508" s="14"/>
      <c r="Z4508" s="14"/>
      <c r="AA4508" s="14"/>
      <c r="AB4508" s="14"/>
      <c r="AC4508" s="14"/>
      <c r="AD4508" s="14"/>
      <c r="AE4508" s="14"/>
      <c r="AF4508" s="14"/>
      <c r="AG4508" s="14"/>
      <c r="AH4508" s="14"/>
      <c r="AI4508" s="14"/>
      <c r="AJ4508" s="14"/>
      <c r="AK4508" s="14"/>
      <c r="AL4508" s="14"/>
      <c r="AM4508" s="14"/>
      <c r="AN4508" s="14"/>
      <c r="AO4508" s="14"/>
      <c r="AP4508" s="14"/>
      <c r="AQ4508" s="14"/>
      <c r="AR4508" s="14"/>
      <c r="AS4508" s="14"/>
      <c r="AT4508" s="14"/>
      <c r="AU4508" s="14"/>
      <c r="AV4508" s="14"/>
      <c r="AW4508" s="14"/>
      <c r="AX4508" s="15"/>
    </row>
    <row r="4509" spans="1:251" ht="12" customHeight="1">
      <c r="A4509" s="8"/>
      <c r="B4509" s="121" t="s">
        <v>602</v>
      </c>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3"/>
    </row>
    <row r="4510" spans="1:251" ht="12" customHeight="1">
      <c r="A4510" s="8"/>
      <c r="B4510" s="121"/>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3"/>
      <c r="BC4510" s="16"/>
    </row>
    <row r="4511" spans="1:251" ht="12" customHeight="1">
      <c r="A4511" s="8"/>
      <c r="B4511" s="121"/>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3"/>
    </row>
    <row r="4512" spans="1:251" ht="12" customHeight="1">
      <c r="A4512" s="8"/>
      <c r="B4512" s="121"/>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3"/>
    </row>
    <row r="4513" spans="1:251" ht="12" customHeight="1">
      <c r="A4513" s="8"/>
      <c r="B4513" s="121"/>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3"/>
    </row>
    <row r="4514" spans="1:251" ht="15" thickBot="1">
      <c r="A4514" s="17"/>
      <c r="B4514" s="18"/>
      <c r="C4514" s="19"/>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c r="AD4514" s="19"/>
      <c r="AE4514" s="19"/>
      <c r="AF4514" s="19"/>
      <c r="AG4514" s="19"/>
      <c r="AH4514" s="19"/>
      <c r="AI4514" s="19"/>
      <c r="AJ4514" s="19"/>
      <c r="AK4514" s="19"/>
      <c r="AL4514" s="19"/>
      <c r="AM4514" s="19"/>
      <c r="AN4514" s="19"/>
      <c r="AO4514" s="19"/>
      <c r="AP4514" s="19"/>
      <c r="AQ4514" s="19"/>
      <c r="AR4514" s="19"/>
      <c r="AS4514" s="19"/>
      <c r="AT4514" s="19"/>
      <c r="AU4514" s="19"/>
      <c r="AV4514" s="19"/>
      <c r="AW4514" s="19"/>
      <c r="AX4514" s="20"/>
    </row>
    <row r="4515" spans="1:251">
      <c r="B4515" s="21"/>
    </row>
    <row r="4516" spans="1:251" ht="15" thickBot="1">
      <c r="A4516" s="11"/>
      <c r="B4516" s="10" t="s">
        <v>3</v>
      </c>
      <c r="C4516" s="8"/>
      <c r="D4516" s="8"/>
      <c r="E4516" s="8"/>
      <c r="F4516" s="8"/>
      <c r="G4516" s="8"/>
      <c r="H4516" s="8"/>
      <c r="I4516" s="8"/>
      <c r="J4516" s="8"/>
      <c r="K4516" s="8"/>
      <c r="L4516" s="9"/>
      <c r="M4516" s="9"/>
      <c r="N4516" s="9"/>
      <c r="O4516" s="9"/>
      <c r="P4516" s="8"/>
      <c r="Q4516" s="8"/>
      <c r="R4516" s="8"/>
      <c r="S4516" s="8"/>
      <c r="T4516" s="8"/>
      <c r="U4516" s="8"/>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DI4516" s="6"/>
    </row>
    <row r="4517" spans="1:251" ht="14.25">
      <c r="A4517" s="8"/>
      <c r="B4517" s="12"/>
      <c r="C4517" s="7"/>
      <c r="D4517" s="7"/>
      <c r="E4517" s="7"/>
      <c r="F4517" s="7"/>
      <c r="G4517" s="7"/>
      <c r="H4517" s="7"/>
      <c r="I4517" s="7"/>
      <c r="J4517" s="7"/>
      <c r="K4517" s="7"/>
      <c r="L4517" s="13"/>
      <c r="M4517" s="13"/>
      <c r="N4517" s="13"/>
      <c r="O4517" s="13"/>
      <c r="P4517" s="7"/>
      <c r="Q4517" s="7"/>
      <c r="R4517" s="7"/>
      <c r="S4517" s="7"/>
      <c r="T4517" s="7"/>
      <c r="U4517" s="7"/>
      <c r="V4517" s="14"/>
      <c r="W4517" s="14"/>
      <c r="X4517" s="14"/>
      <c r="Y4517" s="14"/>
      <c r="Z4517" s="14"/>
      <c r="AA4517" s="14"/>
      <c r="AB4517" s="14"/>
      <c r="AC4517" s="14"/>
      <c r="AD4517" s="14"/>
      <c r="AE4517" s="14"/>
      <c r="AF4517" s="14"/>
      <c r="AG4517" s="14"/>
      <c r="AH4517" s="14"/>
      <c r="AI4517" s="14"/>
      <c r="AJ4517" s="14"/>
      <c r="AK4517" s="14"/>
      <c r="AL4517" s="14"/>
      <c r="AM4517" s="14"/>
      <c r="AN4517" s="14"/>
      <c r="AO4517" s="14"/>
      <c r="AP4517" s="14"/>
      <c r="AQ4517" s="14"/>
      <c r="AR4517" s="14"/>
      <c r="AS4517" s="14"/>
      <c r="AT4517" s="14"/>
      <c r="AU4517" s="14"/>
      <c r="AV4517" s="14"/>
      <c r="AW4517" s="14"/>
      <c r="AX4517" s="15"/>
    </row>
    <row r="4518" spans="1:251" ht="12" customHeight="1">
      <c r="A4518" s="8"/>
      <c r="B4518" s="121" t="s">
        <v>603</v>
      </c>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3"/>
    </row>
    <row r="4519" spans="1:251" ht="12" customHeight="1">
      <c r="A4519" s="8"/>
      <c r="B4519" s="121"/>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3"/>
    </row>
    <row r="4520" spans="1:251" ht="12" customHeight="1">
      <c r="A4520" s="8"/>
      <c r="B4520" s="121"/>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3"/>
      <c r="BC4520" s="16"/>
    </row>
    <row r="4521" spans="1:251" ht="12" customHeight="1">
      <c r="A4521" s="8"/>
      <c r="B4521" s="121"/>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3"/>
    </row>
    <row r="4522" spans="1:251" ht="12" customHeight="1">
      <c r="A4522" s="8"/>
      <c r="B4522" s="121"/>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3"/>
    </row>
    <row r="4523" spans="1:251" ht="12" customHeight="1">
      <c r="A4523" s="8"/>
      <c r="B4523" s="121"/>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3"/>
    </row>
    <row r="4524" spans="1:251" ht="15" thickBot="1">
      <c r="A4524" s="17"/>
      <c r="B4524" s="18"/>
      <c r="C4524" s="19"/>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c r="AD4524" s="19"/>
      <c r="AE4524" s="19"/>
      <c r="AF4524" s="19"/>
      <c r="AG4524" s="19"/>
      <c r="AH4524" s="19"/>
      <c r="AI4524" s="19"/>
      <c r="AJ4524" s="19"/>
      <c r="AK4524" s="19"/>
      <c r="AL4524" s="19"/>
      <c r="AM4524" s="19"/>
      <c r="AN4524" s="19"/>
      <c r="AO4524" s="19"/>
      <c r="AP4524" s="19"/>
      <c r="AQ4524" s="19"/>
      <c r="AR4524" s="19"/>
      <c r="AS4524" s="19"/>
      <c r="AT4524" s="19"/>
      <c r="AU4524" s="19"/>
      <c r="AV4524" s="19"/>
      <c r="AW4524" s="19"/>
      <c r="AX4524" s="20"/>
    </row>
    <row r="4525" spans="1:251">
      <c r="B4525" s="21"/>
    </row>
    <row r="4526" spans="1:251" ht="14.25">
      <c r="B4526" s="10" t="s">
        <v>4</v>
      </c>
      <c r="C4526" s="8"/>
      <c r="D4526" s="8"/>
      <c r="E4526" s="8"/>
      <c r="F4526" s="8"/>
      <c r="G4526" s="8"/>
      <c r="H4526" s="8"/>
      <c r="I4526" s="8"/>
      <c r="J4526" s="8"/>
      <c r="K4526" s="8"/>
      <c r="L4526" s="9"/>
      <c r="M4526" s="9"/>
      <c r="N4526" s="9"/>
      <c r="O4526" s="9"/>
      <c r="P4526" s="8"/>
      <c r="Q4526" s="8"/>
      <c r="R4526" s="8"/>
      <c r="S4526" s="8"/>
      <c r="T4526" s="8"/>
      <c r="U4526" s="8"/>
      <c r="V4526" s="10"/>
      <c r="W4526" s="10"/>
      <c r="X4526" s="10"/>
      <c r="Y4526" s="10"/>
      <c r="Z4526" s="10"/>
      <c r="AA4526" s="10"/>
      <c r="AB4526" s="10"/>
      <c r="AC4526" s="10"/>
      <c r="AD4526" s="10"/>
      <c r="AE4526" s="10"/>
      <c r="AF4526" s="10"/>
      <c r="AG4526" s="10"/>
      <c r="AH4526" s="10"/>
      <c r="AI4526" s="10"/>
      <c r="AJ4526" s="10"/>
      <c r="AK4526" s="10"/>
      <c r="AL4526" s="10"/>
      <c r="AM4526" s="10"/>
      <c r="AN4526" s="10"/>
      <c r="AO4526" s="10"/>
      <c r="AP4526" s="10"/>
      <c r="AQ4526" s="10"/>
      <c r="AR4526" s="10"/>
      <c r="AS4526" s="10"/>
      <c r="AT4526" s="10"/>
      <c r="AU4526" s="10"/>
      <c r="AV4526" s="10"/>
      <c r="AW4526" s="10"/>
      <c r="AX4526" s="10"/>
    </row>
    <row r="4527" spans="1:251" ht="15" thickBot="1">
      <c r="B4527" s="8"/>
      <c r="C4527" s="8"/>
      <c r="D4527" s="8"/>
      <c r="E4527" s="8"/>
      <c r="F4527" s="8"/>
      <c r="G4527" s="8"/>
      <c r="H4527" s="8"/>
      <c r="I4527" s="8"/>
      <c r="J4527" s="8"/>
      <c r="K4527" s="8"/>
      <c r="L4527" s="9"/>
      <c r="M4527" s="9"/>
      <c r="N4527" s="9"/>
      <c r="O4527" s="9"/>
      <c r="P4527" s="8"/>
      <c r="Q4527" s="8"/>
      <c r="R4527" s="8"/>
      <c r="S4527" s="8"/>
      <c r="T4527" s="8"/>
      <c r="U4527" s="8"/>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22" t="s">
        <v>5</v>
      </c>
    </row>
    <row r="4528" spans="1:251" s="16" customFormat="1" ht="13.5" customHeight="1">
      <c r="A4528" s="8"/>
      <c r="B4528" s="124" t="s">
        <v>6</v>
      </c>
      <c r="C4528" s="125"/>
      <c r="D4528" s="125"/>
      <c r="E4528" s="125"/>
      <c r="F4528" s="125"/>
      <c r="G4528" s="125"/>
      <c r="H4528" s="125"/>
      <c r="I4528" s="125"/>
      <c r="J4528" s="125"/>
      <c r="K4528" s="125"/>
      <c r="L4528" s="125"/>
      <c r="M4528" s="125"/>
      <c r="N4528" s="125"/>
      <c r="O4528" s="125"/>
      <c r="P4528" s="125"/>
      <c r="Q4528" s="125"/>
      <c r="R4528" s="125"/>
      <c r="S4528" s="125"/>
      <c r="T4528" s="125"/>
      <c r="U4528" s="125"/>
      <c r="V4528" s="125"/>
      <c r="W4528" s="125"/>
      <c r="X4528" s="125"/>
      <c r="Y4528" s="125"/>
      <c r="Z4528" s="126"/>
      <c r="AA4528" s="130" t="s">
        <v>11</v>
      </c>
      <c r="AB4528" s="125"/>
      <c r="AC4528" s="125"/>
      <c r="AD4528" s="125"/>
      <c r="AE4528" s="125"/>
      <c r="AF4528" s="125"/>
      <c r="AG4528" s="125"/>
      <c r="AH4528" s="125"/>
      <c r="AI4528" s="126"/>
      <c r="AJ4528" s="130" t="s">
        <v>12</v>
      </c>
      <c r="AK4528" s="125"/>
      <c r="AL4528" s="125"/>
      <c r="AM4528" s="125"/>
      <c r="AN4528" s="125"/>
      <c r="AO4528" s="125"/>
      <c r="AP4528" s="125"/>
      <c r="AQ4528" s="125"/>
      <c r="AR4528" s="126"/>
      <c r="AS4528" s="130" t="s">
        <v>7</v>
      </c>
      <c r="AT4528" s="125"/>
      <c r="AU4528" s="125"/>
      <c r="AV4528" s="125"/>
      <c r="AW4528" s="125"/>
      <c r="AX4528" s="132"/>
      <c r="AY4528" s="2"/>
      <c r="AZ4528" s="2"/>
      <c r="BA4528" s="2"/>
      <c r="BB4528" s="2"/>
      <c r="BC4528" s="2"/>
      <c r="BD4528" s="2"/>
      <c r="BE4528" s="2"/>
      <c r="BF4528" s="2"/>
      <c r="BG4528" s="2"/>
      <c r="BH4528" s="2"/>
      <c r="BI4528" s="2"/>
      <c r="BJ4528" s="2"/>
      <c r="BK4528" s="2"/>
      <c r="BL4528" s="2"/>
      <c r="BM4528" s="2"/>
      <c r="BN4528" s="2"/>
      <c r="BO4528" s="2"/>
      <c r="BP4528" s="2"/>
      <c r="BQ4528" s="2"/>
      <c r="BR4528" s="2"/>
      <c r="BS4528" s="2"/>
      <c r="BT4528" s="2"/>
      <c r="BU4528" s="2"/>
      <c r="BV4528" s="2"/>
      <c r="BW4528" s="2"/>
      <c r="BX4528" s="2"/>
      <c r="BY4528" s="2"/>
      <c r="BZ4528" s="2"/>
      <c r="CA4528" s="2"/>
      <c r="CB4528" s="2"/>
      <c r="CC4528" s="2"/>
      <c r="CD4528" s="2"/>
      <c r="CE4528" s="2"/>
      <c r="CF4528" s="2"/>
      <c r="CG4528" s="2"/>
      <c r="CH4528" s="2"/>
      <c r="CI4528" s="2"/>
      <c r="CJ4528" s="2"/>
      <c r="CK4528" s="2"/>
      <c r="CL4528" s="2"/>
      <c r="CM4528" s="2"/>
      <c r="CN4528" s="2"/>
      <c r="CO4528" s="2"/>
      <c r="CP4528" s="2"/>
      <c r="CQ4528" s="2"/>
      <c r="CR4528" s="2"/>
      <c r="CS4528" s="2"/>
      <c r="CT4528" s="2"/>
      <c r="CU4528" s="2"/>
      <c r="CV4528" s="2"/>
      <c r="CW4528" s="2"/>
      <c r="CX4528" s="2"/>
      <c r="CY4528" s="2"/>
      <c r="CZ4528" s="2"/>
      <c r="DA4528" s="2"/>
      <c r="DB4528" s="2"/>
      <c r="DC4528" s="2"/>
      <c r="DD4528" s="2"/>
      <c r="DE4528" s="2"/>
      <c r="DF4528" s="2"/>
      <c r="DG4528" s="2"/>
      <c r="DH4528" s="2"/>
      <c r="DI4528" s="2"/>
      <c r="DJ4528" s="2"/>
      <c r="DK4528" s="2"/>
      <c r="DL4528" s="2"/>
      <c r="DM4528" s="2"/>
      <c r="DN4528" s="2"/>
      <c r="DO4528" s="2"/>
      <c r="DP4528" s="2"/>
      <c r="DQ4528" s="2"/>
      <c r="DR4528" s="2"/>
      <c r="DS4528" s="2"/>
      <c r="DT4528" s="2"/>
      <c r="DU4528" s="2"/>
      <c r="DV4528" s="2"/>
      <c r="DW4528" s="2"/>
      <c r="DX4528" s="2"/>
      <c r="DY4528" s="2"/>
      <c r="DZ4528" s="2"/>
      <c r="EA4528" s="2"/>
      <c r="EB4528" s="2"/>
      <c r="EC4528" s="2"/>
      <c r="ED4528" s="2"/>
      <c r="EE4528" s="2"/>
      <c r="EF4528" s="2"/>
      <c r="EG4528" s="2"/>
      <c r="EH4528" s="2"/>
      <c r="EI4528" s="2"/>
      <c r="EJ4528" s="2"/>
      <c r="EK4528" s="2"/>
      <c r="EL4528" s="2"/>
      <c r="EM4528" s="2"/>
      <c r="EN4528" s="2"/>
      <c r="EO4528" s="2"/>
      <c r="EP4528" s="2"/>
      <c r="EQ4528" s="2"/>
      <c r="ER4528" s="2"/>
      <c r="ES4528" s="2"/>
      <c r="ET4528" s="2"/>
      <c r="EU4528" s="2"/>
      <c r="EV4528" s="2"/>
      <c r="EW4528" s="2"/>
      <c r="EX4528" s="2"/>
      <c r="EY4528" s="2"/>
      <c r="EZ4528" s="2"/>
      <c r="FA4528" s="2"/>
      <c r="FB4528" s="2"/>
      <c r="FC4528" s="2"/>
      <c r="FD4528" s="2"/>
      <c r="FE4528" s="2"/>
      <c r="FF4528" s="2"/>
      <c r="FG4528" s="2"/>
      <c r="FH4528" s="2"/>
      <c r="FI4528" s="2"/>
      <c r="FJ4528" s="2"/>
      <c r="FK4528" s="2"/>
      <c r="FL4528" s="2"/>
      <c r="FM4528" s="2"/>
      <c r="FN4528" s="2"/>
      <c r="FO4528" s="2"/>
      <c r="FP4528" s="2"/>
      <c r="FQ4528" s="2"/>
      <c r="FR4528" s="2"/>
      <c r="FS4528" s="2"/>
      <c r="FT4528" s="2"/>
      <c r="FU4528" s="2"/>
      <c r="FV4528" s="2"/>
      <c r="FW4528" s="2"/>
      <c r="FX4528" s="2"/>
      <c r="FY4528" s="2"/>
      <c r="FZ4528" s="2"/>
      <c r="GA4528" s="2"/>
      <c r="GB4528" s="2"/>
      <c r="GC4528" s="2"/>
      <c r="GD4528" s="2"/>
      <c r="GE4528" s="2"/>
      <c r="GF4528" s="2"/>
      <c r="GG4528" s="2"/>
      <c r="GH4528" s="2"/>
      <c r="GI4528" s="2"/>
      <c r="GJ4528" s="2"/>
      <c r="GK4528" s="2"/>
      <c r="GL4528" s="2"/>
      <c r="GM4528" s="2"/>
      <c r="GN4528" s="2"/>
      <c r="GO4528" s="2"/>
      <c r="GP4528" s="2"/>
      <c r="GQ4528" s="2"/>
      <c r="GR4528" s="2"/>
      <c r="GS4528" s="2"/>
      <c r="GT4528" s="2"/>
      <c r="GU4528" s="2"/>
      <c r="GV4528" s="2"/>
      <c r="GW4528" s="2"/>
      <c r="GX4528" s="2"/>
      <c r="GY4528" s="2"/>
      <c r="GZ4528" s="2"/>
      <c r="HA4528" s="2"/>
      <c r="HB4528" s="2"/>
      <c r="HC4528" s="2"/>
      <c r="HD4528" s="2"/>
      <c r="HE4528" s="2"/>
      <c r="HF4528" s="2"/>
      <c r="HG4528" s="2"/>
      <c r="HH4528" s="2"/>
      <c r="HI4528" s="2"/>
      <c r="HJ4528" s="2"/>
      <c r="HK4528" s="2"/>
      <c r="HL4528" s="2"/>
      <c r="HM4528" s="2"/>
      <c r="HN4528" s="2"/>
      <c r="HO4528" s="2"/>
      <c r="HP4528" s="2"/>
      <c r="HQ4528" s="2"/>
      <c r="HR4528" s="2"/>
      <c r="HS4528" s="2"/>
      <c r="HT4528" s="2"/>
      <c r="HU4528" s="2"/>
      <c r="HV4528" s="2"/>
      <c r="HW4528" s="2"/>
      <c r="HX4528" s="2"/>
      <c r="HY4528" s="2"/>
      <c r="HZ4528" s="2"/>
      <c r="IA4528" s="2"/>
      <c r="IB4528" s="2"/>
      <c r="IC4528" s="2"/>
      <c r="ID4528" s="2"/>
      <c r="IE4528" s="2"/>
      <c r="IF4528" s="2"/>
      <c r="IG4528" s="2"/>
      <c r="IH4528" s="2"/>
      <c r="II4528" s="2"/>
      <c r="IJ4528" s="2"/>
      <c r="IK4528" s="2"/>
      <c r="IL4528" s="2"/>
      <c r="IM4528" s="2"/>
      <c r="IN4528" s="2"/>
      <c r="IO4528" s="2"/>
      <c r="IP4528" s="2"/>
      <c r="IQ4528" s="2"/>
    </row>
    <row r="4529" spans="1:251" s="16" customFormat="1" ht="13.5">
      <c r="A4529" s="8"/>
      <c r="B4529" s="127"/>
      <c r="C4529" s="128"/>
      <c r="D4529" s="128"/>
      <c r="E4529" s="128"/>
      <c r="F4529" s="128"/>
      <c r="G4529" s="128"/>
      <c r="H4529" s="128"/>
      <c r="I4529" s="128"/>
      <c r="J4529" s="128"/>
      <c r="K4529" s="128"/>
      <c r="L4529" s="128"/>
      <c r="M4529" s="128"/>
      <c r="N4529" s="128"/>
      <c r="O4529" s="128"/>
      <c r="P4529" s="128"/>
      <c r="Q4529" s="128"/>
      <c r="R4529" s="128"/>
      <c r="S4529" s="128"/>
      <c r="T4529" s="128"/>
      <c r="U4529" s="128"/>
      <c r="V4529" s="128"/>
      <c r="W4529" s="128"/>
      <c r="X4529" s="128"/>
      <c r="Y4529" s="128"/>
      <c r="Z4529" s="129"/>
      <c r="AA4529" s="131"/>
      <c r="AB4529" s="128"/>
      <c r="AC4529" s="128"/>
      <c r="AD4529" s="128"/>
      <c r="AE4529" s="128"/>
      <c r="AF4529" s="128"/>
      <c r="AG4529" s="128"/>
      <c r="AH4529" s="128"/>
      <c r="AI4529" s="129"/>
      <c r="AJ4529" s="131"/>
      <c r="AK4529" s="128"/>
      <c r="AL4529" s="128"/>
      <c r="AM4529" s="128"/>
      <c r="AN4529" s="128"/>
      <c r="AO4529" s="128"/>
      <c r="AP4529" s="128"/>
      <c r="AQ4529" s="128"/>
      <c r="AR4529" s="129"/>
      <c r="AS4529" s="131"/>
      <c r="AT4529" s="128"/>
      <c r="AU4529" s="128"/>
      <c r="AV4529" s="128"/>
      <c r="AW4529" s="128"/>
      <c r="AX4529" s="133"/>
      <c r="AY4529" s="2"/>
      <c r="AZ4529" s="2"/>
      <c r="BA4529" s="2"/>
      <c r="BB4529" s="23"/>
      <c r="BC4529" s="24"/>
      <c r="BE4529" s="2"/>
      <c r="BF4529" s="2"/>
      <c r="BG4529" s="2"/>
      <c r="BH4529" s="2"/>
      <c r="BI4529" s="2"/>
      <c r="BJ4529" s="2"/>
      <c r="BK4529" s="2"/>
      <c r="BL4529" s="2"/>
      <c r="BM4529" s="2"/>
      <c r="BN4529" s="2"/>
      <c r="BO4529" s="2"/>
      <c r="BP4529" s="2"/>
      <c r="BQ4529" s="2"/>
      <c r="BR4529" s="2"/>
      <c r="BS4529" s="2"/>
      <c r="BT4529" s="2"/>
      <c r="BU4529" s="2"/>
      <c r="BV4529" s="2"/>
      <c r="BW4529" s="2"/>
      <c r="BX4529" s="2"/>
      <c r="BY4529" s="2"/>
      <c r="BZ4529" s="2"/>
      <c r="CA4529" s="2"/>
      <c r="CB4529" s="2"/>
      <c r="CC4529" s="2"/>
      <c r="CD4529" s="2"/>
      <c r="CE4529" s="2"/>
      <c r="CF4529" s="2"/>
      <c r="CG4529" s="2"/>
      <c r="CH4529" s="2"/>
      <c r="CI4529" s="2"/>
      <c r="CJ4529" s="2"/>
      <c r="CK4529" s="2"/>
      <c r="CL4529" s="2"/>
      <c r="CM4529" s="2"/>
      <c r="CN4529" s="2"/>
      <c r="CO4529" s="2"/>
      <c r="CP4529" s="2"/>
      <c r="CQ4529" s="2"/>
      <c r="CR4529" s="2"/>
      <c r="CS4529" s="2"/>
      <c r="CT4529" s="2"/>
      <c r="CU4529" s="2"/>
      <c r="CV4529" s="2"/>
      <c r="CW4529" s="2"/>
      <c r="CX4529" s="2"/>
      <c r="CY4529" s="2"/>
      <c r="CZ4529" s="2"/>
      <c r="DA4529" s="2"/>
      <c r="DB4529" s="2"/>
      <c r="DC4529" s="2"/>
      <c r="DD4529" s="2"/>
      <c r="DE4529" s="2"/>
      <c r="DF4529" s="2"/>
      <c r="DG4529" s="2"/>
      <c r="DH4529" s="2"/>
      <c r="DI4529" s="2"/>
      <c r="DJ4529" s="2"/>
      <c r="DK4529" s="2"/>
      <c r="DL4529" s="2"/>
      <c r="DM4529" s="2"/>
      <c r="DN4529" s="2"/>
      <c r="DO4529" s="2"/>
      <c r="DP4529" s="2"/>
      <c r="DQ4529" s="2"/>
      <c r="DR4529" s="2"/>
      <c r="DS4529" s="2"/>
      <c r="DT4529" s="2"/>
      <c r="DU4529" s="2"/>
      <c r="DV4529" s="2"/>
      <c r="DW4529" s="2"/>
      <c r="DX4529" s="2"/>
      <c r="DY4529" s="2"/>
      <c r="DZ4529" s="2"/>
      <c r="EA4529" s="2"/>
      <c r="EB4529" s="2"/>
      <c r="EC4529" s="2"/>
      <c r="ED4529" s="2"/>
      <c r="EE4529" s="2"/>
      <c r="EF4529" s="2"/>
      <c r="EG4529" s="2"/>
      <c r="EH4529" s="2"/>
      <c r="EI4529" s="2"/>
      <c r="EJ4529" s="2"/>
      <c r="EK4529" s="2"/>
      <c r="EL4529" s="2"/>
      <c r="EM4529" s="2"/>
      <c r="EN4529" s="2"/>
      <c r="EO4529" s="2"/>
      <c r="EP4529" s="2"/>
      <c r="EQ4529" s="2"/>
      <c r="ER4529" s="2"/>
      <c r="ES4529" s="2"/>
      <c r="ET4529" s="2"/>
      <c r="EU4529" s="2"/>
      <c r="EV4529" s="2"/>
      <c r="EW4529" s="2"/>
      <c r="EX4529" s="2"/>
      <c r="EY4529" s="2"/>
      <c r="EZ4529" s="2"/>
      <c r="FA4529" s="2"/>
      <c r="FB4529" s="2"/>
      <c r="FC4529" s="2"/>
      <c r="FD4529" s="2"/>
      <c r="FE4529" s="2"/>
      <c r="FF4529" s="2"/>
      <c r="FG4529" s="2"/>
      <c r="FH4529" s="2"/>
      <c r="FI4529" s="2"/>
      <c r="FJ4529" s="2"/>
      <c r="FK4529" s="2"/>
      <c r="FL4529" s="2"/>
      <c r="FM4529" s="2"/>
      <c r="FN4529" s="2"/>
      <c r="FO4529" s="2"/>
      <c r="FP4529" s="2"/>
      <c r="FQ4529" s="2"/>
      <c r="FR4529" s="2"/>
      <c r="FS4529" s="2"/>
      <c r="FT4529" s="2"/>
      <c r="FU4529" s="2"/>
      <c r="FV4529" s="2"/>
      <c r="FW4529" s="2"/>
      <c r="FX4529" s="2"/>
      <c r="FY4529" s="2"/>
      <c r="FZ4529" s="2"/>
      <c r="GA4529" s="2"/>
      <c r="GB4529" s="2"/>
      <c r="GC4529" s="2"/>
      <c r="GD4529" s="2"/>
      <c r="GE4529" s="2"/>
      <c r="GF4529" s="2"/>
      <c r="GG4529" s="2"/>
      <c r="GH4529" s="2"/>
      <c r="GI4529" s="2"/>
      <c r="GJ4529" s="2"/>
      <c r="GK4529" s="2"/>
      <c r="GL4529" s="2"/>
      <c r="GM4529" s="2"/>
      <c r="GN4529" s="2"/>
      <c r="GO4529" s="2"/>
      <c r="GP4529" s="2"/>
      <c r="GQ4529" s="2"/>
      <c r="GR4529" s="2"/>
      <c r="GS4529" s="2"/>
      <c r="GT4529" s="2"/>
      <c r="GU4529" s="2"/>
      <c r="GV4529" s="2"/>
      <c r="GW4529" s="2"/>
      <c r="GX4529" s="2"/>
      <c r="GY4529" s="2"/>
      <c r="GZ4529" s="2"/>
      <c r="HA4529" s="2"/>
      <c r="HB4529" s="2"/>
      <c r="HC4529" s="2"/>
      <c r="HD4529" s="2"/>
      <c r="HE4529" s="2"/>
      <c r="HF4529" s="2"/>
      <c r="HG4529" s="2"/>
      <c r="HH4529" s="2"/>
      <c r="HI4529" s="2"/>
      <c r="HJ4529" s="2"/>
      <c r="HK4529" s="2"/>
      <c r="HL4529" s="2"/>
      <c r="HM4529" s="2"/>
      <c r="HN4529" s="2"/>
      <c r="HO4529" s="2"/>
      <c r="HP4529" s="2"/>
      <c r="HQ4529" s="2"/>
      <c r="HR4529" s="2"/>
      <c r="HS4529" s="2"/>
      <c r="HT4529" s="2"/>
      <c r="HU4529" s="2"/>
      <c r="HV4529" s="2"/>
      <c r="HW4529" s="2"/>
      <c r="HX4529" s="2"/>
      <c r="HY4529" s="2"/>
      <c r="HZ4529" s="2"/>
      <c r="IA4529" s="2"/>
      <c r="IB4529" s="2"/>
      <c r="IC4529" s="2"/>
      <c r="ID4529" s="2"/>
      <c r="IE4529" s="2"/>
      <c r="IF4529" s="2"/>
      <c r="IG4529" s="2"/>
      <c r="IH4529" s="2"/>
      <c r="II4529" s="2"/>
      <c r="IJ4529" s="2"/>
      <c r="IK4529" s="2"/>
      <c r="IL4529" s="2"/>
      <c r="IM4529" s="2"/>
      <c r="IN4529" s="2"/>
      <c r="IO4529" s="2"/>
      <c r="IP4529" s="2"/>
      <c r="IQ4529" s="2"/>
    </row>
    <row r="4530" spans="1:251" s="16" customFormat="1" ht="18.75" customHeight="1">
      <c r="A4530" s="8"/>
      <c r="B4530" s="25"/>
      <c r="C4530" s="99" t="s">
        <v>600</v>
      </c>
      <c r="D4530" s="108"/>
      <c r="E4530" s="108"/>
      <c r="F4530" s="108"/>
      <c r="G4530" s="108"/>
      <c r="H4530" s="108"/>
      <c r="I4530" s="108"/>
      <c r="J4530" s="108"/>
      <c r="K4530" s="108"/>
      <c r="L4530" s="108"/>
      <c r="M4530" s="108"/>
      <c r="N4530" s="108"/>
      <c r="O4530" s="108"/>
      <c r="P4530" s="108"/>
      <c r="Q4530" s="108"/>
      <c r="R4530" s="108"/>
      <c r="S4530" s="108"/>
      <c r="T4530" s="108"/>
      <c r="U4530" s="108"/>
      <c r="V4530" s="108"/>
      <c r="W4530" s="108"/>
      <c r="X4530" s="108"/>
      <c r="Y4530" s="108"/>
      <c r="Z4530" s="109"/>
      <c r="AA4530" s="102">
        <v>746</v>
      </c>
      <c r="AB4530" s="110"/>
      <c r="AC4530" s="110"/>
      <c r="AD4530" s="110"/>
      <c r="AE4530" s="110"/>
      <c r="AF4530" s="110"/>
      <c r="AG4530" s="110"/>
      <c r="AH4530" s="110"/>
      <c r="AI4530" s="111"/>
      <c r="AJ4530" s="102">
        <v>750</v>
      </c>
      <c r="AK4530" s="110"/>
      <c r="AL4530" s="110"/>
      <c r="AM4530" s="110"/>
      <c r="AN4530" s="110"/>
      <c r="AO4530" s="110"/>
      <c r="AP4530" s="110"/>
      <c r="AQ4530" s="110"/>
      <c r="AR4530" s="111"/>
      <c r="AS4530" s="105"/>
      <c r="AT4530" s="112"/>
      <c r="AU4530" s="112"/>
      <c r="AV4530" s="112"/>
      <c r="AW4530" s="112"/>
      <c r="AX4530" s="113"/>
      <c r="AY4530" s="2"/>
      <c r="AZ4530" s="2"/>
      <c r="BA4530" s="2"/>
      <c r="BB4530" s="2"/>
      <c r="BC4530" s="2"/>
      <c r="BD4530" s="2"/>
      <c r="BE4530" s="2"/>
      <c r="BF4530" s="2"/>
      <c r="BG4530" s="2"/>
      <c r="BH4530" s="2"/>
      <c r="BI4530" s="2"/>
      <c r="BJ4530" s="2"/>
      <c r="BK4530" s="2"/>
      <c r="BL4530" s="2"/>
      <c r="BM4530" s="2"/>
      <c r="BN4530" s="2"/>
      <c r="BO4530" s="2"/>
      <c r="BP4530" s="2"/>
      <c r="BQ4530" s="2"/>
      <c r="BR4530" s="2"/>
      <c r="BS4530" s="2"/>
      <c r="BT4530" s="2"/>
      <c r="BU4530" s="2"/>
      <c r="BV4530" s="2"/>
      <c r="BW4530" s="2"/>
      <c r="BX4530" s="2"/>
      <c r="BY4530" s="2"/>
      <c r="BZ4530" s="2"/>
      <c r="CA4530" s="2"/>
      <c r="CB4530" s="2"/>
      <c r="CC4530" s="2"/>
      <c r="CD4530" s="2"/>
      <c r="CE4530" s="2"/>
      <c r="CF4530" s="2"/>
      <c r="CG4530" s="2"/>
      <c r="CH4530" s="2"/>
      <c r="CI4530" s="2"/>
      <c r="CJ4530" s="2"/>
      <c r="CK4530" s="2"/>
      <c r="CL4530" s="2"/>
      <c r="CM4530" s="2"/>
      <c r="CN4530" s="2"/>
      <c r="CO4530" s="2"/>
      <c r="CP4530" s="2"/>
      <c r="CQ4530" s="2"/>
      <c r="CR4530" s="2"/>
      <c r="CS4530" s="2"/>
      <c r="CT4530" s="2"/>
      <c r="CU4530" s="2"/>
      <c r="CV4530" s="2"/>
      <c r="CW4530" s="2"/>
      <c r="CX4530" s="2"/>
      <c r="CY4530" s="2"/>
      <c r="CZ4530" s="2"/>
      <c r="DA4530" s="2"/>
      <c r="DB4530" s="2"/>
      <c r="DC4530" s="2"/>
      <c r="DD4530" s="2"/>
      <c r="DE4530" s="2"/>
      <c r="DF4530" s="2"/>
      <c r="DG4530" s="2"/>
      <c r="DH4530" s="2"/>
      <c r="DI4530" s="2"/>
      <c r="DJ4530" s="2"/>
      <c r="DK4530" s="2"/>
      <c r="DL4530" s="2"/>
      <c r="DM4530" s="2"/>
      <c r="DN4530" s="2"/>
      <c r="DO4530" s="2"/>
      <c r="DP4530" s="2"/>
      <c r="DQ4530" s="2"/>
      <c r="DR4530" s="2"/>
      <c r="DS4530" s="2"/>
      <c r="DT4530" s="2"/>
      <c r="DU4530" s="2"/>
      <c r="DV4530" s="2"/>
      <c r="DW4530" s="2"/>
      <c r="DX4530" s="2"/>
      <c r="DY4530" s="2"/>
      <c r="DZ4530" s="2"/>
      <c r="EA4530" s="2"/>
      <c r="EB4530" s="2"/>
      <c r="EC4530" s="2"/>
      <c r="ED4530" s="2"/>
      <c r="EE4530" s="2"/>
      <c r="EF4530" s="2"/>
      <c r="EG4530" s="2"/>
      <c r="EH4530" s="2"/>
      <c r="EI4530" s="2"/>
      <c r="EJ4530" s="2"/>
      <c r="EK4530" s="2"/>
      <c r="EL4530" s="2"/>
      <c r="EM4530" s="2"/>
      <c r="EN4530" s="2"/>
      <c r="EO4530" s="2"/>
      <c r="EP4530" s="2"/>
      <c r="EQ4530" s="2"/>
      <c r="ER4530" s="2"/>
      <c r="ES4530" s="2"/>
      <c r="ET4530" s="2"/>
      <c r="EU4530" s="2"/>
      <c r="EV4530" s="2"/>
      <c r="EW4530" s="2"/>
      <c r="EX4530" s="2"/>
      <c r="EY4530" s="2"/>
      <c r="EZ4530" s="2"/>
      <c r="FA4530" s="2"/>
      <c r="FB4530" s="2"/>
      <c r="FC4530" s="2"/>
      <c r="FD4530" s="2"/>
      <c r="FE4530" s="2"/>
      <c r="FF4530" s="2"/>
      <c r="FG4530" s="2"/>
      <c r="FH4530" s="2"/>
      <c r="FI4530" s="2"/>
      <c r="FJ4530" s="2"/>
      <c r="FK4530" s="2"/>
      <c r="FL4530" s="2"/>
      <c r="FM4530" s="2"/>
      <c r="FN4530" s="2"/>
      <c r="FO4530" s="2"/>
      <c r="FP4530" s="2"/>
      <c r="FQ4530" s="2"/>
      <c r="FR4530" s="2"/>
      <c r="FS4530" s="2"/>
      <c r="FT4530" s="2"/>
      <c r="FU4530" s="2"/>
      <c r="FV4530" s="2"/>
      <c r="FW4530" s="2"/>
      <c r="FX4530" s="2"/>
      <c r="FY4530" s="2"/>
      <c r="FZ4530" s="2"/>
      <c r="GA4530" s="2"/>
      <c r="GB4530" s="2"/>
      <c r="GC4530" s="2"/>
      <c r="GD4530" s="2"/>
      <c r="GE4530" s="2"/>
      <c r="GF4530" s="2"/>
      <c r="GG4530" s="2"/>
      <c r="GH4530" s="2"/>
      <c r="GI4530" s="2"/>
      <c r="GJ4530" s="2"/>
      <c r="GK4530" s="2"/>
      <c r="GL4530" s="2"/>
      <c r="GM4530" s="2"/>
      <c r="GN4530" s="2"/>
      <c r="GO4530" s="2"/>
      <c r="GP4530" s="2"/>
      <c r="GQ4530" s="2"/>
      <c r="GR4530" s="2"/>
      <c r="GS4530" s="2"/>
      <c r="GT4530" s="2"/>
      <c r="GU4530" s="2"/>
      <c r="GV4530" s="2"/>
      <c r="GW4530" s="2"/>
      <c r="GX4530" s="2"/>
      <c r="GY4530" s="2"/>
      <c r="GZ4530" s="2"/>
      <c r="HA4530" s="2"/>
      <c r="HB4530" s="2"/>
      <c r="HC4530" s="2"/>
      <c r="HD4530" s="2"/>
      <c r="HE4530" s="2"/>
      <c r="HF4530" s="2"/>
      <c r="HG4530" s="2"/>
      <c r="HH4530" s="2"/>
      <c r="HI4530" s="2"/>
      <c r="HJ4530" s="2"/>
      <c r="HK4530" s="2"/>
      <c r="HL4530" s="2"/>
      <c r="HM4530" s="2"/>
      <c r="HN4530" s="2"/>
      <c r="HO4530" s="2"/>
      <c r="HP4530" s="2"/>
      <c r="HQ4530" s="2"/>
      <c r="HR4530" s="2"/>
      <c r="HS4530" s="2"/>
      <c r="HT4530" s="2"/>
      <c r="HU4530" s="2"/>
      <c r="HV4530" s="2"/>
      <c r="HW4530" s="2"/>
      <c r="HX4530" s="2"/>
      <c r="HY4530" s="2"/>
      <c r="HZ4530" s="2"/>
      <c r="IA4530" s="2"/>
      <c r="IB4530" s="2"/>
      <c r="IC4530" s="2"/>
      <c r="ID4530" s="2"/>
      <c r="IE4530" s="2"/>
      <c r="IF4530" s="2"/>
      <c r="IG4530" s="2"/>
      <c r="IH4530" s="2"/>
      <c r="II4530" s="2"/>
      <c r="IJ4530" s="2"/>
      <c r="IK4530" s="2"/>
      <c r="IL4530" s="2"/>
      <c r="IM4530" s="2"/>
      <c r="IN4530" s="2"/>
      <c r="IO4530" s="2"/>
      <c r="IP4530" s="2"/>
      <c r="IQ4530" s="2"/>
    </row>
    <row r="4531" spans="1:251" s="16" customFormat="1" ht="18.75" customHeight="1" thickBot="1">
      <c r="A4531" s="17"/>
      <c r="B4531" s="134" t="s">
        <v>13</v>
      </c>
      <c r="C4531" s="135"/>
      <c r="D4531" s="135"/>
      <c r="E4531" s="135"/>
      <c r="F4531" s="135"/>
      <c r="G4531" s="135"/>
      <c r="H4531" s="135"/>
      <c r="I4531" s="135"/>
      <c r="J4531" s="135"/>
      <c r="K4531" s="135"/>
      <c r="L4531" s="135"/>
      <c r="M4531" s="135"/>
      <c r="N4531" s="135"/>
      <c r="O4531" s="135"/>
      <c r="P4531" s="135"/>
      <c r="Q4531" s="135"/>
      <c r="R4531" s="135"/>
      <c r="S4531" s="135"/>
      <c r="T4531" s="135"/>
      <c r="U4531" s="135"/>
      <c r="V4531" s="135"/>
      <c r="W4531" s="135"/>
      <c r="X4531" s="135"/>
      <c r="Y4531" s="135"/>
      <c r="Z4531" s="136"/>
      <c r="AA4531" s="137">
        <f>SUM($AA$4530:$AA$4530)</f>
        <v>746</v>
      </c>
      <c r="AB4531" s="138"/>
      <c r="AC4531" s="138"/>
      <c r="AD4531" s="138"/>
      <c r="AE4531" s="138"/>
      <c r="AF4531" s="138"/>
      <c r="AG4531" s="138"/>
      <c r="AH4531" s="138"/>
      <c r="AI4531" s="139"/>
      <c r="AJ4531" s="137">
        <f>SUM($AJ$4530:$AJ$4530)</f>
        <v>750</v>
      </c>
      <c r="AK4531" s="138"/>
      <c r="AL4531" s="138"/>
      <c r="AM4531" s="138"/>
      <c r="AN4531" s="138"/>
      <c r="AO4531" s="138"/>
      <c r="AP4531" s="138"/>
      <c r="AQ4531" s="138"/>
      <c r="AR4531" s="139"/>
      <c r="AS4531" s="140"/>
      <c r="AT4531" s="141"/>
      <c r="AU4531" s="141"/>
      <c r="AV4531" s="141"/>
      <c r="AW4531" s="141"/>
      <c r="AX4531" s="142"/>
      <c r="AY4531" s="2"/>
      <c r="AZ4531" s="2"/>
      <c r="BA4531" s="2"/>
      <c r="BB4531" s="2"/>
      <c r="BC4531" s="2"/>
      <c r="BD4531" s="2"/>
      <c r="BE4531" s="2"/>
      <c r="BF4531" s="2"/>
      <c r="BG4531" s="2"/>
      <c r="BH4531" s="2"/>
      <c r="BI4531" s="2"/>
      <c r="BJ4531" s="2"/>
      <c r="BK4531" s="2"/>
      <c r="BL4531" s="2"/>
      <c r="BM4531" s="2"/>
      <c r="BN4531" s="2"/>
      <c r="BO4531" s="2"/>
      <c r="BP4531" s="2"/>
      <c r="BQ4531" s="2"/>
      <c r="BR4531" s="2"/>
      <c r="BS4531" s="2"/>
      <c r="BT4531" s="2"/>
      <c r="BU4531" s="2"/>
      <c r="BV4531" s="2"/>
      <c r="BW4531" s="2"/>
      <c r="BX4531" s="2"/>
      <c r="BY4531" s="2"/>
      <c r="BZ4531" s="2"/>
      <c r="CA4531" s="2"/>
      <c r="CB4531" s="2"/>
      <c r="CC4531" s="2"/>
      <c r="CD4531" s="2"/>
      <c r="CE4531" s="2"/>
      <c r="CF4531" s="2"/>
      <c r="CG4531" s="2"/>
      <c r="CH4531" s="2"/>
      <c r="CI4531" s="2"/>
      <c r="CJ4531" s="2"/>
      <c r="CK4531" s="2"/>
      <c r="CL4531" s="2"/>
      <c r="CM4531" s="2"/>
      <c r="CN4531" s="2"/>
      <c r="CO4531" s="2"/>
      <c r="CP4531" s="2"/>
      <c r="CQ4531" s="2"/>
      <c r="CR4531" s="2"/>
      <c r="CS4531" s="2"/>
      <c r="CT4531" s="2"/>
      <c r="CU4531" s="2"/>
      <c r="CV4531" s="2"/>
      <c r="CW4531" s="2"/>
      <c r="CX4531" s="2"/>
      <c r="CY4531" s="2"/>
      <c r="CZ4531" s="2"/>
      <c r="DA4531" s="2"/>
      <c r="DB4531" s="2"/>
      <c r="DC4531" s="2"/>
      <c r="DD4531" s="2"/>
      <c r="DE4531" s="2"/>
      <c r="DF4531" s="2"/>
      <c r="DG4531" s="2"/>
      <c r="DH4531" s="2"/>
      <c r="DI4531" s="2"/>
      <c r="DJ4531" s="2"/>
      <c r="DK4531" s="2"/>
      <c r="DL4531" s="2"/>
      <c r="DM4531" s="2"/>
      <c r="DN4531" s="2"/>
      <c r="DO4531" s="2"/>
      <c r="DP4531" s="2"/>
      <c r="DQ4531" s="2"/>
      <c r="DR4531" s="2"/>
      <c r="DS4531" s="2"/>
      <c r="DT4531" s="2"/>
      <c r="DU4531" s="2"/>
      <c r="DV4531" s="2"/>
      <c r="DW4531" s="2"/>
      <c r="DX4531" s="2"/>
      <c r="DY4531" s="2"/>
      <c r="DZ4531" s="2"/>
      <c r="EA4531" s="2"/>
      <c r="EB4531" s="2"/>
      <c r="EC4531" s="2"/>
      <c r="ED4531" s="2"/>
      <c r="EE4531" s="2"/>
      <c r="EF4531" s="2"/>
      <c r="EG4531" s="2"/>
      <c r="EH4531" s="2"/>
      <c r="EI4531" s="2"/>
      <c r="EJ4531" s="2"/>
      <c r="EK4531" s="2"/>
      <c r="EL4531" s="2"/>
      <c r="EM4531" s="2"/>
      <c r="EN4531" s="2"/>
      <c r="EO4531" s="2"/>
      <c r="EP4531" s="2"/>
      <c r="EQ4531" s="2"/>
      <c r="ER4531" s="2"/>
      <c r="ES4531" s="2"/>
      <c r="ET4531" s="2"/>
      <c r="EU4531" s="2"/>
      <c r="EV4531" s="2"/>
      <c r="EW4531" s="2"/>
      <c r="EX4531" s="2"/>
      <c r="EY4531" s="2"/>
      <c r="EZ4531" s="2"/>
      <c r="FA4531" s="2"/>
      <c r="FB4531" s="2"/>
      <c r="FC4531" s="2"/>
      <c r="FD4531" s="2"/>
      <c r="FE4531" s="2"/>
      <c r="FF4531" s="2"/>
      <c r="FG4531" s="2"/>
      <c r="FH4531" s="2"/>
      <c r="FI4531" s="2"/>
      <c r="FJ4531" s="2"/>
      <c r="FK4531" s="2"/>
      <c r="FL4531" s="2"/>
      <c r="FM4531" s="2"/>
      <c r="FN4531" s="2"/>
      <c r="FO4531" s="2"/>
      <c r="FP4531" s="2"/>
      <c r="FQ4531" s="2"/>
      <c r="FR4531" s="2"/>
      <c r="FS4531" s="2"/>
      <c r="FT4531" s="2"/>
      <c r="FU4531" s="2"/>
      <c r="FV4531" s="2"/>
      <c r="FW4531" s="2"/>
      <c r="FX4531" s="2"/>
      <c r="FY4531" s="2"/>
      <c r="FZ4531" s="2"/>
      <c r="GA4531" s="2"/>
      <c r="GB4531" s="2"/>
      <c r="GC4531" s="2"/>
      <c r="GD4531" s="2"/>
      <c r="GE4531" s="2"/>
      <c r="GF4531" s="2"/>
      <c r="GG4531" s="2"/>
      <c r="GH4531" s="2"/>
      <c r="GI4531" s="2"/>
      <c r="GJ4531" s="2"/>
      <c r="GK4531" s="2"/>
      <c r="GL4531" s="2"/>
      <c r="GM4531" s="2"/>
      <c r="GN4531" s="2"/>
      <c r="GO4531" s="2"/>
      <c r="GP4531" s="2"/>
      <c r="GQ4531" s="2"/>
      <c r="GR4531" s="2"/>
      <c r="GS4531" s="2"/>
      <c r="GT4531" s="2"/>
      <c r="GU4531" s="2"/>
      <c r="GV4531" s="2"/>
      <c r="GW4531" s="2"/>
      <c r="GX4531" s="2"/>
      <c r="GY4531" s="2"/>
      <c r="GZ4531" s="2"/>
      <c r="HA4531" s="2"/>
      <c r="HB4531" s="2"/>
      <c r="HC4531" s="2"/>
      <c r="HD4531" s="2"/>
      <c r="HE4531" s="2"/>
      <c r="HF4531" s="2"/>
      <c r="HG4531" s="2"/>
      <c r="HH4531" s="2"/>
      <c r="HI4531" s="2"/>
      <c r="HJ4531" s="2"/>
      <c r="HK4531" s="2"/>
      <c r="HL4531" s="2"/>
      <c r="HM4531" s="2"/>
      <c r="HN4531" s="2"/>
      <c r="HO4531" s="2"/>
      <c r="HP4531" s="2"/>
      <c r="HQ4531" s="2"/>
      <c r="HR4531" s="2"/>
      <c r="HS4531" s="2"/>
      <c r="HT4531" s="2"/>
      <c r="HU4531" s="2"/>
      <c r="HV4531" s="2"/>
      <c r="HW4531" s="2"/>
      <c r="HX4531" s="2"/>
      <c r="HY4531" s="2"/>
      <c r="HZ4531" s="2"/>
      <c r="IA4531" s="2"/>
      <c r="IB4531" s="2"/>
      <c r="IC4531" s="2"/>
      <c r="ID4531" s="2"/>
      <c r="IE4531" s="2"/>
      <c r="IF4531" s="2"/>
      <c r="IG4531" s="2"/>
      <c r="IH4531" s="2"/>
      <c r="II4531" s="2"/>
      <c r="IJ4531" s="2"/>
      <c r="IK4531" s="2"/>
      <c r="IL4531" s="2"/>
      <c r="IM4531" s="2"/>
      <c r="IN4531" s="2"/>
      <c r="IO4531" s="2"/>
      <c r="IP4531" s="2"/>
      <c r="IQ4531" s="2"/>
    </row>
    <row r="4533" spans="1:251" ht="18.75">
      <c r="A4533" s="1" t="s">
        <v>0</v>
      </c>
      <c r="AW4533" s="3"/>
      <c r="AX4533" s="4"/>
      <c r="AY4533" s="3"/>
    </row>
    <row r="4535" spans="1:251" ht="18.75">
      <c r="B4535" s="114" t="s">
        <v>8</v>
      </c>
      <c r="C4535" s="115"/>
      <c r="D4535" s="115"/>
      <c r="E4535" s="115"/>
      <c r="F4535" s="115"/>
      <c r="G4535" s="115"/>
      <c r="H4535" s="115"/>
      <c r="I4535" s="115"/>
      <c r="J4535" s="115"/>
      <c r="K4535" s="115"/>
      <c r="L4535" s="115"/>
      <c r="M4535" s="115"/>
      <c r="N4535" s="115"/>
      <c r="O4535" s="115"/>
      <c r="P4535" s="115"/>
      <c r="Q4535" s="115"/>
      <c r="R4535" s="115"/>
      <c r="S4535" s="115"/>
      <c r="T4535" s="115"/>
      <c r="U4535" s="115"/>
      <c r="V4535" s="115"/>
      <c r="W4535" s="115"/>
      <c r="X4535" s="115"/>
      <c r="Y4535" s="115"/>
      <c r="Z4535" s="115"/>
      <c r="AA4535" s="115"/>
      <c r="AB4535" s="115"/>
      <c r="AC4535" s="115"/>
      <c r="AD4535" s="115"/>
      <c r="AE4535" s="115"/>
      <c r="AF4535" s="115"/>
      <c r="AG4535" s="115"/>
      <c r="AH4535" s="115"/>
      <c r="AI4535" s="115"/>
      <c r="AJ4535" s="115"/>
      <c r="AK4535" s="115"/>
      <c r="AL4535" s="115"/>
      <c r="AM4535" s="115"/>
      <c r="AN4535" s="115"/>
      <c r="AO4535" s="115"/>
      <c r="AP4535" s="115"/>
      <c r="AQ4535" s="115"/>
      <c r="AR4535" s="115"/>
      <c r="AS4535" s="115"/>
      <c r="AT4535" s="115"/>
      <c r="AU4535" s="115"/>
      <c r="AV4535" s="115"/>
      <c r="AW4535" s="115"/>
      <c r="AX4535" s="115"/>
    </row>
    <row r="4536" spans="1:251">
      <c r="Z4536" s="5"/>
      <c r="AD4536" s="5"/>
      <c r="AE4536" s="5"/>
      <c r="AF4536" s="5"/>
      <c r="AG4536" s="5"/>
      <c r="AH4536" s="5"/>
      <c r="AI4536" s="5"/>
      <c r="AO4536" s="5"/>
    </row>
    <row r="4537" spans="1:251" ht="13.5" thickBot="1">
      <c r="Z4537" s="5"/>
      <c r="AD4537" s="5"/>
      <c r="AE4537" s="5"/>
      <c r="AF4537" s="5"/>
      <c r="AG4537" s="5"/>
      <c r="AH4537" s="5"/>
      <c r="AI4537" s="5"/>
      <c r="AO4537" s="5"/>
      <c r="DI4537" s="6"/>
    </row>
    <row r="4538" spans="1:251" ht="24.75" customHeight="1" thickBot="1">
      <c r="B4538" s="116" t="s">
        <v>1</v>
      </c>
      <c r="C4538" s="117"/>
      <c r="D4538" s="117"/>
      <c r="E4538" s="117"/>
      <c r="F4538" s="117"/>
      <c r="G4538" s="117"/>
      <c r="H4538" s="118" t="s">
        <v>605</v>
      </c>
      <c r="I4538" s="119"/>
      <c r="J4538" s="119"/>
      <c r="K4538" s="119"/>
      <c r="L4538" s="119"/>
      <c r="M4538" s="119"/>
      <c r="N4538" s="119"/>
      <c r="O4538" s="119"/>
      <c r="P4538" s="119"/>
      <c r="Q4538" s="119"/>
      <c r="R4538" s="119"/>
      <c r="S4538" s="119"/>
      <c r="T4538" s="119"/>
      <c r="U4538" s="119"/>
      <c r="V4538" s="119"/>
      <c r="W4538" s="119"/>
      <c r="X4538" s="119"/>
      <c r="Y4538" s="119"/>
      <c r="Z4538" s="119"/>
      <c r="AA4538" s="119"/>
      <c r="AB4538" s="119"/>
      <c r="AC4538" s="119"/>
      <c r="AD4538" s="119"/>
      <c r="AE4538" s="119"/>
      <c r="AF4538" s="119"/>
      <c r="AG4538" s="119"/>
      <c r="AH4538" s="119"/>
      <c r="AI4538" s="119"/>
      <c r="AJ4538" s="119"/>
      <c r="AK4538" s="119"/>
      <c r="AL4538" s="119"/>
      <c r="AM4538" s="119"/>
      <c r="AN4538" s="119"/>
      <c r="AO4538" s="119"/>
      <c r="AP4538" s="119"/>
      <c r="AQ4538" s="119"/>
      <c r="AR4538" s="119"/>
      <c r="AS4538" s="119"/>
      <c r="AT4538" s="119"/>
      <c r="AU4538" s="119"/>
      <c r="AV4538" s="119"/>
      <c r="AW4538" s="119"/>
      <c r="AX4538" s="120"/>
      <c r="DI4538" s="6"/>
    </row>
    <row r="4539" spans="1:251" ht="14.25">
      <c r="B4539" s="7"/>
      <c r="C4539" s="7"/>
      <c r="D4539" s="7"/>
      <c r="E4539" s="7"/>
      <c r="F4539" s="7"/>
      <c r="G4539" s="7"/>
      <c r="H4539" s="8"/>
      <c r="I4539" s="8"/>
      <c r="J4539" s="8"/>
      <c r="K4539" s="8"/>
      <c r="L4539" s="9"/>
      <c r="M4539" s="9"/>
      <c r="N4539" s="9"/>
      <c r="O4539" s="9"/>
      <c r="P4539" s="8"/>
      <c r="Q4539" s="8"/>
      <c r="R4539" s="8"/>
      <c r="S4539" s="8"/>
      <c r="T4539" s="8"/>
      <c r="U4539" s="8"/>
      <c r="V4539" s="10"/>
      <c r="W4539" s="10"/>
      <c r="X4539" s="10"/>
      <c r="Y4539" s="10"/>
      <c r="Z4539" s="10"/>
      <c r="AA4539" s="10"/>
      <c r="AB4539" s="10"/>
      <c r="AC4539" s="10"/>
      <c r="AD4539" s="10"/>
      <c r="AE4539" s="10"/>
      <c r="AF4539" s="10"/>
      <c r="AG4539" s="10"/>
      <c r="AH4539" s="10"/>
      <c r="AI4539" s="10"/>
      <c r="AJ4539" s="10"/>
      <c r="AK4539" s="10"/>
      <c r="AL4539" s="10"/>
      <c r="AM4539" s="10"/>
      <c r="AN4539" s="10"/>
      <c r="AO4539" s="10"/>
      <c r="AP4539" s="10"/>
      <c r="AQ4539" s="10"/>
      <c r="AR4539" s="10"/>
      <c r="AS4539" s="10"/>
      <c r="AT4539" s="10"/>
      <c r="AU4539" s="10"/>
      <c r="AV4539" s="10"/>
      <c r="AW4539" s="10"/>
      <c r="AX4539" s="10"/>
      <c r="DI4539" s="6"/>
    </row>
    <row r="4540" spans="1:251" ht="15" thickBot="1">
      <c r="A4540" s="11"/>
      <c r="B4540" s="10" t="s">
        <v>2</v>
      </c>
      <c r="C4540" s="8"/>
      <c r="D4540" s="8"/>
      <c r="E4540" s="8"/>
      <c r="F4540" s="8"/>
      <c r="G4540" s="8"/>
      <c r="H4540" s="8"/>
      <c r="I4540" s="8"/>
      <c r="J4540" s="8"/>
      <c r="K4540" s="8"/>
      <c r="L4540" s="9"/>
      <c r="M4540" s="9"/>
      <c r="N4540" s="9"/>
      <c r="O4540" s="9"/>
      <c r="P4540" s="8"/>
      <c r="Q4540" s="8"/>
      <c r="R4540" s="8"/>
      <c r="S4540" s="8"/>
      <c r="T4540" s="8"/>
      <c r="U4540" s="8"/>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DI4540" s="6"/>
    </row>
    <row r="4541" spans="1:251" ht="14.25">
      <c r="A4541" s="8"/>
      <c r="B4541" s="12"/>
      <c r="C4541" s="7"/>
      <c r="D4541" s="7"/>
      <c r="E4541" s="7"/>
      <c r="F4541" s="7"/>
      <c r="G4541" s="7"/>
      <c r="H4541" s="7"/>
      <c r="I4541" s="7"/>
      <c r="J4541" s="7"/>
      <c r="K4541" s="7"/>
      <c r="L4541" s="13"/>
      <c r="M4541" s="13"/>
      <c r="N4541" s="13"/>
      <c r="O4541" s="13"/>
      <c r="P4541" s="7"/>
      <c r="Q4541" s="7"/>
      <c r="R4541" s="7"/>
      <c r="S4541" s="7"/>
      <c r="T4541" s="7"/>
      <c r="U4541" s="7"/>
      <c r="V4541" s="14"/>
      <c r="W4541" s="14"/>
      <c r="X4541" s="14"/>
      <c r="Y4541" s="14"/>
      <c r="Z4541" s="14"/>
      <c r="AA4541" s="14"/>
      <c r="AB4541" s="14"/>
      <c r="AC4541" s="14"/>
      <c r="AD4541" s="14"/>
      <c r="AE4541" s="14"/>
      <c r="AF4541" s="14"/>
      <c r="AG4541" s="14"/>
      <c r="AH4541" s="14"/>
      <c r="AI4541" s="14"/>
      <c r="AJ4541" s="14"/>
      <c r="AK4541" s="14"/>
      <c r="AL4541" s="14"/>
      <c r="AM4541" s="14"/>
      <c r="AN4541" s="14"/>
      <c r="AO4541" s="14"/>
      <c r="AP4541" s="14"/>
      <c r="AQ4541" s="14"/>
      <c r="AR4541" s="14"/>
      <c r="AS4541" s="14"/>
      <c r="AT4541" s="14"/>
      <c r="AU4541" s="14"/>
      <c r="AV4541" s="14"/>
      <c r="AW4541" s="14"/>
      <c r="AX4541" s="15"/>
    </row>
    <row r="4542" spans="1:251" ht="12" customHeight="1">
      <c r="A4542" s="8"/>
      <c r="B4542" s="121" t="s">
        <v>606</v>
      </c>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3"/>
    </row>
    <row r="4543" spans="1:251" ht="12" customHeight="1">
      <c r="A4543" s="8"/>
      <c r="B4543" s="121"/>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3"/>
      <c r="BC4543" s="16"/>
    </row>
    <row r="4544" spans="1:251" ht="12" customHeight="1">
      <c r="A4544" s="8"/>
      <c r="B4544" s="121"/>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3"/>
    </row>
    <row r="4545" spans="1:251" ht="12" customHeight="1">
      <c r="A4545" s="8"/>
      <c r="B4545" s="121"/>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3"/>
    </row>
    <row r="4546" spans="1:251" ht="12" customHeight="1">
      <c r="A4546" s="8"/>
      <c r="B4546" s="121"/>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3"/>
    </row>
    <row r="4547" spans="1:251" ht="15" thickBot="1">
      <c r="A4547" s="17"/>
      <c r="B4547" s="18"/>
      <c r="C4547" s="19"/>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c r="AD4547" s="19"/>
      <c r="AE4547" s="19"/>
      <c r="AF4547" s="19"/>
      <c r="AG4547" s="19"/>
      <c r="AH4547" s="19"/>
      <c r="AI4547" s="19"/>
      <c r="AJ4547" s="19"/>
      <c r="AK4547" s="19"/>
      <c r="AL4547" s="19"/>
      <c r="AM4547" s="19"/>
      <c r="AN4547" s="19"/>
      <c r="AO4547" s="19"/>
      <c r="AP4547" s="19"/>
      <c r="AQ4547" s="19"/>
      <c r="AR4547" s="19"/>
      <c r="AS4547" s="19"/>
      <c r="AT4547" s="19"/>
      <c r="AU4547" s="19"/>
      <c r="AV4547" s="19"/>
      <c r="AW4547" s="19"/>
      <c r="AX4547" s="20"/>
    </row>
    <row r="4548" spans="1:251">
      <c r="B4548" s="21"/>
    </row>
    <row r="4549" spans="1:251" ht="15" thickBot="1">
      <c r="A4549" s="11"/>
      <c r="B4549" s="10" t="s">
        <v>3</v>
      </c>
      <c r="C4549" s="8"/>
      <c r="D4549" s="8"/>
      <c r="E4549" s="8"/>
      <c r="F4549" s="8"/>
      <c r="G4549" s="8"/>
      <c r="H4549" s="8"/>
      <c r="I4549" s="8"/>
      <c r="J4549" s="8"/>
      <c r="K4549" s="8"/>
      <c r="L4549" s="9"/>
      <c r="M4549" s="9"/>
      <c r="N4549" s="9"/>
      <c r="O4549" s="9"/>
      <c r="P4549" s="8"/>
      <c r="Q4549" s="8"/>
      <c r="R4549" s="8"/>
      <c r="S4549" s="8"/>
      <c r="T4549" s="8"/>
      <c r="U4549" s="8"/>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DI4549" s="6"/>
    </row>
    <row r="4550" spans="1:251" ht="14.25">
      <c r="A4550" s="8"/>
      <c r="B4550" s="12"/>
      <c r="C4550" s="7"/>
      <c r="D4550" s="7"/>
      <c r="E4550" s="7"/>
      <c r="F4550" s="7"/>
      <c r="G4550" s="7"/>
      <c r="H4550" s="7"/>
      <c r="I4550" s="7"/>
      <c r="J4550" s="7"/>
      <c r="K4550" s="7"/>
      <c r="L4550" s="13"/>
      <c r="M4550" s="13"/>
      <c r="N4550" s="13"/>
      <c r="O4550" s="13"/>
      <c r="P4550" s="7"/>
      <c r="Q4550" s="7"/>
      <c r="R4550" s="7"/>
      <c r="S4550" s="7"/>
      <c r="T4550" s="7"/>
      <c r="U4550" s="7"/>
      <c r="V4550" s="14"/>
      <c r="W4550" s="14"/>
      <c r="X4550" s="14"/>
      <c r="Y4550" s="14"/>
      <c r="Z4550" s="14"/>
      <c r="AA4550" s="14"/>
      <c r="AB4550" s="14"/>
      <c r="AC4550" s="14"/>
      <c r="AD4550" s="14"/>
      <c r="AE4550" s="14"/>
      <c r="AF4550" s="14"/>
      <c r="AG4550" s="14"/>
      <c r="AH4550" s="14"/>
      <c r="AI4550" s="14"/>
      <c r="AJ4550" s="14"/>
      <c r="AK4550" s="14"/>
      <c r="AL4550" s="14"/>
      <c r="AM4550" s="14"/>
      <c r="AN4550" s="14"/>
      <c r="AO4550" s="14"/>
      <c r="AP4550" s="14"/>
      <c r="AQ4550" s="14"/>
      <c r="AR4550" s="14"/>
      <c r="AS4550" s="14"/>
      <c r="AT4550" s="14"/>
      <c r="AU4550" s="14"/>
      <c r="AV4550" s="14"/>
      <c r="AW4550" s="14"/>
      <c r="AX4550" s="15"/>
    </row>
    <row r="4551" spans="1:251" ht="12" customHeight="1">
      <c r="A4551" s="8"/>
      <c r="B4551" s="121" t="s">
        <v>607</v>
      </c>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3"/>
    </row>
    <row r="4552" spans="1:251" ht="12" customHeight="1">
      <c r="A4552" s="8"/>
      <c r="B4552" s="121"/>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3"/>
      <c r="BC4552" s="16"/>
    </row>
    <row r="4553" spans="1:251" ht="12" customHeight="1">
      <c r="A4553" s="8"/>
      <c r="B4553" s="121"/>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3"/>
    </row>
    <row r="4554" spans="1:251" ht="12" customHeight="1">
      <c r="A4554" s="8"/>
      <c r="B4554" s="121"/>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3"/>
    </row>
    <row r="4555" spans="1:251" ht="12" customHeight="1">
      <c r="A4555" s="8"/>
      <c r="B4555" s="121"/>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3"/>
    </row>
    <row r="4556" spans="1:251" ht="15" thickBot="1">
      <c r="A4556" s="17"/>
      <c r="B4556" s="18"/>
      <c r="C4556" s="19"/>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c r="AD4556" s="19"/>
      <c r="AE4556" s="19"/>
      <c r="AF4556" s="19"/>
      <c r="AG4556" s="19"/>
      <c r="AH4556" s="19"/>
      <c r="AI4556" s="19"/>
      <c r="AJ4556" s="19"/>
      <c r="AK4556" s="19"/>
      <c r="AL4556" s="19"/>
      <c r="AM4556" s="19"/>
      <c r="AN4556" s="19"/>
      <c r="AO4556" s="19"/>
      <c r="AP4556" s="19"/>
      <c r="AQ4556" s="19"/>
      <c r="AR4556" s="19"/>
      <c r="AS4556" s="19"/>
      <c r="AT4556" s="19"/>
      <c r="AU4556" s="19"/>
      <c r="AV4556" s="19"/>
      <c r="AW4556" s="19"/>
      <c r="AX4556" s="20"/>
    </row>
    <row r="4557" spans="1:251">
      <c r="B4557" s="21"/>
    </row>
    <row r="4558" spans="1:251" ht="14.25">
      <c r="B4558" s="10" t="s">
        <v>4</v>
      </c>
      <c r="C4558" s="8"/>
      <c r="D4558" s="8"/>
      <c r="E4558" s="8"/>
      <c r="F4558" s="8"/>
      <c r="G4558" s="8"/>
      <c r="H4558" s="8"/>
      <c r="I4558" s="8"/>
      <c r="J4558" s="8"/>
      <c r="K4558" s="8"/>
      <c r="L4558" s="9"/>
      <c r="M4558" s="9"/>
      <c r="N4558" s="9"/>
      <c r="O4558" s="9"/>
      <c r="P4558" s="8"/>
      <c r="Q4558" s="8"/>
      <c r="R4558" s="8"/>
      <c r="S4558" s="8"/>
      <c r="T4558" s="8"/>
      <c r="U4558" s="8"/>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row>
    <row r="4559" spans="1:251" ht="15" thickBot="1">
      <c r="B4559" s="8"/>
      <c r="C4559" s="8"/>
      <c r="D4559" s="8"/>
      <c r="E4559" s="8"/>
      <c r="F4559" s="8"/>
      <c r="G4559" s="8"/>
      <c r="H4559" s="8"/>
      <c r="I4559" s="8"/>
      <c r="J4559" s="8"/>
      <c r="K4559" s="8"/>
      <c r="L4559" s="9"/>
      <c r="M4559" s="9"/>
      <c r="N4559" s="9"/>
      <c r="O4559" s="9"/>
      <c r="P4559" s="8"/>
      <c r="Q4559" s="8"/>
      <c r="R4559" s="8"/>
      <c r="S4559" s="8"/>
      <c r="T4559" s="8"/>
      <c r="U4559" s="8"/>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22" t="s">
        <v>5</v>
      </c>
    </row>
    <row r="4560" spans="1:251" s="16" customFormat="1" ht="13.5" customHeight="1">
      <c r="A4560" s="8"/>
      <c r="B4560" s="124" t="s">
        <v>6</v>
      </c>
      <c r="C4560" s="125"/>
      <c r="D4560" s="125"/>
      <c r="E4560" s="125"/>
      <c r="F4560" s="125"/>
      <c r="G4560" s="125"/>
      <c r="H4560" s="125"/>
      <c r="I4560" s="125"/>
      <c r="J4560" s="125"/>
      <c r="K4560" s="125"/>
      <c r="L4560" s="125"/>
      <c r="M4560" s="125"/>
      <c r="N4560" s="125"/>
      <c r="O4560" s="125"/>
      <c r="P4560" s="125"/>
      <c r="Q4560" s="125"/>
      <c r="R4560" s="125"/>
      <c r="S4560" s="125"/>
      <c r="T4560" s="125"/>
      <c r="U4560" s="125"/>
      <c r="V4560" s="125"/>
      <c r="W4560" s="125"/>
      <c r="X4560" s="125"/>
      <c r="Y4560" s="125"/>
      <c r="Z4560" s="126"/>
      <c r="AA4560" s="130" t="s">
        <v>11</v>
      </c>
      <c r="AB4560" s="125"/>
      <c r="AC4560" s="125"/>
      <c r="AD4560" s="125"/>
      <c r="AE4560" s="125"/>
      <c r="AF4560" s="125"/>
      <c r="AG4560" s="125"/>
      <c r="AH4560" s="125"/>
      <c r="AI4560" s="126"/>
      <c r="AJ4560" s="130" t="s">
        <v>12</v>
      </c>
      <c r="AK4560" s="125"/>
      <c r="AL4560" s="125"/>
      <c r="AM4560" s="125"/>
      <c r="AN4560" s="125"/>
      <c r="AO4560" s="125"/>
      <c r="AP4560" s="125"/>
      <c r="AQ4560" s="125"/>
      <c r="AR4560" s="126"/>
      <c r="AS4560" s="130" t="s">
        <v>7</v>
      </c>
      <c r="AT4560" s="125"/>
      <c r="AU4560" s="125"/>
      <c r="AV4560" s="125"/>
      <c r="AW4560" s="125"/>
      <c r="AX4560" s="132"/>
      <c r="AY4560" s="2"/>
      <c r="AZ4560" s="2"/>
      <c r="BA4560" s="2"/>
      <c r="BB4560" s="2"/>
      <c r="BC4560" s="2"/>
      <c r="BD4560" s="2"/>
      <c r="BE4560" s="2"/>
      <c r="BF4560" s="2"/>
      <c r="BG4560" s="2"/>
      <c r="BH4560" s="2"/>
      <c r="BI4560" s="2"/>
      <c r="BJ4560" s="2"/>
      <c r="BK4560" s="2"/>
      <c r="BL4560" s="2"/>
      <c r="BM4560" s="2"/>
      <c r="BN4560" s="2"/>
      <c r="BO4560" s="2"/>
      <c r="BP4560" s="2"/>
      <c r="BQ4560" s="2"/>
      <c r="BR4560" s="2"/>
      <c r="BS4560" s="2"/>
      <c r="BT4560" s="2"/>
      <c r="BU4560" s="2"/>
      <c r="BV4560" s="2"/>
      <c r="BW4560" s="2"/>
      <c r="BX4560" s="2"/>
      <c r="BY4560" s="2"/>
      <c r="BZ4560" s="2"/>
      <c r="CA4560" s="2"/>
      <c r="CB4560" s="2"/>
      <c r="CC4560" s="2"/>
      <c r="CD4560" s="2"/>
      <c r="CE4560" s="2"/>
      <c r="CF4560" s="2"/>
      <c r="CG4560" s="2"/>
      <c r="CH4560" s="2"/>
      <c r="CI4560" s="2"/>
      <c r="CJ4560" s="2"/>
      <c r="CK4560" s="2"/>
      <c r="CL4560" s="2"/>
      <c r="CM4560" s="2"/>
      <c r="CN4560" s="2"/>
      <c r="CO4560" s="2"/>
      <c r="CP4560" s="2"/>
      <c r="CQ4560" s="2"/>
      <c r="CR4560" s="2"/>
      <c r="CS4560" s="2"/>
      <c r="CT4560" s="2"/>
      <c r="CU4560" s="2"/>
      <c r="CV4560" s="2"/>
      <c r="CW4560" s="2"/>
      <c r="CX4560" s="2"/>
      <c r="CY4560" s="2"/>
      <c r="CZ4560" s="2"/>
      <c r="DA4560" s="2"/>
      <c r="DB4560" s="2"/>
      <c r="DC4560" s="2"/>
      <c r="DD4560" s="2"/>
      <c r="DE4560" s="2"/>
      <c r="DF4560" s="2"/>
      <c r="DG4560" s="2"/>
      <c r="DH4560" s="2"/>
      <c r="DI4560" s="2"/>
      <c r="DJ4560" s="2"/>
      <c r="DK4560" s="2"/>
      <c r="DL4560" s="2"/>
      <c r="DM4560" s="2"/>
      <c r="DN4560" s="2"/>
      <c r="DO4560" s="2"/>
      <c r="DP4560" s="2"/>
      <c r="DQ4560" s="2"/>
      <c r="DR4560" s="2"/>
      <c r="DS4560" s="2"/>
      <c r="DT4560" s="2"/>
      <c r="DU4560" s="2"/>
      <c r="DV4560" s="2"/>
      <c r="DW4560" s="2"/>
      <c r="DX4560" s="2"/>
      <c r="DY4560" s="2"/>
      <c r="DZ4560" s="2"/>
      <c r="EA4560" s="2"/>
      <c r="EB4560" s="2"/>
      <c r="EC4560" s="2"/>
      <c r="ED4560" s="2"/>
      <c r="EE4560" s="2"/>
      <c r="EF4560" s="2"/>
      <c r="EG4560" s="2"/>
      <c r="EH4560" s="2"/>
      <c r="EI4560" s="2"/>
      <c r="EJ4560" s="2"/>
      <c r="EK4560" s="2"/>
      <c r="EL4560" s="2"/>
      <c r="EM4560" s="2"/>
      <c r="EN4560" s="2"/>
      <c r="EO4560" s="2"/>
      <c r="EP4560" s="2"/>
      <c r="EQ4560" s="2"/>
      <c r="ER4560" s="2"/>
      <c r="ES4560" s="2"/>
      <c r="ET4560" s="2"/>
      <c r="EU4560" s="2"/>
      <c r="EV4560" s="2"/>
      <c r="EW4560" s="2"/>
      <c r="EX4560" s="2"/>
      <c r="EY4560" s="2"/>
      <c r="EZ4560" s="2"/>
      <c r="FA4560" s="2"/>
      <c r="FB4560" s="2"/>
      <c r="FC4560" s="2"/>
      <c r="FD4560" s="2"/>
      <c r="FE4560" s="2"/>
      <c r="FF4560" s="2"/>
      <c r="FG4560" s="2"/>
      <c r="FH4560" s="2"/>
      <c r="FI4560" s="2"/>
      <c r="FJ4560" s="2"/>
      <c r="FK4560" s="2"/>
      <c r="FL4560" s="2"/>
      <c r="FM4560" s="2"/>
      <c r="FN4560" s="2"/>
      <c r="FO4560" s="2"/>
      <c r="FP4560" s="2"/>
      <c r="FQ4560" s="2"/>
      <c r="FR4560" s="2"/>
      <c r="FS4560" s="2"/>
      <c r="FT4560" s="2"/>
      <c r="FU4560" s="2"/>
      <c r="FV4560" s="2"/>
      <c r="FW4560" s="2"/>
      <c r="FX4560" s="2"/>
      <c r="FY4560" s="2"/>
      <c r="FZ4560" s="2"/>
      <c r="GA4560" s="2"/>
      <c r="GB4560" s="2"/>
      <c r="GC4560" s="2"/>
      <c r="GD4560" s="2"/>
      <c r="GE4560" s="2"/>
      <c r="GF4560" s="2"/>
      <c r="GG4560" s="2"/>
      <c r="GH4560" s="2"/>
      <c r="GI4560" s="2"/>
      <c r="GJ4560" s="2"/>
      <c r="GK4560" s="2"/>
      <c r="GL4560" s="2"/>
      <c r="GM4560" s="2"/>
      <c r="GN4560" s="2"/>
      <c r="GO4560" s="2"/>
      <c r="GP4560" s="2"/>
      <c r="GQ4560" s="2"/>
      <c r="GR4560" s="2"/>
      <c r="GS4560" s="2"/>
      <c r="GT4560" s="2"/>
      <c r="GU4560" s="2"/>
      <c r="GV4560" s="2"/>
      <c r="GW4560" s="2"/>
      <c r="GX4560" s="2"/>
      <c r="GY4560" s="2"/>
      <c r="GZ4560" s="2"/>
      <c r="HA4560" s="2"/>
      <c r="HB4560" s="2"/>
      <c r="HC4560" s="2"/>
      <c r="HD4560" s="2"/>
      <c r="HE4560" s="2"/>
      <c r="HF4560" s="2"/>
      <c r="HG4560" s="2"/>
      <c r="HH4560" s="2"/>
      <c r="HI4560" s="2"/>
      <c r="HJ4560" s="2"/>
      <c r="HK4560" s="2"/>
      <c r="HL4560" s="2"/>
      <c r="HM4560" s="2"/>
      <c r="HN4560" s="2"/>
      <c r="HO4560" s="2"/>
      <c r="HP4560" s="2"/>
      <c r="HQ4560" s="2"/>
      <c r="HR4560" s="2"/>
      <c r="HS4560" s="2"/>
      <c r="HT4560" s="2"/>
      <c r="HU4560" s="2"/>
      <c r="HV4560" s="2"/>
      <c r="HW4560" s="2"/>
      <c r="HX4560" s="2"/>
      <c r="HY4560" s="2"/>
      <c r="HZ4560" s="2"/>
      <c r="IA4560" s="2"/>
      <c r="IB4560" s="2"/>
      <c r="IC4560" s="2"/>
      <c r="ID4560" s="2"/>
      <c r="IE4560" s="2"/>
      <c r="IF4560" s="2"/>
      <c r="IG4560" s="2"/>
      <c r="IH4560" s="2"/>
      <c r="II4560" s="2"/>
      <c r="IJ4560" s="2"/>
      <c r="IK4560" s="2"/>
      <c r="IL4560" s="2"/>
      <c r="IM4560" s="2"/>
      <c r="IN4560" s="2"/>
      <c r="IO4560" s="2"/>
      <c r="IP4560" s="2"/>
      <c r="IQ4560" s="2"/>
    </row>
    <row r="4561" spans="1:251" s="16" customFormat="1" ht="13.5">
      <c r="A4561" s="8"/>
      <c r="B4561" s="127"/>
      <c r="C4561" s="128"/>
      <c r="D4561" s="128"/>
      <c r="E4561" s="128"/>
      <c r="F4561" s="128"/>
      <c r="G4561" s="128"/>
      <c r="H4561" s="128"/>
      <c r="I4561" s="128"/>
      <c r="J4561" s="128"/>
      <c r="K4561" s="128"/>
      <c r="L4561" s="128"/>
      <c r="M4561" s="128"/>
      <c r="N4561" s="128"/>
      <c r="O4561" s="128"/>
      <c r="P4561" s="128"/>
      <c r="Q4561" s="128"/>
      <c r="R4561" s="128"/>
      <c r="S4561" s="128"/>
      <c r="T4561" s="128"/>
      <c r="U4561" s="128"/>
      <c r="V4561" s="128"/>
      <c r="W4561" s="128"/>
      <c r="X4561" s="128"/>
      <c r="Y4561" s="128"/>
      <c r="Z4561" s="129"/>
      <c r="AA4561" s="131"/>
      <c r="AB4561" s="128"/>
      <c r="AC4561" s="128"/>
      <c r="AD4561" s="128"/>
      <c r="AE4561" s="128"/>
      <c r="AF4561" s="128"/>
      <c r="AG4561" s="128"/>
      <c r="AH4561" s="128"/>
      <c r="AI4561" s="129"/>
      <c r="AJ4561" s="131"/>
      <c r="AK4561" s="128"/>
      <c r="AL4561" s="128"/>
      <c r="AM4561" s="128"/>
      <c r="AN4561" s="128"/>
      <c r="AO4561" s="128"/>
      <c r="AP4561" s="128"/>
      <c r="AQ4561" s="128"/>
      <c r="AR4561" s="129"/>
      <c r="AS4561" s="131"/>
      <c r="AT4561" s="128"/>
      <c r="AU4561" s="128"/>
      <c r="AV4561" s="128"/>
      <c r="AW4561" s="128"/>
      <c r="AX4561" s="133"/>
      <c r="AY4561" s="2"/>
      <c r="AZ4561" s="2"/>
      <c r="BA4561" s="2"/>
      <c r="BB4561" s="23"/>
      <c r="BC4561" s="24"/>
      <c r="BE4561" s="2"/>
      <c r="BF4561" s="2"/>
      <c r="BG4561" s="2"/>
      <c r="BH4561" s="2"/>
      <c r="BI4561" s="2"/>
      <c r="BJ4561" s="2"/>
      <c r="BK4561" s="2"/>
      <c r="BL4561" s="2"/>
      <c r="BM4561" s="2"/>
      <c r="BN4561" s="2"/>
      <c r="BO4561" s="2"/>
      <c r="BP4561" s="2"/>
      <c r="BQ4561" s="2"/>
      <c r="BR4561" s="2"/>
      <c r="BS4561" s="2"/>
      <c r="BT4561" s="2"/>
      <c r="BU4561" s="2"/>
      <c r="BV4561" s="2"/>
      <c r="BW4561" s="2"/>
      <c r="BX4561" s="2"/>
      <c r="BY4561" s="2"/>
      <c r="BZ4561" s="2"/>
      <c r="CA4561" s="2"/>
      <c r="CB4561" s="2"/>
      <c r="CC4561" s="2"/>
      <c r="CD4561" s="2"/>
      <c r="CE4561" s="2"/>
      <c r="CF4561" s="2"/>
      <c r="CG4561" s="2"/>
      <c r="CH4561" s="2"/>
      <c r="CI4561" s="2"/>
      <c r="CJ4561" s="2"/>
      <c r="CK4561" s="2"/>
      <c r="CL4561" s="2"/>
      <c r="CM4561" s="2"/>
      <c r="CN4561" s="2"/>
      <c r="CO4561" s="2"/>
      <c r="CP4561" s="2"/>
      <c r="CQ4561" s="2"/>
      <c r="CR4561" s="2"/>
      <c r="CS4561" s="2"/>
      <c r="CT4561" s="2"/>
      <c r="CU4561" s="2"/>
      <c r="CV4561" s="2"/>
      <c r="CW4561" s="2"/>
      <c r="CX4561" s="2"/>
      <c r="CY4561" s="2"/>
      <c r="CZ4561" s="2"/>
      <c r="DA4561" s="2"/>
      <c r="DB4561" s="2"/>
      <c r="DC4561" s="2"/>
      <c r="DD4561" s="2"/>
      <c r="DE4561" s="2"/>
      <c r="DF4561" s="2"/>
      <c r="DG4561" s="2"/>
      <c r="DH4561" s="2"/>
      <c r="DI4561" s="2"/>
      <c r="DJ4561" s="2"/>
      <c r="DK4561" s="2"/>
      <c r="DL4561" s="2"/>
      <c r="DM4561" s="2"/>
      <c r="DN4561" s="2"/>
      <c r="DO4561" s="2"/>
      <c r="DP4561" s="2"/>
      <c r="DQ4561" s="2"/>
      <c r="DR4561" s="2"/>
      <c r="DS4561" s="2"/>
      <c r="DT4561" s="2"/>
      <c r="DU4561" s="2"/>
      <c r="DV4561" s="2"/>
      <c r="DW4561" s="2"/>
      <c r="DX4561" s="2"/>
      <c r="DY4561" s="2"/>
      <c r="DZ4561" s="2"/>
      <c r="EA4561" s="2"/>
      <c r="EB4561" s="2"/>
      <c r="EC4561" s="2"/>
      <c r="ED4561" s="2"/>
      <c r="EE4561" s="2"/>
      <c r="EF4561" s="2"/>
      <c r="EG4561" s="2"/>
      <c r="EH4561" s="2"/>
      <c r="EI4561" s="2"/>
      <c r="EJ4561" s="2"/>
      <c r="EK4561" s="2"/>
      <c r="EL4561" s="2"/>
      <c r="EM4561" s="2"/>
      <c r="EN4561" s="2"/>
      <c r="EO4561" s="2"/>
      <c r="EP4561" s="2"/>
      <c r="EQ4561" s="2"/>
      <c r="ER4561" s="2"/>
      <c r="ES4561" s="2"/>
      <c r="ET4561" s="2"/>
      <c r="EU4561" s="2"/>
      <c r="EV4561" s="2"/>
      <c r="EW4561" s="2"/>
      <c r="EX4561" s="2"/>
      <c r="EY4561" s="2"/>
      <c r="EZ4561" s="2"/>
      <c r="FA4561" s="2"/>
      <c r="FB4561" s="2"/>
      <c r="FC4561" s="2"/>
      <c r="FD4561" s="2"/>
      <c r="FE4561" s="2"/>
      <c r="FF4561" s="2"/>
      <c r="FG4561" s="2"/>
      <c r="FH4561" s="2"/>
      <c r="FI4561" s="2"/>
      <c r="FJ4561" s="2"/>
      <c r="FK4561" s="2"/>
      <c r="FL4561" s="2"/>
      <c r="FM4561" s="2"/>
      <c r="FN4561" s="2"/>
      <c r="FO4561" s="2"/>
      <c r="FP4561" s="2"/>
      <c r="FQ4561" s="2"/>
      <c r="FR4561" s="2"/>
      <c r="FS4561" s="2"/>
      <c r="FT4561" s="2"/>
      <c r="FU4561" s="2"/>
      <c r="FV4561" s="2"/>
      <c r="FW4561" s="2"/>
      <c r="FX4561" s="2"/>
      <c r="FY4561" s="2"/>
      <c r="FZ4561" s="2"/>
      <c r="GA4561" s="2"/>
      <c r="GB4561" s="2"/>
      <c r="GC4561" s="2"/>
      <c r="GD4561" s="2"/>
      <c r="GE4561" s="2"/>
      <c r="GF4561" s="2"/>
      <c r="GG4561" s="2"/>
      <c r="GH4561" s="2"/>
      <c r="GI4561" s="2"/>
      <c r="GJ4561" s="2"/>
      <c r="GK4561" s="2"/>
      <c r="GL4561" s="2"/>
      <c r="GM4561" s="2"/>
      <c r="GN4561" s="2"/>
      <c r="GO4561" s="2"/>
      <c r="GP4561" s="2"/>
      <c r="GQ4561" s="2"/>
      <c r="GR4561" s="2"/>
      <c r="GS4561" s="2"/>
      <c r="GT4561" s="2"/>
      <c r="GU4561" s="2"/>
      <c r="GV4561" s="2"/>
      <c r="GW4561" s="2"/>
      <c r="GX4561" s="2"/>
      <c r="GY4561" s="2"/>
      <c r="GZ4561" s="2"/>
      <c r="HA4561" s="2"/>
      <c r="HB4561" s="2"/>
      <c r="HC4561" s="2"/>
      <c r="HD4561" s="2"/>
      <c r="HE4561" s="2"/>
      <c r="HF4561" s="2"/>
      <c r="HG4561" s="2"/>
      <c r="HH4561" s="2"/>
      <c r="HI4561" s="2"/>
      <c r="HJ4561" s="2"/>
      <c r="HK4561" s="2"/>
      <c r="HL4561" s="2"/>
      <c r="HM4561" s="2"/>
      <c r="HN4561" s="2"/>
      <c r="HO4561" s="2"/>
      <c r="HP4561" s="2"/>
      <c r="HQ4561" s="2"/>
      <c r="HR4561" s="2"/>
      <c r="HS4561" s="2"/>
      <c r="HT4561" s="2"/>
      <c r="HU4561" s="2"/>
      <c r="HV4561" s="2"/>
      <c r="HW4561" s="2"/>
      <c r="HX4561" s="2"/>
      <c r="HY4561" s="2"/>
      <c r="HZ4561" s="2"/>
      <c r="IA4561" s="2"/>
      <c r="IB4561" s="2"/>
      <c r="IC4561" s="2"/>
      <c r="ID4561" s="2"/>
      <c r="IE4561" s="2"/>
      <c r="IF4561" s="2"/>
      <c r="IG4561" s="2"/>
      <c r="IH4561" s="2"/>
      <c r="II4561" s="2"/>
      <c r="IJ4561" s="2"/>
      <c r="IK4561" s="2"/>
      <c r="IL4561" s="2"/>
      <c r="IM4561" s="2"/>
      <c r="IN4561" s="2"/>
      <c r="IO4561" s="2"/>
      <c r="IP4561" s="2"/>
      <c r="IQ4561" s="2"/>
    </row>
    <row r="4562" spans="1:251" s="16" customFormat="1" ht="18.75" customHeight="1">
      <c r="A4562" s="8"/>
      <c r="B4562" s="25"/>
      <c r="C4562" s="99" t="s">
        <v>604</v>
      </c>
      <c r="D4562" s="108"/>
      <c r="E4562" s="108"/>
      <c r="F4562" s="108"/>
      <c r="G4562" s="108"/>
      <c r="H4562" s="108"/>
      <c r="I4562" s="108"/>
      <c r="J4562" s="108"/>
      <c r="K4562" s="108"/>
      <c r="L4562" s="108"/>
      <c r="M4562" s="108"/>
      <c r="N4562" s="108"/>
      <c r="O4562" s="108"/>
      <c r="P4562" s="108"/>
      <c r="Q4562" s="108"/>
      <c r="R4562" s="108"/>
      <c r="S4562" s="108"/>
      <c r="T4562" s="108"/>
      <c r="U4562" s="108"/>
      <c r="V4562" s="108"/>
      <c r="W4562" s="108"/>
      <c r="X4562" s="108"/>
      <c r="Y4562" s="108"/>
      <c r="Z4562" s="109"/>
      <c r="AA4562" s="102">
        <v>6404184</v>
      </c>
      <c r="AB4562" s="110"/>
      <c r="AC4562" s="110"/>
      <c r="AD4562" s="110"/>
      <c r="AE4562" s="110"/>
      <c r="AF4562" s="110"/>
      <c r="AG4562" s="110"/>
      <c r="AH4562" s="110"/>
      <c r="AI4562" s="111"/>
      <c r="AJ4562" s="102">
        <v>5987008</v>
      </c>
      <c r="AK4562" s="110"/>
      <c r="AL4562" s="110"/>
      <c r="AM4562" s="110"/>
      <c r="AN4562" s="110"/>
      <c r="AO4562" s="110"/>
      <c r="AP4562" s="110"/>
      <c r="AQ4562" s="110"/>
      <c r="AR4562" s="111"/>
      <c r="AS4562" s="105"/>
      <c r="AT4562" s="112"/>
      <c r="AU4562" s="112"/>
      <c r="AV4562" s="112"/>
      <c r="AW4562" s="112"/>
      <c r="AX4562" s="113"/>
      <c r="AY4562" s="2"/>
      <c r="AZ4562" s="2"/>
      <c r="BA4562" s="2"/>
      <c r="BB4562" s="2"/>
      <c r="BC4562" s="2"/>
      <c r="BD4562" s="2"/>
      <c r="BE4562" s="2"/>
      <c r="BF4562" s="2"/>
      <c r="BG4562" s="2"/>
      <c r="BH4562" s="2"/>
      <c r="BI4562" s="2"/>
      <c r="BJ4562" s="2"/>
      <c r="BK4562" s="2"/>
      <c r="BL4562" s="2"/>
      <c r="BM4562" s="2"/>
      <c r="BN4562" s="2"/>
      <c r="BO4562" s="2"/>
      <c r="BP4562" s="2"/>
      <c r="BQ4562" s="2"/>
      <c r="BR4562" s="2"/>
      <c r="BS4562" s="2"/>
      <c r="BT4562" s="2"/>
      <c r="BU4562" s="2"/>
      <c r="BV4562" s="2"/>
      <c r="BW4562" s="2"/>
      <c r="BX4562" s="2"/>
      <c r="BY4562" s="2"/>
      <c r="BZ4562" s="2"/>
      <c r="CA4562" s="2"/>
      <c r="CB4562" s="2"/>
      <c r="CC4562" s="2"/>
      <c r="CD4562" s="2"/>
      <c r="CE4562" s="2"/>
      <c r="CF4562" s="2"/>
      <c r="CG4562" s="2"/>
      <c r="CH4562" s="2"/>
      <c r="CI4562" s="2"/>
      <c r="CJ4562" s="2"/>
      <c r="CK4562" s="2"/>
      <c r="CL4562" s="2"/>
      <c r="CM4562" s="2"/>
      <c r="CN4562" s="2"/>
      <c r="CO4562" s="2"/>
      <c r="CP4562" s="2"/>
      <c r="CQ4562" s="2"/>
      <c r="CR4562" s="2"/>
      <c r="CS4562" s="2"/>
      <c r="CT4562" s="2"/>
      <c r="CU4562" s="2"/>
      <c r="CV4562" s="2"/>
      <c r="CW4562" s="2"/>
      <c r="CX4562" s="2"/>
      <c r="CY4562" s="2"/>
      <c r="CZ4562" s="2"/>
      <c r="DA4562" s="2"/>
      <c r="DB4562" s="2"/>
      <c r="DC4562" s="2"/>
      <c r="DD4562" s="2"/>
      <c r="DE4562" s="2"/>
      <c r="DF4562" s="2"/>
      <c r="DG4562" s="2"/>
      <c r="DH4562" s="2"/>
      <c r="DI4562" s="2"/>
      <c r="DJ4562" s="2"/>
      <c r="DK4562" s="2"/>
      <c r="DL4562" s="2"/>
      <c r="DM4562" s="2"/>
      <c r="DN4562" s="2"/>
      <c r="DO4562" s="2"/>
      <c r="DP4562" s="2"/>
      <c r="DQ4562" s="2"/>
      <c r="DR4562" s="2"/>
      <c r="DS4562" s="2"/>
      <c r="DT4562" s="2"/>
      <c r="DU4562" s="2"/>
      <c r="DV4562" s="2"/>
      <c r="DW4562" s="2"/>
      <c r="DX4562" s="2"/>
      <c r="DY4562" s="2"/>
      <c r="DZ4562" s="2"/>
      <c r="EA4562" s="2"/>
      <c r="EB4562" s="2"/>
      <c r="EC4562" s="2"/>
      <c r="ED4562" s="2"/>
      <c r="EE4562" s="2"/>
      <c r="EF4562" s="2"/>
      <c r="EG4562" s="2"/>
      <c r="EH4562" s="2"/>
      <c r="EI4562" s="2"/>
      <c r="EJ4562" s="2"/>
      <c r="EK4562" s="2"/>
      <c r="EL4562" s="2"/>
      <c r="EM4562" s="2"/>
      <c r="EN4562" s="2"/>
      <c r="EO4562" s="2"/>
      <c r="EP4562" s="2"/>
      <c r="EQ4562" s="2"/>
      <c r="ER4562" s="2"/>
      <c r="ES4562" s="2"/>
      <c r="ET4562" s="2"/>
      <c r="EU4562" s="2"/>
      <c r="EV4562" s="2"/>
      <c r="EW4562" s="2"/>
      <c r="EX4562" s="2"/>
      <c r="EY4562" s="2"/>
      <c r="EZ4562" s="2"/>
      <c r="FA4562" s="2"/>
      <c r="FB4562" s="2"/>
      <c r="FC4562" s="2"/>
      <c r="FD4562" s="2"/>
      <c r="FE4562" s="2"/>
      <c r="FF4562" s="2"/>
      <c r="FG4562" s="2"/>
      <c r="FH4562" s="2"/>
      <c r="FI4562" s="2"/>
      <c r="FJ4562" s="2"/>
      <c r="FK4562" s="2"/>
      <c r="FL4562" s="2"/>
      <c r="FM4562" s="2"/>
      <c r="FN4562" s="2"/>
      <c r="FO4562" s="2"/>
      <c r="FP4562" s="2"/>
      <c r="FQ4562" s="2"/>
      <c r="FR4562" s="2"/>
      <c r="FS4562" s="2"/>
      <c r="FT4562" s="2"/>
      <c r="FU4562" s="2"/>
      <c r="FV4562" s="2"/>
      <c r="FW4562" s="2"/>
      <c r="FX4562" s="2"/>
      <c r="FY4562" s="2"/>
      <c r="FZ4562" s="2"/>
      <c r="GA4562" s="2"/>
      <c r="GB4562" s="2"/>
      <c r="GC4562" s="2"/>
      <c r="GD4562" s="2"/>
      <c r="GE4562" s="2"/>
      <c r="GF4562" s="2"/>
      <c r="GG4562" s="2"/>
      <c r="GH4562" s="2"/>
      <c r="GI4562" s="2"/>
      <c r="GJ4562" s="2"/>
      <c r="GK4562" s="2"/>
      <c r="GL4562" s="2"/>
      <c r="GM4562" s="2"/>
      <c r="GN4562" s="2"/>
      <c r="GO4562" s="2"/>
      <c r="GP4562" s="2"/>
      <c r="GQ4562" s="2"/>
      <c r="GR4562" s="2"/>
      <c r="GS4562" s="2"/>
      <c r="GT4562" s="2"/>
      <c r="GU4562" s="2"/>
      <c r="GV4562" s="2"/>
      <c r="GW4562" s="2"/>
      <c r="GX4562" s="2"/>
      <c r="GY4562" s="2"/>
      <c r="GZ4562" s="2"/>
      <c r="HA4562" s="2"/>
      <c r="HB4562" s="2"/>
      <c r="HC4562" s="2"/>
      <c r="HD4562" s="2"/>
      <c r="HE4562" s="2"/>
      <c r="HF4562" s="2"/>
      <c r="HG4562" s="2"/>
      <c r="HH4562" s="2"/>
      <c r="HI4562" s="2"/>
      <c r="HJ4562" s="2"/>
      <c r="HK4562" s="2"/>
      <c r="HL4562" s="2"/>
      <c r="HM4562" s="2"/>
      <c r="HN4562" s="2"/>
      <c r="HO4562" s="2"/>
      <c r="HP4562" s="2"/>
      <c r="HQ4562" s="2"/>
      <c r="HR4562" s="2"/>
      <c r="HS4562" s="2"/>
      <c r="HT4562" s="2"/>
      <c r="HU4562" s="2"/>
      <c r="HV4562" s="2"/>
      <c r="HW4562" s="2"/>
      <c r="HX4562" s="2"/>
      <c r="HY4562" s="2"/>
      <c r="HZ4562" s="2"/>
      <c r="IA4562" s="2"/>
      <c r="IB4562" s="2"/>
      <c r="IC4562" s="2"/>
      <c r="ID4562" s="2"/>
      <c r="IE4562" s="2"/>
      <c r="IF4562" s="2"/>
      <c r="IG4562" s="2"/>
      <c r="IH4562" s="2"/>
      <c r="II4562" s="2"/>
      <c r="IJ4562" s="2"/>
      <c r="IK4562" s="2"/>
      <c r="IL4562" s="2"/>
      <c r="IM4562" s="2"/>
      <c r="IN4562" s="2"/>
      <c r="IO4562" s="2"/>
      <c r="IP4562" s="2"/>
      <c r="IQ4562" s="2"/>
    </row>
    <row r="4563" spans="1:251" s="16" customFormat="1" ht="18.75" customHeight="1" thickBot="1">
      <c r="A4563" s="17"/>
      <c r="B4563" s="134" t="s">
        <v>13</v>
      </c>
      <c r="C4563" s="135"/>
      <c r="D4563" s="135"/>
      <c r="E4563" s="135"/>
      <c r="F4563" s="135"/>
      <c r="G4563" s="135"/>
      <c r="H4563" s="135"/>
      <c r="I4563" s="135"/>
      <c r="J4563" s="135"/>
      <c r="K4563" s="135"/>
      <c r="L4563" s="135"/>
      <c r="M4563" s="135"/>
      <c r="N4563" s="135"/>
      <c r="O4563" s="135"/>
      <c r="P4563" s="135"/>
      <c r="Q4563" s="135"/>
      <c r="R4563" s="135"/>
      <c r="S4563" s="135"/>
      <c r="T4563" s="135"/>
      <c r="U4563" s="135"/>
      <c r="V4563" s="135"/>
      <c r="W4563" s="135"/>
      <c r="X4563" s="135"/>
      <c r="Y4563" s="135"/>
      <c r="Z4563" s="136"/>
      <c r="AA4563" s="137">
        <f>SUM($AA$4562:$AA$4562)</f>
        <v>6404184</v>
      </c>
      <c r="AB4563" s="138"/>
      <c r="AC4563" s="138"/>
      <c r="AD4563" s="138"/>
      <c r="AE4563" s="138"/>
      <c r="AF4563" s="138"/>
      <c r="AG4563" s="138"/>
      <c r="AH4563" s="138"/>
      <c r="AI4563" s="139"/>
      <c r="AJ4563" s="137">
        <f>SUM($AJ$4562:$AJ$4562)</f>
        <v>5987008</v>
      </c>
      <c r="AK4563" s="138"/>
      <c r="AL4563" s="138"/>
      <c r="AM4563" s="138"/>
      <c r="AN4563" s="138"/>
      <c r="AO4563" s="138"/>
      <c r="AP4563" s="138"/>
      <c r="AQ4563" s="138"/>
      <c r="AR4563" s="139"/>
      <c r="AS4563" s="140"/>
      <c r="AT4563" s="141"/>
      <c r="AU4563" s="141"/>
      <c r="AV4563" s="141"/>
      <c r="AW4563" s="141"/>
      <c r="AX4563" s="142"/>
      <c r="AY4563" s="2"/>
      <c r="AZ4563" s="2"/>
      <c r="BA4563" s="2"/>
      <c r="BB4563" s="2"/>
      <c r="BC4563" s="2"/>
      <c r="BD4563" s="2"/>
      <c r="BE4563" s="2"/>
      <c r="BF4563" s="2"/>
      <c r="BG4563" s="2"/>
      <c r="BH4563" s="2"/>
      <c r="BI4563" s="2"/>
      <c r="BJ4563" s="2"/>
      <c r="BK4563" s="2"/>
      <c r="BL4563" s="2"/>
      <c r="BM4563" s="2"/>
      <c r="BN4563" s="2"/>
      <c r="BO4563" s="2"/>
      <c r="BP4563" s="2"/>
      <c r="BQ4563" s="2"/>
      <c r="BR4563" s="2"/>
      <c r="BS4563" s="2"/>
      <c r="BT4563" s="2"/>
      <c r="BU4563" s="2"/>
      <c r="BV4563" s="2"/>
      <c r="BW4563" s="2"/>
      <c r="BX4563" s="2"/>
      <c r="BY4563" s="2"/>
      <c r="BZ4563" s="2"/>
      <c r="CA4563" s="2"/>
      <c r="CB4563" s="2"/>
      <c r="CC4563" s="2"/>
      <c r="CD4563" s="2"/>
      <c r="CE4563" s="2"/>
      <c r="CF4563" s="2"/>
      <c r="CG4563" s="2"/>
      <c r="CH4563" s="2"/>
      <c r="CI4563" s="2"/>
      <c r="CJ4563" s="2"/>
      <c r="CK4563" s="2"/>
      <c r="CL4563" s="2"/>
      <c r="CM4563" s="2"/>
      <c r="CN4563" s="2"/>
      <c r="CO4563" s="2"/>
      <c r="CP4563" s="2"/>
      <c r="CQ4563" s="2"/>
      <c r="CR4563" s="2"/>
      <c r="CS4563" s="2"/>
      <c r="CT4563" s="2"/>
      <c r="CU4563" s="2"/>
      <c r="CV4563" s="2"/>
      <c r="CW4563" s="2"/>
      <c r="CX4563" s="2"/>
      <c r="CY4563" s="2"/>
      <c r="CZ4563" s="2"/>
      <c r="DA4563" s="2"/>
      <c r="DB4563" s="2"/>
      <c r="DC4563" s="2"/>
      <c r="DD4563" s="2"/>
      <c r="DE4563" s="2"/>
      <c r="DF4563" s="2"/>
      <c r="DG4563" s="2"/>
      <c r="DH4563" s="2"/>
      <c r="DI4563" s="2"/>
      <c r="DJ4563" s="2"/>
      <c r="DK4563" s="2"/>
      <c r="DL4563" s="2"/>
      <c r="DM4563" s="2"/>
      <c r="DN4563" s="2"/>
      <c r="DO4563" s="2"/>
      <c r="DP4563" s="2"/>
      <c r="DQ4563" s="2"/>
      <c r="DR4563" s="2"/>
      <c r="DS4563" s="2"/>
      <c r="DT4563" s="2"/>
      <c r="DU4563" s="2"/>
      <c r="DV4563" s="2"/>
      <c r="DW4563" s="2"/>
      <c r="DX4563" s="2"/>
      <c r="DY4563" s="2"/>
      <c r="DZ4563" s="2"/>
      <c r="EA4563" s="2"/>
      <c r="EB4563" s="2"/>
      <c r="EC4563" s="2"/>
      <c r="ED4563" s="2"/>
      <c r="EE4563" s="2"/>
      <c r="EF4563" s="2"/>
      <c r="EG4563" s="2"/>
      <c r="EH4563" s="2"/>
      <c r="EI4563" s="2"/>
      <c r="EJ4563" s="2"/>
      <c r="EK4563" s="2"/>
      <c r="EL4563" s="2"/>
      <c r="EM4563" s="2"/>
      <c r="EN4563" s="2"/>
      <c r="EO4563" s="2"/>
      <c r="EP4563" s="2"/>
      <c r="EQ4563" s="2"/>
      <c r="ER4563" s="2"/>
      <c r="ES4563" s="2"/>
      <c r="ET4563" s="2"/>
      <c r="EU4563" s="2"/>
      <c r="EV4563" s="2"/>
      <c r="EW4563" s="2"/>
      <c r="EX4563" s="2"/>
      <c r="EY4563" s="2"/>
      <c r="EZ4563" s="2"/>
      <c r="FA4563" s="2"/>
      <c r="FB4563" s="2"/>
      <c r="FC4563" s="2"/>
      <c r="FD4563" s="2"/>
      <c r="FE4563" s="2"/>
      <c r="FF4563" s="2"/>
      <c r="FG4563" s="2"/>
      <c r="FH4563" s="2"/>
      <c r="FI4563" s="2"/>
      <c r="FJ4563" s="2"/>
      <c r="FK4563" s="2"/>
      <c r="FL4563" s="2"/>
      <c r="FM4563" s="2"/>
      <c r="FN4563" s="2"/>
      <c r="FO4563" s="2"/>
      <c r="FP4563" s="2"/>
      <c r="FQ4563" s="2"/>
      <c r="FR4563" s="2"/>
      <c r="FS4563" s="2"/>
      <c r="FT4563" s="2"/>
      <c r="FU4563" s="2"/>
      <c r="FV4563" s="2"/>
      <c r="FW4563" s="2"/>
      <c r="FX4563" s="2"/>
      <c r="FY4563" s="2"/>
      <c r="FZ4563" s="2"/>
      <c r="GA4563" s="2"/>
      <c r="GB4563" s="2"/>
      <c r="GC4563" s="2"/>
      <c r="GD4563" s="2"/>
      <c r="GE4563" s="2"/>
      <c r="GF4563" s="2"/>
      <c r="GG4563" s="2"/>
      <c r="GH4563" s="2"/>
      <c r="GI4563" s="2"/>
      <c r="GJ4563" s="2"/>
      <c r="GK4563" s="2"/>
      <c r="GL4563" s="2"/>
      <c r="GM4563" s="2"/>
      <c r="GN4563" s="2"/>
      <c r="GO4563" s="2"/>
      <c r="GP4563" s="2"/>
      <c r="GQ4563" s="2"/>
      <c r="GR4563" s="2"/>
      <c r="GS4563" s="2"/>
      <c r="GT4563" s="2"/>
      <c r="GU4563" s="2"/>
      <c r="GV4563" s="2"/>
      <c r="GW4563" s="2"/>
      <c r="GX4563" s="2"/>
      <c r="GY4563" s="2"/>
      <c r="GZ4563" s="2"/>
      <c r="HA4563" s="2"/>
      <c r="HB4563" s="2"/>
      <c r="HC4563" s="2"/>
      <c r="HD4563" s="2"/>
      <c r="HE4563" s="2"/>
      <c r="HF4563" s="2"/>
      <c r="HG4563" s="2"/>
      <c r="HH4563" s="2"/>
      <c r="HI4563" s="2"/>
      <c r="HJ4563" s="2"/>
      <c r="HK4563" s="2"/>
      <c r="HL4563" s="2"/>
      <c r="HM4563" s="2"/>
      <c r="HN4563" s="2"/>
      <c r="HO4563" s="2"/>
      <c r="HP4563" s="2"/>
      <c r="HQ4563" s="2"/>
      <c r="HR4563" s="2"/>
      <c r="HS4563" s="2"/>
      <c r="HT4563" s="2"/>
      <c r="HU4563" s="2"/>
      <c r="HV4563" s="2"/>
      <c r="HW4563" s="2"/>
      <c r="HX4563" s="2"/>
      <c r="HY4563" s="2"/>
      <c r="HZ4563" s="2"/>
      <c r="IA4563" s="2"/>
      <c r="IB4563" s="2"/>
      <c r="IC4563" s="2"/>
      <c r="ID4563" s="2"/>
      <c r="IE4563" s="2"/>
      <c r="IF4563" s="2"/>
      <c r="IG4563" s="2"/>
      <c r="IH4563" s="2"/>
      <c r="II4563" s="2"/>
      <c r="IJ4563" s="2"/>
      <c r="IK4563" s="2"/>
      <c r="IL4563" s="2"/>
      <c r="IM4563" s="2"/>
      <c r="IN4563" s="2"/>
      <c r="IO4563" s="2"/>
      <c r="IP4563" s="2"/>
      <c r="IQ4563" s="2"/>
    </row>
    <row r="4565" spans="1:251" ht="18.75">
      <c r="A4565" s="1" t="s">
        <v>0</v>
      </c>
      <c r="AW4565" s="3"/>
      <c r="AX4565" s="4"/>
      <c r="AY4565" s="3"/>
    </row>
    <row r="4567" spans="1:251" ht="18.75">
      <c r="B4567" s="114" t="s">
        <v>8</v>
      </c>
      <c r="C4567" s="115"/>
      <c r="D4567" s="115"/>
      <c r="E4567" s="115"/>
      <c r="F4567" s="115"/>
      <c r="G4567" s="115"/>
      <c r="H4567" s="115"/>
      <c r="I4567" s="115"/>
      <c r="J4567" s="115"/>
      <c r="K4567" s="115"/>
      <c r="L4567" s="115"/>
      <c r="M4567" s="115"/>
      <c r="N4567" s="115"/>
      <c r="O4567" s="115"/>
      <c r="P4567" s="115"/>
      <c r="Q4567" s="115"/>
      <c r="R4567" s="115"/>
      <c r="S4567" s="115"/>
      <c r="T4567" s="115"/>
      <c r="U4567" s="115"/>
      <c r="V4567" s="115"/>
      <c r="W4567" s="115"/>
      <c r="X4567" s="115"/>
      <c r="Y4567" s="115"/>
      <c r="Z4567" s="115"/>
      <c r="AA4567" s="115"/>
      <c r="AB4567" s="115"/>
      <c r="AC4567" s="115"/>
      <c r="AD4567" s="115"/>
      <c r="AE4567" s="115"/>
      <c r="AF4567" s="115"/>
      <c r="AG4567" s="115"/>
      <c r="AH4567" s="115"/>
      <c r="AI4567" s="115"/>
      <c r="AJ4567" s="115"/>
      <c r="AK4567" s="115"/>
      <c r="AL4567" s="115"/>
      <c r="AM4567" s="115"/>
      <c r="AN4567" s="115"/>
      <c r="AO4567" s="115"/>
      <c r="AP4567" s="115"/>
      <c r="AQ4567" s="115"/>
      <c r="AR4567" s="115"/>
      <c r="AS4567" s="115"/>
      <c r="AT4567" s="115"/>
      <c r="AU4567" s="115"/>
      <c r="AV4567" s="115"/>
      <c r="AW4567" s="115"/>
      <c r="AX4567" s="115"/>
    </row>
    <row r="4568" spans="1:251">
      <c r="Z4568" s="5"/>
      <c r="AD4568" s="5"/>
      <c r="AE4568" s="5"/>
      <c r="AF4568" s="5"/>
      <c r="AG4568" s="5"/>
      <c r="AH4568" s="5"/>
      <c r="AI4568" s="5"/>
      <c r="AO4568" s="5"/>
    </row>
    <row r="4569" spans="1:251" ht="13.5" thickBot="1">
      <c r="Z4569" s="5"/>
      <c r="AD4569" s="5"/>
      <c r="AE4569" s="5"/>
      <c r="AF4569" s="5"/>
      <c r="AG4569" s="5"/>
      <c r="AH4569" s="5"/>
      <c r="AI4569" s="5"/>
      <c r="AO4569" s="5"/>
      <c r="DI4569" s="6"/>
    </row>
    <row r="4570" spans="1:251" ht="24.75" customHeight="1" thickBot="1">
      <c r="B4570" s="116" t="s">
        <v>1</v>
      </c>
      <c r="C4570" s="117"/>
      <c r="D4570" s="117"/>
      <c r="E4570" s="117"/>
      <c r="F4570" s="117"/>
      <c r="G4570" s="117"/>
      <c r="H4570" s="118" t="s">
        <v>609</v>
      </c>
      <c r="I4570" s="119"/>
      <c r="J4570" s="119"/>
      <c r="K4570" s="119"/>
      <c r="L4570" s="119"/>
      <c r="M4570" s="119"/>
      <c r="N4570" s="119"/>
      <c r="O4570" s="119"/>
      <c r="P4570" s="119"/>
      <c r="Q4570" s="119"/>
      <c r="R4570" s="119"/>
      <c r="S4570" s="119"/>
      <c r="T4570" s="119"/>
      <c r="U4570" s="119"/>
      <c r="V4570" s="119"/>
      <c r="W4570" s="119"/>
      <c r="X4570" s="119"/>
      <c r="Y4570" s="119"/>
      <c r="Z4570" s="119"/>
      <c r="AA4570" s="119"/>
      <c r="AB4570" s="119"/>
      <c r="AC4570" s="119"/>
      <c r="AD4570" s="119"/>
      <c r="AE4570" s="119"/>
      <c r="AF4570" s="119"/>
      <c r="AG4570" s="119"/>
      <c r="AH4570" s="119"/>
      <c r="AI4570" s="119"/>
      <c r="AJ4570" s="119"/>
      <c r="AK4570" s="119"/>
      <c r="AL4570" s="119"/>
      <c r="AM4570" s="119"/>
      <c r="AN4570" s="119"/>
      <c r="AO4570" s="119"/>
      <c r="AP4570" s="119"/>
      <c r="AQ4570" s="119"/>
      <c r="AR4570" s="119"/>
      <c r="AS4570" s="119"/>
      <c r="AT4570" s="119"/>
      <c r="AU4570" s="119"/>
      <c r="AV4570" s="119"/>
      <c r="AW4570" s="119"/>
      <c r="AX4570" s="120"/>
      <c r="DI4570" s="6"/>
    </row>
    <row r="4571" spans="1:251" ht="14.25">
      <c r="B4571" s="7"/>
      <c r="C4571" s="7"/>
      <c r="D4571" s="7"/>
      <c r="E4571" s="7"/>
      <c r="F4571" s="7"/>
      <c r="G4571" s="7"/>
      <c r="H4571" s="8"/>
      <c r="I4571" s="8"/>
      <c r="J4571" s="8"/>
      <c r="K4571" s="8"/>
      <c r="L4571" s="9"/>
      <c r="M4571" s="9"/>
      <c r="N4571" s="9"/>
      <c r="O4571" s="9"/>
      <c r="P4571" s="8"/>
      <c r="Q4571" s="8"/>
      <c r="R4571" s="8"/>
      <c r="S4571" s="8"/>
      <c r="T4571" s="8"/>
      <c r="U4571" s="8"/>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10"/>
      <c r="DI4571" s="6"/>
    </row>
    <row r="4572" spans="1:251" ht="15" thickBot="1">
      <c r="A4572" s="11"/>
      <c r="B4572" s="10" t="s">
        <v>2</v>
      </c>
      <c r="C4572" s="8"/>
      <c r="D4572" s="8"/>
      <c r="E4572" s="8"/>
      <c r="F4572" s="8"/>
      <c r="G4572" s="8"/>
      <c r="H4572" s="8"/>
      <c r="I4572" s="8"/>
      <c r="J4572" s="8"/>
      <c r="K4572" s="8"/>
      <c r="L4572" s="9"/>
      <c r="M4572" s="9"/>
      <c r="N4572" s="9"/>
      <c r="O4572" s="9"/>
      <c r="P4572" s="8"/>
      <c r="Q4572" s="8"/>
      <c r="R4572" s="8"/>
      <c r="S4572" s="8"/>
      <c r="T4572" s="8"/>
      <c r="U4572" s="8"/>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DI4572" s="6"/>
    </row>
    <row r="4573" spans="1:251" ht="14.25">
      <c r="A4573" s="8"/>
      <c r="B4573" s="12"/>
      <c r="C4573" s="7"/>
      <c r="D4573" s="7"/>
      <c r="E4573" s="7"/>
      <c r="F4573" s="7"/>
      <c r="G4573" s="7"/>
      <c r="H4573" s="7"/>
      <c r="I4573" s="7"/>
      <c r="J4573" s="7"/>
      <c r="K4573" s="7"/>
      <c r="L4573" s="13"/>
      <c r="M4573" s="13"/>
      <c r="N4573" s="13"/>
      <c r="O4573" s="13"/>
      <c r="P4573" s="7"/>
      <c r="Q4573" s="7"/>
      <c r="R4573" s="7"/>
      <c r="S4573" s="7"/>
      <c r="T4573" s="7"/>
      <c r="U4573" s="7"/>
      <c r="V4573" s="14"/>
      <c r="W4573" s="14"/>
      <c r="X4573" s="14"/>
      <c r="Y4573" s="14"/>
      <c r="Z4573" s="14"/>
      <c r="AA4573" s="14"/>
      <c r="AB4573" s="14"/>
      <c r="AC4573" s="14"/>
      <c r="AD4573" s="14"/>
      <c r="AE4573" s="14"/>
      <c r="AF4573" s="14"/>
      <c r="AG4573" s="14"/>
      <c r="AH4573" s="14"/>
      <c r="AI4573" s="14"/>
      <c r="AJ4573" s="14"/>
      <c r="AK4573" s="14"/>
      <c r="AL4573" s="14"/>
      <c r="AM4573" s="14"/>
      <c r="AN4573" s="14"/>
      <c r="AO4573" s="14"/>
      <c r="AP4573" s="14"/>
      <c r="AQ4573" s="14"/>
      <c r="AR4573" s="14"/>
      <c r="AS4573" s="14"/>
      <c r="AT4573" s="14"/>
      <c r="AU4573" s="14"/>
      <c r="AV4573" s="14"/>
      <c r="AW4573" s="14"/>
      <c r="AX4573" s="15"/>
    </row>
    <row r="4574" spans="1:251" ht="12" customHeight="1">
      <c r="A4574" s="8"/>
      <c r="B4574" s="121" t="s">
        <v>606</v>
      </c>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3"/>
    </row>
    <row r="4575" spans="1:251" ht="12" customHeight="1">
      <c r="A4575" s="8"/>
      <c r="B4575" s="121"/>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3"/>
      <c r="BC4575" s="16"/>
    </row>
    <row r="4576" spans="1:251" ht="12" customHeight="1">
      <c r="A4576" s="8"/>
      <c r="B4576" s="121"/>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3"/>
    </row>
    <row r="4577" spans="1:251" ht="12" customHeight="1">
      <c r="A4577" s="8"/>
      <c r="B4577" s="121"/>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3"/>
    </row>
    <row r="4578" spans="1:251" ht="12" customHeight="1">
      <c r="A4578" s="8"/>
      <c r="B4578" s="121"/>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3"/>
    </row>
    <row r="4579" spans="1:251" ht="15" thickBot="1">
      <c r="A4579" s="17"/>
      <c r="B4579" s="18"/>
      <c r="C4579" s="19"/>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c r="AD4579" s="19"/>
      <c r="AE4579" s="19"/>
      <c r="AF4579" s="19"/>
      <c r="AG4579" s="19"/>
      <c r="AH4579" s="19"/>
      <c r="AI4579" s="19"/>
      <c r="AJ4579" s="19"/>
      <c r="AK4579" s="19"/>
      <c r="AL4579" s="19"/>
      <c r="AM4579" s="19"/>
      <c r="AN4579" s="19"/>
      <c r="AO4579" s="19"/>
      <c r="AP4579" s="19"/>
      <c r="AQ4579" s="19"/>
      <c r="AR4579" s="19"/>
      <c r="AS4579" s="19"/>
      <c r="AT4579" s="19"/>
      <c r="AU4579" s="19"/>
      <c r="AV4579" s="19"/>
      <c r="AW4579" s="19"/>
      <c r="AX4579" s="20"/>
    </row>
    <row r="4580" spans="1:251">
      <c r="B4580" s="21"/>
    </row>
    <row r="4581" spans="1:251" ht="15" thickBot="1">
      <c r="A4581" s="11"/>
      <c r="B4581" s="10" t="s">
        <v>3</v>
      </c>
      <c r="C4581" s="8"/>
      <c r="D4581" s="8"/>
      <c r="E4581" s="8"/>
      <c r="F4581" s="8"/>
      <c r="G4581" s="8"/>
      <c r="H4581" s="8"/>
      <c r="I4581" s="8"/>
      <c r="J4581" s="8"/>
      <c r="K4581" s="8"/>
      <c r="L4581" s="9"/>
      <c r="M4581" s="9"/>
      <c r="N4581" s="9"/>
      <c r="O4581" s="9"/>
      <c r="P4581" s="8"/>
      <c r="Q4581" s="8"/>
      <c r="R4581" s="8"/>
      <c r="S4581" s="8"/>
      <c r="T4581" s="8"/>
      <c r="U4581" s="8"/>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DI4581" s="6"/>
    </row>
    <row r="4582" spans="1:251" ht="14.25">
      <c r="A4582" s="8"/>
      <c r="B4582" s="12"/>
      <c r="C4582" s="7"/>
      <c r="D4582" s="7"/>
      <c r="E4582" s="7"/>
      <c r="F4582" s="7"/>
      <c r="G4582" s="7"/>
      <c r="H4582" s="7"/>
      <c r="I4582" s="7"/>
      <c r="J4582" s="7"/>
      <c r="K4582" s="7"/>
      <c r="L4582" s="13"/>
      <c r="M4582" s="13"/>
      <c r="N4582" s="13"/>
      <c r="O4582" s="13"/>
      <c r="P4582" s="7"/>
      <c r="Q4582" s="7"/>
      <c r="R4582" s="7"/>
      <c r="S4582" s="7"/>
      <c r="T4582" s="7"/>
      <c r="U4582" s="7"/>
      <c r="V4582" s="14"/>
      <c r="W4582" s="14"/>
      <c r="X4582" s="14"/>
      <c r="Y4582" s="14"/>
      <c r="Z4582" s="14"/>
      <c r="AA4582" s="14"/>
      <c r="AB4582" s="14"/>
      <c r="AC4582" s="14"/>
      <c r="AD4582" s="14"/>
      <c r="AE4582" s="14"/>
      <c r="AF4582" s="14"/>
      <c r="AG4582" s="14"/>
      <c r="AH4582" s="14"/>
      <c r="AI4582" s="14"/>
      <c r="AJ4582" s="14"/>
      <c r="AK4582" s="14"/>
      <c r="AL4582" s="14"/>
      <c r="AM4582" s="14"/>
      <c r="AN4582" s="14"/>
      <c r="AO4582" s="14"/>
      <c r="AP4582" s="14"/>
      <c r="AQ4582" s="14"/>
      <c r="AR4582" s="14"/>
      <c r="AS4582" s="14"/>
      <c r="AT4582" s="14"/>
      <c r="AU4582" s="14"/>
      <c r="AV4582" s="14"/>
      <c r="AW4582" s="14"/>
      <c r="AX4582" s="15"/>
    </row>
    <row r="4583" spans="1:251" ht="12" customHeight="1">
      <c r="A4583" s="8"/>
      <c r="B4583" s="121" t="s">
        <v>610</v>
      </c>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3"/>
    </row>
    <row r="4584" spans="1:251" ht="12" customHeight="1">
      <c r="A4584" s="8"/>
      <c r="B4584" s="121"/>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3"/>
      <c r="BC4584" s="16"/>
    </row>
    <row r="4585" spans="1:251" ht="12" customHeight="1">
      <c r="A4585" s="8"/>
      <c r="B4585" s="121"/>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3"/>
    </row>
    <row r="4586" spans="1:251" ht="12" customHeight="1">
      <c r="A4586" s="8"/>
      <c r="B4586" s="121"/>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3"/>
    </row>
    <row r="4587" spans="1:251" ht="12" customHeight="1">
      <c r="A4587" s="8"/>
      <c r="B4587" s="121"/>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3"/>
    </row>
    <row r="4588" spans="1:251" ht="15" thickBot="1">
      <c r="A4588" s="17"/>
      <c r="B4588" s="18"/>
      <c r="C4588" s="19"/>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c r="AD4588" s="19"/>
      <c r="AE4588" s="19"/>
      <c r="AF4588" s="19"/>
      <c r="AG4588" s="19"/>
      <c r="AH4588" s="19"/>
      <c r="AI4588" s="19"/>
      <c r="AJ4588" s="19"/>
      <c r="AK4588" s="19"/>
      <c r="AL4588" s="19"/>
      <c r="AM4588" s="19"/>
      <c r="AN4588" s="19"/>
      <c r="AO4588" s="19"/>
      <c r="AP4588" s="19"/>
      <c r="AQ4588" s="19"/>
      <c r="AR4588" s="19"/>
      <c r="AS4588" s="19"/>
      <c r="AT4588" s="19"/>
      <c r="AU4588" s="19"/>
      <c r="AV4588" s="19"/>
      <c r="AW4588" s="19"/>
      <c r="AX4588" s="20"/>
    </row>
    <row r="4589" spans="1:251">
      <c r="B4589" s="21"/>
    </row>
    <row r="4590" spans="1:251" ht="14.25">
      <c r="B4590" s="10" t="s">
        <v>4</v>
      </c>
      <c r="C4590" s="8"/>
      <c r="D4590" s="8"/>
      <c r="E4590" s="8"/>
      <c r="F4590" s="8"/>
      <c r="G4590" s="8"/>
      <c r="H4590" s="8"/>
      <c r="I4590" s="8"/>
      <c r="J4590" s="8"/>
      <c r="K4590" s="8"/>
      <c r="L4590" s="9"/>
      <c r="M4590" s="9"/>
      <c r="N4590" s="9"/>
      <c r="O4590" s="9"/>
      <c r="P4590" s="8"/>
      <c r="Q4590" s="8"/>
      <c r="R4590" s="8"/>
      <c r="S4590" s="8"/>
      <c r="T4590" s="8"/>
      <c r="U4590" s="8"/>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row>
    <row r="4591" spans="1:251" ht="15" thickBot="1">
      <c r="B4591" s="8"/>
      <c r="C4591" s="8"/>
      <c r="D4591" s="8"/>
      <c r="E4591" s="8"/>
      <c r="F4591" s="8"/>
      <c r="G4591" s="8"/>
      <c r="H4591" s="8"/>
      <c r="I4591" s="8"/>
      <c r="J4591" s="8"/>
      <c r="K4591" s="8"/>
      <c r="L4591" s="9"/>
      <c r="M4591" s="9"/>
      <c r="N4591" s="9"/>
      <c r="O4591" s="9"/>
      <c r="P4591" s="8"/>
      <c r="Q4591" s="8"/>
      <c r="R4591" s="8"/>
      <c r="S4591" s="8"/>
      <c r="T4591" s="8"/>
      <c r="U4591" s="8"/>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22" t="s">
        <v>5</v>
      </c>
    </row>
    <row r="4592" spans="1:251" s="16" customFormat="1" ht="13.5" customHeight="1">
      <c r="A4592" s="8"/>
      <c r="B4592" s="124" t="s">
        <v>6</v>
      </c>
      <c r="C4592" s="125"/>
      <c r="D4592" s="125"/>
      <c r="E4592" s="125"/>
      <c r="F4592" s="125"/>
      <c r="G4592" s="125"/>
      <c r="H4592" s="125"/>
      <c r="I4592" s="125"/>
      <c r="J4592" s="125"/>
      <c r="K4592" s="125"/>
      <c r="L4592" s="125"/>
      <c r="M4592" s="125"/>
      <c r="N4592" s="125"/>
      <c r="O4592" s="125"/>
      <c r="P4592" s="125"/>
      <c r="Q4592" s="125"/>
      <c r="R4592" s="125"/>
      <c r="S4592" s="125"/>
      <c r="T4592" s="125"/>
      <c r="U4592" s="125"/>
      <c r="V4592" s="125"/>
      <c r="W4592" s="125"/>
      <c r="X4592" s="125"/>
      <c r="Y4592" s="125"/>
      <c r="Z4592" s="126"/>
      <c r="AA4592" s="130" t="s">
        <v>11</v>
      </c>
      <c r="AB4592" s="125"/>
      <c r="AC4592" s="125"/>
      <c r="AD4592" s="125"/>
      <c r="AE4592" s="125"/>
      <c r="AF4592" s="125"/>
      <c r="AG4592" s="125"/>
      <c r="AH4592" s="125"/>
      <c r="AI4592" s="126"/>
      <c r="AJ4592" s="130" t="s">
        <v>12</v>
      </c>
      <c r="AK4592" s="125"/>
      <c r="AL4592" s="125"/>
      <c r="AM4592" s="125"/>
      <c r="AN4592" s="125"/>
      <c r="AO4592" s="125"/>
      <c r="AP4592" s="125"/>
      <c r="AQ4592" s="125"/>
      <c r="AR4592" s="126"/>
      <c r="AS4592" s="130" t="s">
        <v>7</v>
      </c>
      <c r="AT4592" s="125"/>
      <c r="AU4592" s="125"/>
      <c r="AV4592" s="125"/>
      <c r="AW4592" s="125"/>
      <c r="AX4592" s="132"/>
      <c r="AY4592" s="2"/>
      <c r="AZ4592" s="2"/>
      <c r="BA4592" s="2"/>
      <c r="BB4592" s="2"/>
      <c r="BC4592" s="2"/>
      <c r="BD4592" s="2"/>
      <c r="BE4592" s="2"/>
      <c r="BF4592" s="2"/>
      <c r="BG4592" s="2"/>
      <c r="BH4592" s="2"/>
      <c r="BI4592" s="2"/>
      <c r="BJ4592" s="2"/>
      <c r="BK4592" s="2"/>
      <c r="BL4592" s="2"/>
      <c r="BM4592" s="2"/>
      <c r="BN4592" s="2"/>
      <c r="BO4592" s="2"/>
      <c r="BP4592" s="2"/>
      <c r="BQ4592" s="2"/>
      <c r="BR4592" s="2"/>
      <c r="BS4592" s="2"/>
      <c r="BT4592" s="2"/>
      <c r="BU4592" s="2"/>
      <c r="BV4592" s="2"/>
      <c r="BW4592" s="2"/>
      <c r="BX4592" s="2"/>
      <c r="BY4592" s="2"/>
      <c r="BZ4592" s="2"/>
      <c r="CA4592" s="2"/>
      <c r="CB4592" s="2"/>
      <c r="CC4592" s="2"/>
      <c r="CD4592" s="2"/>
      <c r="CE4592" s="2"/>
      <c r="CF4592" s="2"/>
      <c r="CG4592" s="2"/>
      <c r="CH4592" s="2"/>
      <c r="CI4592" s="2"/>
      <c r="CJ4592" s="2"/>
      <c r="CK4592" s="2"/>
      <c r="CL4592" s="2"/>
      <c r="CM4592" s="2"/>
      <c r="CN4592" s="2"/>
      <c r="CO4592" s="2"/>
      <c r="CP4592" s="2"/>
      <c r="CQ4592" s="2"/>
      <c r="CR4592" s="2"/>
      <c r="CS4592" s="2"/>
      <c r="CT4592" s="2"/>
      <c r="CU4592" s="2"/>
      <c r="CV4592" s="2"/>
      <c r="CW4592" s="2"/>
      <c r="CX4592" s="2"/>
      <c r="CY4592" s="2"/>
      <c r="CZ4592" s="2"/>
      <c r="DA4592" s="2"/>
      <c r="DB4592" s="2"/>
      <c r="DC4592" s="2"/>
      <c r="DD4592" s="2"/>
      <c r="DE4592" s="2"/>
      <c r="DF4592" s="2"/>
      <c r="DG4592" s="2"/>
      <c r="DH4592" s="2"/>
      <c r="DI4592" s="2"/>
      <c r="DJ4592" s="2"/>
      <c r="DK4592" s="2"/>
      <c r="DL4592" s="2"/>
      <c r="DM4592" s="2"/>
      <c r="DN4592" s="2"/>
      <c r="DO4592" s="2"/>
      <c r="DP4592" s="2"/>
      <c r="DQ4592" s="2"/>
      <c r="DR4592" s="2"/>
      <c r="DS4592" s="2"/>
      <c r="DT4592" s="2"/>
      <c r="DU4592" s="2"/>
      <c r="DV4592" s="2"/>
      <c r="DW4592" s="2"/>
      <c r="DX4592" s="2"/>
      <c r="DY4592" s="2"/>
      <c r="DZ4592" s="2"/>
      <c r="EA4592" s="2"/>
      <c r="EB4592" s="2"/>
      <c r="EC4592" s="2"/>
      <c r="ED4592" s="2"/>
      <c r="EE4592" s="2"/>
      <c r="EF4592" s="2"/>
      <c r="EG4592" s="2"/>
      <c r="EH4592" s="2"/>
      <c r="EI4592" s="2"/>
      <c r="EJ4592" s="2"/>
      <c r="EK4592" s="2"/>
      <c r="EL4592" s="2"/>
      <c r="EM4592" s="2"/>
      <c r="EN4592" s="2"/>
      <c r="EO4592" s="2"/>
      <c r="EP4592" s="2"/>
      <c r="EQ4592" s="2"/>
      <c r="ER4592" s="2"/>
      <c r="ES4592" s="2"/>
      <c r="ET4592" s="2"/>
      <c r="EU4592" s="2"/>
      <c r="EV4592" s="2"/>
      <c r="EW4592" s="2"/>
      <c r="EX4592" s="2"/>
      <c r="EY4592" s="2"/>
      <c r="EZ4592" s="2"/>
      <c r="FA4592" s="2"/>
      <c r="FB4592" s="2"/>
      <c r="FC4592" s="2"/>
      <c r="FD4592" s="2"/>
      <c r="FE4592" s="2"/>
      <c r="FF4592" s="2"/>
      <c r="FG4592" s="2"/>
      <c r="FH4592" s="2"/>
      <c r="FI4592" s="2"/>
      <c r="FJ4592" s="2"/>
      <c r="FK4592" s="2"/>
      <c r="FL4592" s="2"/>
      <c r="FM4592" s="2"/>
      <c r="FN4592" s="2"/>
      <c r="FO4592" s="2"/>
      <c r="FP4592" s="2"/>
      <c r="FQ4592" s="2"/>
      <c r="FR4592" s="2"/>
      <c r="FS4592" s="2"/>
      <c r="FT4592" s="2"/>
      <c r="FU4592" s="2"/>
      <c r="FV4592" s="2"/>
      <c r="FW4592" s="2"/>
      <c r="FX4592" s="2"/>
      <c r="FY4592" s="2"/>
      <c r="FZ4592" s="2"/>
      <c r="GA4592" s="2"/>
      <c r="GB4592" s="2"/>
      <c r="GC4592" s="2"/>
      <c r="GD4592" s="2"/>
      <c r="GE4592" s="2"/>
      <c r="GF4592" s="2"/>
      <c r="GG4592" s="2"/>
      <c r="GH4592" s="2"/>
      <c r="GI4592" s="2"/>
      <c r="GJ4592" s="2"/>
      <c r="GK4592" s="2"/>
      <c r="GL4592" s="2"/>
      <c r="GM4592" s="2"/>
      <c r="GN4592" s="2"/>
      <c r="GO4592" s="2"/>
      <c r="GP4592" s="2"/>
      <c r="GQ4592" s="2"/>
      <c r="GR4592" s="2"/>
      <c r="GS4592" s="2"/>
      <c r="GT4592" s="2"/>
      <c r="GU4592" s="2"/>
      <c r="GV4592" s="2"/>
      <c r="GW4592" s="2"/>
      <c r="GX4592" s="2"/>
      <c r="GY4592" s="2"/>
      <c r="GZ4592" s="2"/>
      <c r="HA4592" s="2"/>
      <c r="HB4592" s="2"/>
      <c r="HC4592" s="2"/>
      <c r="HD4592" s="2"/>
      <c r="HE4592" s="2"/>
      <c r="HF4592" s="2"/>
      <c r="HG4592" s="2"/>
      <c r="HH4592" s="2"/>
      <c r="HI4592" s="2"/>
      <c r="HJ4592" s="2"/>
      <c r="HK4592" s="2"/>
      <c r="HL4592" s="2"/>
      <c r="HM4592" s="2"/>
      <c r="HN4592" s="2"/>
      <c r="HO4592" s="2"/>
      <c r="HP4592" s="2"/>
      <c r="HQ4592" s="2"/>
      <c r="HR4592" s="2"/>
      <c r="HS4592" s="2"/>
      <c r="HT4592" s="2"/>
      <c r="HU4592" s="2"/>
      <c r="HV4592" s="2"/>
      <c r="HW4592" s="2"/>
      <c r="HX4592" s="2"/>
      <c r="HY4592" s="2"/>
      <c r="HZ4592" s="2"/>
      <c r="IA4592" s="2"/>
      <c r="IB4592" s="2"/>
      <c r="IC4592" s="2"/>
      <c r="ID4592" s="2"/>
      <c r="IE4592" s="2"/>
      <c r="IF4592" s="2"/>
      <c r="IG4592" s="2"/>
      <c r="IH4592" s="2"/>
      <c r="II4592" s="2"/>
      <c r="IJ4592" s="2"/>
      <c r="IK4592" s="2"/>
      <c r="IL4592" s="2"/>
      <c r="IM4592" s="2"/>
      <c r="IN4592" s="2"/>
      <c r="IO4592" s="2"/>
      <c r="IP4592" s="2"/>
      <c r="IQ4592" s="2"/>
    </row>
    <row r="4593" spans="1:251" s="16" customFormat="1" ht="13.5">
      <c r="A4593" s="8"/>
      <c r="B4593" s="127"/>
      <c r="C4593" s="128"/>
      <c r="D4593" s="128"/>
      <c r="E4593" s="128"/>
      <c r="F4593" s="128"/>
      <c r="G4593" s="128"/>
      <c r="H4593" s="128"/>
      <c r="I4593" s="128"/>
      <c r="J4593" s="128"/>
      <c r="K4593" s="128"/>
      <c r="L4593" s="128"/>
      <c r="M4593" s="128"/>
      <c r="N4593" s="128"/>
      <c r="O4593" s="128"/>
      <c r="P4593" s="128"/>
      <c r="Q4593" s="128"/>
      <c r="R4593" s="128"/>
      <c r="S4593" s="128"/>
      <c r="T4593" s="128"/>
      <c r="U4593" s="128"/>
      <c r="V4593" s="128"/>
      <c r="W4593" s="128"/>
      <c r="X4593" s="128"/>
      <c r="Y4593" s="128"/>
      <c r="Z4593" s="129"/>
      <c r="AA4593" s="131"/>
      <c r="AB4593" s="128"/>
      <c r="AC4593" s="128"/>
      <c r="AD4593" s="128"/>
      <c r="AE4593" s="128"/>
      <c r="AF4593" s="128"/>
      <c r="AG4593" s="128"/>
      <c r="AH4593" s="128"/>
      <c r="AI4593" s="129"/>
      <c r="AJ4593" s="131"/>
      <c r="AK4593" s="128"/>
      <c r="AL4593" s="128"/>
      <c r="AM4593" s="128"/>
      <c r="AN4593" s="128"/>
      <c r="AO4593" s="128"/>
      <c r="AP4593" s="128"/>
      <c r="AQ4593" s="128"/>
      <c r="AR4593" s="129"/>
      <c r="AS4593" s="131"/>
      <c r="AT4593" s="128"/>
      <c r="AU4593" s="128"/>
      <c r="AV4593" s="128"/>
      <c r="AW4593" s="128"/>
      <c r="AX4593" s="133"/>
      <c r="AY4593" s="2"/>
      <c r="AZ4593" s="2"/>
      <c r="BA4593" s="2"/>
      <c r="BB4593" s="23"/>
      <c r="BC4593" s="24"/>
      <c r="BE4593" s="2"/>
      <c r="BF4593" s="2"/>
      <c r="BG4593" s="2"/>
      <c r="BH4593" s="2"/>
      <c r="BI4593" s="2"/>
      <c r="BJ4593" s="2"/>
      <c r="BK4593" s="2"/>
      <c r="BL4593" s="2"/>
      <c r="BM4593" s="2"/>
      <c r="BN4593" s="2"/>
      <c r="BO4593" s="2"/>
      <c r="BP4593" s="2"/>
      <c r="BQ4593" s="2"/>
      <c r="BR4593" s="2"/>
      <c r="BS4593" s="2"/>
      <c r="BT4593" s="2"/>
      <c r="BU4593" s="2"/>
      <c r="BV4593" s="2"/>
      <c r="BW4593" s="2"/>
      <c r="BX4593" s="2"/>
      <c r="BY4593" s="2"/>
      <c r="BZ4593" s="2"/>
      <c r="CA4593" s="2"/>
      <c r="CB4593" s="2"/>
      <c r="CC4593" s="2"/>
      <c r="CD4593" s="2"/>
      <c r="CE4593" s="2"/>
      <c r="CF4593" s="2"/>
      <c r="CG4593" s="2"/>
      <c r="CH4593" s="2"/>
      <c r="CI4593" s="2"/>
      <c r="CJ4593" s="2"/>
      <c r="CK4593" s="2"/>
      <c r="CL4593" s="2"/>
      <c r="CM4593" s="2"/>
      <c r="CN4593" s="2"/>
      <c r="CO4593" s="2"/>
      <c r="CP4593" s="2"/>
      <c r="CQ4593" s="2"/>
      <c r="CR4593" s="2"/>
      <c r="CS4593" s="2"/>
      <c r="CT4593" s="2"/>
      <c r="CU4593" s="2"/>
      <c r="CV4593" s="2"/>
      <c r="CW4593" s="2"/>
      <c r="CX4593" s="2"/>
      <c r="CY4593" s="2"/>
      <c r="CZ4593" s="2"/>
      <c r="DA4593" s="2"/>
      <c r="DB4593" s="2"/>
      <c r="DC4593" s="2"/>
      <c r="DD4593" s="2"/>
      <c r="DE4593" s="2"/>
      <c r="DF4593" s="2"/>
      <c r="DG4593" s="2"/>
      <c r="DH4593" s="2"/>
      <c r="DI4593" s="2"/>
      <c r="DJ4593" s="2"/>
      <c r="DK4593" s="2"/>
      <c r="DL4593" s="2"/>
      <c r="DM4593" s="2"/>
      <c r="DN4593" s="2"/>
      <c r="DO4593" s="2"/>
      <c r="DP4593" s="2"/>
      <c r="DQ4593" s="2"/>
      <c r="DR4593" s="2"/>
      <c r="DS4593" s="2"/>
      <c r="DT4593" s="2"/>
      <c r="DU4593" s="2"/>
      <c r="DV4593" s="2"/>
      <c r="DW4593" s="2"/>
      <c r="DX4593" s="2"/>
      <c r="DY4593" s="2"/>
      <c r="DZ4593" s="2"/>
      <c r="EA4593" s="2"/>
      <c r="EB4593" s="2"/>
      <c r="EC4593" s="2"/>
      <c r="ED4593" s="2"/>
      <c r="EE4593" s="2"/>
      <c r="EF4593" s="2"/>
      <c r="EG4593" s="2"/>
      <c r="EH4593" s="2"/>
      <c r="EI4593" s="2"/>
      <c r="EJ4593" s="2"/>
      <c r="EK4593" s="2"/>
      <c r="EL4593" s="2"/>
      <c r="EM4593" s="2"/>
      <c r="EN4593" s="2"/>
      <c r="EO4593" s="2"/>
      <c r="EP4593" s="2"/>
      <c r="EQ4593" s="2"/>
      <c r="ER4593" s="2"/>
      <c r="ES4593" s="2"/>
      <c r="ET4593" s="2"/>
      <c r="EU4593" s="2"/>
      <c r="EV4593" s="2"/>
      <c r="EW4593" s="2"/>
      <c r="EX4593" s="2"/>
      <c r="EY4593" s="2"/>
      <c r="EZ4593" s="2"/>
      <c r="FA4593" s="2"/>
      <c r="FB4593" s="2"/>
      <c r="FC4593" s="2"/>
      <c r="FD4593" s="2"/>
      <c r="FE4593" s="2"/>
      <c r="FF4593" s="2"/>
      <c r="FG4593" s="2"/>
      <c r="FH4593" s="2"/>
      <c r="FI4593" s="2"/>
      <c r="FJ4593" s="2"/>
      <c r="FK4593" s="2"/>
      <c r="FL4593" s="2"/>
      <c r="FM4593" s="2"/>
      <c r="FN4593" s="2"/>
      <c r="FO4593" s="2"/>
      <c r="FP4593" s="2"/>
      <c r="FQ4593" s="2"/>
      <c r="FR4593" s="2"/>
      <c r="FS4593" s="2"/>
      <c r="FT4593" s="2"/>
      <c r="FU4593" s="2"/>
      <c r="FV4593" s="2"/>
      <c r="FW4593" s="2"/>
      <c r="FX4593" s="2"/>
      <c r="FY4593" s="2"/>
      <c r="FZ4593" s="2"/>
      <c r="GA4593" s="2"/>
      <c r="GB4593" s="2"/>
      <c r="GC4593" s="2"/>
      <c r="GD4593" s="2"/>
      <c r="GE4593" s="2"/>
      <c r="GF4593" s="2"/>
      <c r="GG4593" s="2"/>
      <c r="GH4593" s="2"/>
      <c r="GI4593" s="2"/>
      <c r="GJ4593" s="2"/>
      <c r="GK4593" s="2"/>
      <c r="GL4593" s="2"/>
      <c r="GM4593" s="2"/>
      <c r="GN4593" s="2"/>
      <c r="GO4593" s="2"/>
      <c r="GP4593" s="2"/>
      <c r="GQ4593" s="2"/>
      <c r="GR4593" s="2"/>
      <c r="GS4593" s="2"/>
      <c r="GT4593" s="2"/>
      <c r="GU4593" s="2"/>
      <c r="GV4593" s="2"/>
      <c r="GW4593" s="2"/>
      <c r="GX4593" s="2"/>
      <c r="GY4593" s="2"/>
      <c r="GZ4593" s="2"/>
      <c r="HA4593" s="2"/>
      <c r="HB4593" s="2"/>
      <c r="HC4593" s="2"/>
      <c r="HD4593" s="2"/>
      <c r="HE4593" s="2"/>
      <c r="HF4593" s="2"/>
      <c r="HG4593" s="2"/>
      <c r="HH4593" s="2"/>
      <c r="HI4593" s="2"/>
      <c r="HJ4593" s="2"/>
      <c r="HK4593" s="2"/>
      <c r="HL4593" s="2"/>
      <c r="HM4593" s="2"/>
      <c r="HN4593" s="2"/>
      <c r="HO4593" s="2"/>
      <c r="HP4593" s="2"/>
      <c r="HQ4593" s="2"/>
      <c r="HR4593" s="2"/>
      <c r="HS4593" s="2"/>
      <c r="HT4593" s="2"/>
      <c r="HU4593" s="2"/>
      <c r="HV4593" s="2"/>
      <c r="HW4593" s="2"/>
      <c r="HX4593" s="2"/>
      <c r="HY4593" s="2"/>
      <c r="HZ4593" s="2"/>
      <c r="IA4593" s="2"/>
      <c r="IB4593" s="2"/>
      <c r="IC4593" s="2"/>
      <c r="ID4593" s="2"/>
      <c r="IE4593" s="2"/>
      <c r="IF4593" s="2"/>
      <c r="IG4593" s="2"/>
      <c r="IH4593" s="2"/>
      <c r="II4593" s="2"/>
      <c r="IJ4593" s="2"/>
      <c r="IK4593" s="2"/>
      <c r="IL4593" s="2"/>
      <c r="IM4593" s="2"/>
      <c r="IN4593" s="2"/>
      <c r="IO4593" s="2"/>
      <c r="IP4593" s="2"/>
      <c r="IQ4593" s="2"/>
    </row>
    <row r="4594" spans="1:251" s="16" customFormat="1" ht="18.75" customHeight="1">
      <c r="A4594" s="8"/>
      <c r="B4594" s="25"/>
      <c r="C4594" s="99" t="s">
        <v>608</v>
      </c>
      <c r="D4594" s="108"/>
      <c r="E4594" s="108"/>
      <c r="F4594" s="108"/>
      <c r="G4594" s="108"/>
      <c r="H4594" s="108"/>
      <c r="I4594" s="108"/>
      <c r="J4594" s="108"/>
      <c r="K4594" s="108"/>
      <c r="L4594" s="108"/>
      <c r="M4594" s="108"/>
      <c r="N4594" s="108"/>
      <c r="O4594" s="108"/>
      <c r="P4594" s="108"/>
      <c r="Q4594" s="108"/>
      <c r="R4594" s="108"/>
      <c r="S4594" s="108"/>
      <c r="T4594" s="108"/>
      <c r="U4594" s="108"/>
      <c r="V4594" s="108"/>
      <c r="W4594" s="108"/>
      <c r="X4594" s="108"/>
      <c r="Y4594" s="108"/>
      <c r="Z4594" s="109"/>
      <c r="AA4594" s="102">
        <v>3031000</v>
      </c>
      <c r="AB4594" s="110"/>
      <c r="AC4594" s="110"/>
      <c r="AD4594" s="110"/>
      <c r="AE4594" s="110"/>
      <c r="AF4594" s="110"/>
      <c r="AG4594" s="110"/>
      <c r="AH4594" s="110"/>
      <c r="AI4594" s="111"/>
      <c r="AJ4594" s="102">
        <v>3519000</v>
      </c>
      <c r="AK4594" s="110"/>
      <c r="AL4594" s="110"/>
      <c r="AM4594" s="110"/>
      <c r="AN4594" s="110"/>
      <c r="AO4594" s="110"/>
      <c r="AP4594" s="110"/>
      <c r="AQ4594" s="110"/>
      <c r="AR4594" s="111"/>
      <c r="AS4594" s="105"/>
      <c r="AT4594" s="112"/>
      <c r="AU4594" s="112"/>
      <c r="AV4594" s="112"/>
      <c r="AW4594" s="112"/>
      <c r="AX4594" s="113"/>
      <c r="AY4594" s="2"/>
      <c r="AZ4594" s="2"/>
      <c r="BA4594" s="2"/>
      <c r="BB4594" s="2"/>
      <c r="BC4594" s="2"/>
      <c r="BD4594" s="2"/>
      <c r="BE4594" s="2"/>
      <c r="BF4594" s="2"/>
      <c r="BG4594" s="2"/>
      <c r="BH4594" s="2"/>
      <c r="BI4594" s="2"/>
      <c r="BJ4594" s="2"/>
      <c r="BK4594" s="2"/>
      <c r="BL4594" s="2"/>
      <c r="BM4594" s="2"/>
      <c r="BN4594" s="2"/>
      <c r="BO4594" s="2"/>
      <c r="BP4594" s="2"/>
      <c r="BQ4594" s="2"/>
      <c r="BR4594" s="2"/>
      <c r="BS4594" s="2"/>
      <c r="BT4594" s="2"/>
      <c r="BU4594" s="2"/>
      <c r="BV4594" s="2"/>
      <c r="BW4594" s="2"/>
      <c r="BX4594" s="2"/>
      <c r="BY4594" s="2"/>
      <c r="BZ4594" s="2"/>
      <c r="CA4594" s="2"/>
      <c r="CB4594" s="2"/>
      <c r="CC4594" s="2"/>
      <c r="CD4594" s="2"/>
      <c r="CE4594" s="2"/>
      <c r="CF4594" s="2"/>
      <c r="CG4594" s="2"/>
      <c r="CH4594" s="2"/>
      <c r="CI4594" s="2"/>
      <c r="CJ4594" s="2"/>
      <c r="CK4594" s="2"/>
      <c r="CL4594" s="2"/>
      <c r="CM4594" s="2"/>
      <c r="CN4594" s="2"/>
      <c r="CO4594" s="2"/>
      <c r="CP4594" s="2"/>
      <c r="CQ4594" s="2"/>
      <c r="CR4594" s="2"/>
      <c r="CS4594" s="2"/>
      <c r="CT4594" s="2"/>
      <c r="CU4594" s="2"/>
      <c r="CV4594" s="2"/>
      <c r="CW4594" s="2"/>
      <c r="CX4594" s="2"/>
      <c r="CY4594" s="2"/>
      <c r="CZ4594" s="2"/>
      <c r="DA4594" s="2"/>
      <c r="DB4594" s="2"/>
      <c r="DC4594" s="2"/>
      <c r="DD4594" s="2"/>
      <c r="DE4594" s="2"/>
      <c r="DF4594" s="2"/>
      <c r="DG4594" s="2"/>
      <c r="DH4594" s="2"/>
      <c r="DI4594" s="2"/>
      <c r="DJ4594" s="2"/>
      <c r="DK4594" s="2"/>
      <c r="DL4594" s="2"/>
      <c r="DM4594" s="2"/>
      <c r="DN4594" s="2"/>
      <c r="DO4594" s="2"/>
      <c r="DP4594" s="2"/>
      <c r="DQ4594" s="2"/>
      <c r="DR4594" s="2"/>
      <c r="DS4594" s="2"/>
      <c r="DT4594" s="2"/>
      <c r="DU4594" s="2"/>
      <c r="DV4594" s="2"/>
      <c r="DW4594" s="2"/>
      <c r="DX4594" s="2"/>
      <c r="DY4594" s="2"/>
      <c r="DZ4594" s="2"/>
      <c r="EA4594" s="2"/>
      <c r="EB4594" s="2"/>
      <c r="EC4594" s="2"/>
      <c r="ED4594" s="2"/>
      <c r="EE4594" s="2"/>
      <c r="EF4594" s="2"/>
      <c r="EG4594" s="2"/>
      <c r="EH4594" s="2"/>
      <c r="EI4594" s="2"/>
      <c r="EJ4594" s="2"/>
      <c r="EK4594" s="2"/>
      <c r="EL4594" s="2"/>
      <c r="EM4594" s="2"/>
      <c r="EN4594" s="2"/>
      <c r="EO4594" s="2"/>
      <c r="EP4594" s="2"/>
      <c r="EQ4594" s="2"/>
      <c r="ER4594" s="2"/>
      <c r="ES4594" s="2"/>
      <c r="ET4594" s="2"/>
      <c r="EU4594" s="2"/>
      <c r="EV4594" s="2"/>
      <c r="EW4594" s="2"/>
      <c r="EX4594" s="2"/>
      <c r="EY4594" s="2"/>
      <c r="EZ4594" s="2"/>
      <c r="FA4594" s="2"/>
      <c r="FB4594" s="2"/>
      <c r="FC4594" s="2"/>
      <c r="FD4594" s="2"/>
      <c r="FE4594" s="2"/>
      <c r="FF4594" s="2"/>
      <c r="FG4594" s="2"/>
      <c r="FH4594" s="2"/>
      <c r="FI4594" s="2"/>
      <c r="FJ4594" s="2"/>
      <c r="FK4594" s="2"/>
      <c r="FL4594" s="2"/>
      <c r="FM4594" s="2"/>
      <c r="FN4594" s="2"/>
      <c r="FO4594" s="2"/>
      <c r="FP4594" s="2"/>
      <c r="FQ4594" s="2"/>
      <c r="FR4594" s="2"/>
      <c r="FS4594" s="2"/>
      <c r="FT4594" s="2"/>
      <c r="FU4594" s="2"/>
      <c r="FV4594" s="2"/>
      <c r="FW4594" s="2"/>
      <c r="FX4594" s="2"/>
      <c r="FY4594" s="2"/>
      <c r="FZ4594" s="2"/>
      <c r="GA4594" s="2"/>
      <c r="GB4594" s="2"/>
      <c r="GC4594" s="2"/>
      <c r="GD4594" s="2"/>
      <c r="GE4594" s="2"/>
      <c r="GF4594" s="2"/>
      <c r="GG4594" s="2"/>
      <c r="GH4594" s="2"/>
      <c r="GI4594" s="2"/>
      <c r="GJ4594" s="2"/>
      <c r="GK4594" s="2"/>
      <c r="GL4594" s="2"/>
      <c r="GM4594" s="2"/>
      <c r="GN4594" s="2"/>
      <c r="GO4594" s="2"/>
      <c r="GP4594" s="2"/>
      <c r="GQ4594" s="2"/>
      <c r="GR4594" s="2"/>
      <c r="GS4594" s="2"/>
      <c r="GT4594" s="2"/>
      <c r="GU4594" s="2"/>
      <c r="GV4594" s="2"/>
      <c r="GW4594" s="2"/>
      <c r="GX4594" s="2"/>
      <c r="GY4594" s="2"/>
      <c r="GZ4594" s="2"/>
      <c r="HA4594" s="2"/>
      <c r="HB4594" s="2"/>
      <c r="HC4594" s="2"/>
      <c r="HD4594" s="2"/>
      <c r="HE4594" s="2"/>
      <c r="HF4594" s="2"/>
      <c r="HG4594" s="2"/>
      <c r="HH4594" s="2"/>
      <c r="HI4594" s="2"/>
      <c r="HJ4594" s="2"/>
      <c r="HK4594" s="2"/>
      <c r="HL4594" s="2"/>
      <c r="HM4594" s="2"/>
      <c r="HN4594" s="2"/>
      <c r="HO4594" s="2"/>
      <c r="HP4594" s="2"/>
      <c r="HQ4594" s="2"/>
      <c r="HR4594" s="2"/>
      <c r="HS4594" s="2"/>
      <c r="HT4594" s="2"/>
      <c r="HU4594" s="2"/>
      <c r="HV4594" s="2"/>
      <c r="HW4594" s="2"/>
      <c r="HX4594" s="2"/>
      <c r="HY4594" s="2"/>
      <c r="HZ4594" s="2"/>
      <c r="IA4594" s="2"/>
      <c r="IB4594" s="2"/>
      <c r="IC4594" s="2"/>
      <c r="ID4594" s="2"/>
      <c r="IE4594" s="2"/>
      <c r="IF4594" s="2"/>
      <c r="IG4594" s="2"/>
      <c r="IH4594" s="2"/>
      <c r="II4594" s="2"/>
      <c r="IJ4594" s="2"/>
      <c r="IK4594" s="2"/>
      <c r="IL4594" s="2"/>
      <c r="IM4594" s="2"/>
      <c r="IN4594" s="2"/>
      <c r="IO4594" s="2"/>
      <c r="IP4594" s="2"/>
      <c r="IQ4594" s="2"/>
    </row>
    <row r="4595" spans="1:251" s="16" customFormat="1" ht="18.75" customHeight="1" thickBot="1">
      <c r="A4595" s="17"/>
      <c r="B4595" s="134" t="s">
        <v>13</v>
      </c>
      <c r="C4595" s="135"/>
      <c r="D4595" s="135"/>
      <c r="E4595" s="135"/>
      <c r="F4595" s="135"/>
      <c r="G4595" s="135"/>
      <c r="H4595" s="135"/>
      <c r="I4595" s="135"/>
      <c r="J4595" s="135"/>
      <c r="K4595" s="135"/>
      <c r="L4595" s="135"/>
      <c r="M4595" s="135"/>
      <c r="N4595" s="135"/>
      <c r="O4595" s="135"/>
      <c r="P4595" s="135"/>
      <c r="Q4595" s="135"/>
      <c r="R4595" s="135"/>
      <c r="S4595" s="135"/>
      <c r="T4595" s="135"/>
      <c r="U4595" s="135"/>
      <c r="V4595" s="135"/>
      <c r="W4595" s="135"/>
      <c r="X4595" s="135"/>
      <c r="Y4595" s="135"/>
      <c r="Z4595" s="136"/>
      <c r="AA4595" s="137">
        <f>SUM($AA$4594:$AA$4594)</f>
        <v>3031000</v>
      </c>
      <c r="AB4595" s="138"/>
      <c r="AC4595" s="138"/>
      <c r="AD4595" s="138"/>
      <c r="AE4595" s="138"/>
      <c r="AF4595" s="138"/>
      <c r="AG4595" s="138"/>
      <c r="AH4595" s="138"/>
      <c r="AI4595" s="139"/>
      <c r="AJ4595" s="137">
        <f>SUM($AJ$4594:$AJ$4594)</f>
        <v>3519000</v>
      </c>
      <c r="AK4595" s="138"/>
      <c r="AL4595" s="138"/>
      <c r="AM4595" s="138"/>
      <c r="AN4595" s="138"/>
      <c r="AO4595" s="138"/>
      <c r="AP4595" s="138"/>
      <c r="AQ4595" s="138"/>
      <c r="AR4595" s="139"/>
      <c r="AS4595" s="140"/>
      <c r="AT4595" s="141"/>
      <c r="AU4595" s="141"/>
      <c r="AV4595" s="141"/>
      <c r="AW4595" s="141"/>
      <c r="AX4595" s="142"/>
      <c r="AY4595" s="2"/>
      <c r="AZ4595" s="2"/>
      <c r="BA4595" s="2"/>
      <c r="BB4595" s="2"/>
      <c r="BC4595" s="2"/>
      <c r="BD4595" s="2"/>
      <c r="BE4595" s="2"/>
      <c r="BF4595" s="2"/>
      <c r="BG4595" s="2"/>
      <c r="BH4595" s="2"/>
      <c r="BI4595" s="2"/>
      <c r="BJ4595" s="2"/>
      <c r="BK4595" s="2"/>
      <c r="BL4595" s="2"/>
      <c r="BM4595" s="2"/>
      <c r="BN4595" s="2"/>
      <c r="BO4595" s="2"/>
      <c r="BP4595" s="2"/>
      <c r="BQ4595" s="2"/>
      <c r="BR4595" s="2"/>
      <c r="BS4595" s="2"/>
      <c r="BT4595" s="2"/>
      <c r="BU4595" s="2"/>
      <c r="BV4595" s="2"/>
      <c r="BW4595" s="2"/>
      <c r="BX4595" s="2"/>
      <c r="BY4595" s="2"/>
      <c r="BZ4595" s="2"/>
      <c r="CA4595" s="2"/>
      <c r="CB4595" s="2"/>
      <c r="CC4595" s="2"/>
      <c r="CD4595" s="2"/>
      <c r="CE4595" s="2"/>
      <c r="CF4595" s="2"/>
      <c r="CG4595" s="2"/>
      <c r="CH4595" s="2"/>
      <c r="CI4595" s="2"/>
      <c r="CJ4595" s="2"/>
      <c r="CK4595" s="2"/>
      <c r="CL4595" s="2"/>
      <c r="CM4595" s="2"/>
      <c r="CN4595" s="2"/>
      <c r="CO4595" s="2"/>
      <c r="CP4595" s="2"/>
      <c r="CQ4595" s="2"/>
      <c r="CR4595" s="2"/>
      <c r="CS4595" s="2"/>
      <c r="CT4595" s="2"/>
      <c r="CU4595" s="2"/>
      <c r="CV4595" s="2"/>
      <c r="CW4595" s="2"/>
      <c r="CX4595" s="2"/>
      <c r="CY4595" s="2"/>
      <c r="CZ4595" s="2"/>
      <c r="DA4595" s="2"/>
      <c r="DB4595" s="2"/>
      <c r="DC4595" s="2"/>
      <c r="DD4595" s="2"/>
      <c r="DE4595" s="2"/>
      <c r="DF4595" s="2"/>
      <c r="DG4595" s="2"/>
      <c r="DH4595" s="2"/>
      <c r="DI4595" s="2"/>
      <c r="DJ4595" s="2"/>
      <c r="DK4595" s="2"/>
      <c r="DL4595" s="2"/>
      <c r="DM4595" s="2"/>
      <c r="DN4595" s="2"/>
      <c r="DO4595" s="2"/>
      <c r="DP4595" s="2"/>
      <c r="DQ4595" s="2"/>
      <c r="DR4595" s="2"/>
      <c r="DS4595" s="2"/>
      <c r="DT4595" s="2"/>
      <c r="DU4595" s="2"/>
      <c r="DV4595" s="2"/>
      <c r="DW4595" s="2"/>
      <c r="DX4595" s="2"/>
      <c r="DY4595" s="2"/>
      <c r="DZ4595" s="2"/>
      <c r="EA4595" s="2"/>
      <c r="EB4595" s="2"/>
      <c r="EC4595" s="2"/>
      <c r="ED4595" s="2"/>
      <c r="EE4595" s="2"/>
      <c r="EF4595" s="2"/>
      <c r="EG4595" s="2"/>
      <c r="EH4595" s="2"/>
      <c r="EI4595" s="2"/>
      <c r="EJ4595" s="2"/>
      <c r="EK4595" s="2"/>
      <c r="EL4595" s="2"/>
      <c r="EM4595" s="2"/>
      <c r="EN4595" s="2"/>
      <c r="EO4595" s="2"/>
      <c r="EP4595" s="2"/>
      <c r="EQ4595" s="2"/>
      <c r="ER4595" s="2"/>
      <c r="ES4595" s="2"/>
      <c r="ET4595" s="2"/>
      <c r="EU4595" s="2"/>
      <c r="EV4595" s="2"/>
      <c r="EW4595" s="2"/>
      <c r="EX4595" s="2"/>
      <c r="EY4595" s="2"/>
      <c r="EZ4595" s="2"/>
      <c r="FA4595" s="2"/>
      <c r="FB4595" s="2"/>
      <c r="FC4595" s="2"/>
      <c r="FD4595" s="2"/>
      <c r="FE4595" s="2"/>
      <c r="FF4595" s="2"/>
      <c r="FG4595" s="2"/>
      <c r="FH4595" s="2"/>
      <c r="FI4595" s="2"/>
      <c r="FJ4595" s="2"/>
      <c r="FK4595" s="2"/>
      <c r="FL4595" s="2"/>
      <c r="FM4595" s="2"/>
      <c r="FN4595" s="2"/>
      <c r="FO4595" s="2"/>
      <c r="FP4595" s="2"/>
      <c r="FQ4595" s="2"/>
      <c r="FR4595" s="2"/>
      <c r="FS4595" s="2"/>
      <c r="FT4595" s="2"/>
      <c r="FU4595" s="2"/>
      <c r="FV4595" s="2"/>
      <c r="FW4595" s="2"/>
      <c r="FX4595" s="2"/>
      <c r="FY4595" s="2"/>
      <c r="FZ4595" s="2"/>
      <c r="GA4595" s="2"/>
      <c r="GB4595" s="2"/>
      <c r="GC4595" s="2"/>
      <c r="GD4595" s="2"/>
      <c r="GE4595" s="2"/>
      <c r="GF4595" s="2"/>
      <c r="GG4595" s="2"/>
      <c r="GH4595" s="2"/>
      <c r="GI4595" s="2"/>
      <c r="GJ4595" s="2"/>
      <c r="GK4595" s="2"/>
      <c r="GL4595" s="2"/>
      <c r="GM4595" s="2"/>
      <c r="GN4595" s="2"/>
      <c r="GO4595" s="2"/>
      <c r="GP4595" s="2"/>
      <c r="GQ4595" s="2"/>
      <c r="GR4595" s="2"/>
      <c r="GS4595" s="2"/>
      <c r="GT4595" s="2"/>
      <c r="GU4595" s="2"/>
      <c r="GV4595" s="2"/>
      <c r="GW4595" s="2"/>
      <c r="GX4595" s="2"/>
      <c r="GY4595" s="2"/>
      <c r="GZ4595" s="2"/>
      <c r="HA4595" s="2"/>
      <c r="HB4595" s="2"/>
      <c r="HC4595" s="2"/>
      <c r="HD4595" s="2"/>
      <c r="HE4595" s="2"/>
      <c r="HF4595" s="2"/>
      <c r="HG4595" s="2"/>
      <c r="HH4595" s="2"/>
      <c r="HI4595" s="2"/>
      <c r="HJ4595" s="2"/>
      <c r="HK4595" s="2"/>
      <c r="HL4595" s="2"/>
      <c r="HM4595" s="2"/>
      <c r="HN4595" s="2"/>
      <c r="HO4595" s="2"/>
      <c r="HP4595" s="2"/>
      <c r="HQ4595" s="2"/>
      <c r="HR4595" s="2"/>
      <c r="HS4595" s="2"/>
      <c r="HT4595" s="2"/>
      <c r="HU4595" s="2"/>
      <c r="HV4595" s="2"/>
      <c r="HW4595" s="2"/>
      <c r="HX4595" s="2"/>
      <c r="HY4595" s="2"/>
      <c r="HZ4595" s="2"/>
      <c r="IA4595" s="2"/>
      <c r="IB4595" s="2"/>
      <c r="IC4595" s="2"/>
      <c r="ID4595" s="2"/>
      <c r="IE4595" s="2"/>
      <c r="IF4595" s="2"/>
      <c r="IG4595" s="2"/>
      <c r="IH4595" s="2"/>
      <c r="II4595" s="2"/>
      <c r="IJ4595" s="2"/>
      <c r="IK4595" s="2"/>
      <c r="IL4595" s="2"/>
      <c r="IM4595" s="2"/>
      <c r="IN4595" s="2"/>
      <c r="IO4595" s="2"/>
      <c r="IP4595" s="2"/>
      <c r="IQ4595" s="2"/>
    </row>
    <row r="4597" spans="1:251" ht="18.75">
      <c r="A4597" s="1" t="s">
        <v>0</v>
      </c>
      <c r="AW4597" s="3"/>
      <c r="AX4597" s="4"/>
      <c r="AY4597" s="3"/>
    </row>
    <row r="4599" spans="1:251" ht="18.75">
      <c r="B4599" s="114" t="s">
        <v>8</v>
      </c>
      <c r="C4599" s="115"/>
      <c r="D4599" s="115"/>
      <c r="E4599" s="115"/>
      <c r="F4599" s="115"/>
      <c r="G4599" s="115"/>
      <c r="H4599" s="115"/>
      <c r="I4599" s="115"/>
      <c r="J4599" s="115"/>
      <c r="K4599" s="115"/>
      <c r="L4599" s="115"/>
      <c r="M4599" s="115"/>
      <c r="N4599" s="115"/>
      <c r="O4599" s="115"/>
      <c r="P4599" s="115"/>
      <c r="Q4599" s="115"/>
      <c r="R4599" s="115"/>
      <c r="S4599" s="115"/>
      <c r="T4599" s="115"/>
      <c r="U4599" s="115"/>
      <c r="V4599" s="115"/>
      <c r="W4599" s="115"/>
      <c r="X4599" s="115"/>
      <c r="Y4599" s="115"/>
      <c r="Z4599" s="115"/>
      <c r="AA4599" s="115"/>
      <c r="AB4599" s="115"/>
      <c r="AC4599" s="115"/>
      <c r="AD4599" s="115"/>
      <c r="AE4599" s="115"/>
      <c r="AF4599" s="115"/>
      <c r="AG4599" s="115"/>
      <c r="AH4599" s="115"/>
      <c r="AI4599" s="115"/>
      <c r="AJ4599" s="115"/>
      <c r="AK4599" s="115"/>
      <c r="AL4599" s="115"/>
      <c r="AM4599" s="115"/>
      <c r="AN4599" s="115"/>
      <c r="AO4599" s="115"/>
      <c r="AP4599" s="115"/>
      <c r="AQ4599" s="115"/>
      <c r="AR4599" s="115"/>
      <c r="AS4599" s="115"/>
      <c r="AT4599" s="115"/>
      <c r="AU4599" s="115"/>
      <c r="AV4599" s="115"/>
      <c r="AW4599" s="115"/>
      <c r="AX4599" s="115"/>
    </row>
    <row r="4600" spans="1:251">
      <c r="Z4600" s="5"/>
      <c r="AD4600" s="5"/>
      <c r="AE4600" s="5"/>
      <c r="AF4600" s="5"/>
      <c r="AG4600" s="5"/>
      <c r="AH4600" s="5"/>
      <c r="AI4600" s="5"/>
      <c r="AO4600" s="5"/>
    </row>
    <row r="4601" spans="1:251" ht="13.5" thickBot="1">
      <c r="Z4601" s="5"/>
      <c r="AD4601" s="5"/>
      <c r="AE4601" s="5"/>
      <c r="AF4601" s="5"/>
      <c r="AG4601" s="5"/>
      <c r="AH4601" s="5"/>
      <c r="AI4601" s="5"/>
      <c r="AO4601" s="5"/>
      <c r="DI4601" s="6"/>
    </row>
    <row r="4602" spans="1:251" ht="24.75" customHeight="1" thickBot="1">
      <c r="B4602" s="116" t="s">
        <v>1</v>
      </c>
      <c r="C4602" s="117"/>
      <c r="D4602" s="117"/>
      <c r="E4602" s="117"/>
      <c r="F4602" s="117"/>
      <c r="G4602" s="117"/>
      <c r="H4602" s="118" t="s">
        <v>605</v>
      </c>
      <c r="I4602" s="119"/>
      <c r="J4602" s="119"/>
      <c r="K4602" s="119"/>
      <c r="L4602" s="119"/>
      <c r="M4602" s="119"/>
      <c r="N4602" s="119"/>
      <c r="O4602" s="119"/>
      <c r="P4602" s="119"/>
      <c r="Q4602" s="119"/>
      <c r="R4602" s="119"/>
      <c r="S4602" s="119"/>
      <c r="T4602" s="119"/>
      <c r="U4602" s="119"/>
      <c r="V4602" s="119"/>
      <c r="W4602" s="119"/>
      <c r="X4602" s="119"/>
      <c r="Y4602" s="119"/>
      <c r="Z4602" s="119"/>
      <c r="AA4602" s="119"/>
      <c r="AB4602" s="119"/>
      <c r="AC4602" s="119"/>
      <c r="AD4602" s="119"/>
      <c r="AE4602" s="119"/>
      <c r="AF4602" s="119"/>
      <c r="AG4602" s="119"/>
      <c r="AH4602" s="119"/>
      <c r="AI4602" s="119"/>
      <c r="AJ4602" s="119"/>
      <c r="AK4602" s="119"/>
      <c r="AL4602" s="119"/>
      <c r="AM4602" s="119"/>
      <c r="AN4602" s="119"/>
      <c r="AO4602" s="119"/>
      <c r="AP4602" s="119"/>
      <c r="AQ4602" s="119"/>
      <c r="AR4602" s="119"/>
      <c r="AS4602" s="119"/>
      <c r="AT4602" s="119"/>
      <c r="AU4602" s="119"/>
      <c r="AV4602" s="119"/>
      <c r="AW4602" s="119"/>
      <c r="AX4602" s="120"/>
      <c r="DI4602" s="6"/>
    </row>
    <row r="4603" spans="1:251" ht="14.25">
      <c r="B4603" s="7"/>
      <c r="C4603" s="7"/>
      <c r="D4603" s="7"/>
      <c r="E4603" s="7"/>
      <c r="F4603" s="7"/>
      <c r="G4603" s="7"/>
      <c r="H4603" s="8"/>
      <c r="I4603" s="8"/>
      <c r="J4603" s="8"/>
      <c r="K4603" s="8"/>
      <c r="L4603" s="9"/>
      <c r="M4603" s="9"/>
      <c r="N4603" s="9"/>
      <c r="O4603" s="9"/>
      <c r="P4603" s="8"/>
      <c r="Q4603" s="8"/>
      <c r="R4603" s="8"/>
      <c r="S4603" s="8"/>
      <c r="T4603" s="8"/>
      <c r="U4603" s="8"/>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DI4603" s="6"/>
    </row>
    <row r="4604" spans="1:251" ht="15" thickBot="1">
      <c r="A4604" s="11"/>
      <c r="B4604" s="10" t="s">
        <v>2</v>
      </c>
      <c r="C4604" s="8"/>
      <c r="D4604" s="8"/>
      <c r="E4604" s="8"/>
      <c r="F4604" s="8"/>
      <c r="G4604" s="8"/>
      <c r="H4604" s="8"/>
      <c r="I4604" s="8"/>
      <c r="J4604" s="8"/>
      <c r="K4604" s="8"/>
      <c r="L4604" s="9"/>
      <c r="M4604" s="9"/>
      <c r="N4604" s="9"/>
      <c r="O4604" s="9"/>
      <c r="P4604" s="8"/>
      <c r="Q4604" s="8"/>
      <c r="R4604" s="8"/>
      <c r="S4604" s="8"/>
      <c r="T4604" s="8"/>
      <c r="U4604" s="8"/>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DI4604" s="6"/>
    </row>
    <row r="4605" spans="1:251" ht="14.25">
      <c r="A4605" s="8"/>
      <c r="B4605" s="12"/>
      <c r="C4605" s="7"/>
      <c r="D4605" s="7"/>
      <c r="E4605" s="7"/>
      <c r="F4605" s="7"/>
      <c r="G4605" s="7"/>
      <c r="H4605" s="7"/>
      <c r="I4605" s="7"/>
      <c r="J4605" s="7"/>
      <c r="K4605" s="7"/>
      <c r="L4605" s="13"/>
      <c r="M4605" s="13"/>
      <c r="N4605" s="13"/>
      <c r="O4605" s="13"/>
      <c r="P4605" s="7"/>
      <c r="Q4605" s="7"/>
      <c r="R4605" s="7"/>
      <c r="S4605" s="7"/>
      <c r="T4605" s="7"/>
      <c r="U4605" s="7"/>
      <c r="V4605" s="14"/>
      <c r="W4605" s="14"/>
      <c r="X4605" s="14"/>
      <c r="Y4605" s="14"/>
      <c r="Z4605" s="14"/>
      <c r="AA4605" s="14"/>
      <c r="AB4605" s="14"/>
      <c r="AC4605" s="14"/>
      <c r="AD4605" s="14"/>
      <c r="AE4605" s="14"/>
      <c r="AF4605" s="14"/>
      <c r="AG4605" s="14"/>
      <c r="AH4605" s="14"/>
      <c r="AI4605" s="14"/>
      <c r="AJ4605" s="14"/>
      <c r="AK4605" s="14"/>
      <c r="AL4605" s="14"/>
      <c r="AM4605" s="14"/>
      <c r="AN4605" s="14"/>
      <c r="AO4605" s="14"/>
      <c r="AP4605" s="14"/>
      <c r="AQ4605" s="14"/>
      <c r="AR4605" s="14"/>
      <c r="AS4605" s="14"/>
      <c r="AT4605" s="14"/>
      <c r="AU4605" s="14"/>
      <c r="AV4605" s="14"/>
      <c r="AW4605" s="14"/>
      <c r="AX4605" s="15"/>
    </row>
    <row r="4606" spans="1:251" ht="12" customHeight="1">
      <c r="A4606" s="8"/>
      <c r="B4606" s="121" t="s">
        <v>606</v>
      </c>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3"/>
    </row>
    <row r="4607" spans="1:251" ht="12" customHeight="1">
      <c r="A4607" s="8"/>
      <c r="B4607" s="121"/>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3"/>
      <c r="BC4607" s="16"/>
    </row>
    <row r="4608" spans="1:251" ht="12" customHeight="1">
      <c r="A4608" s="8"/>
      <c r="B4608" s="121"/>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3"/>
    </row>
    <row r="4609" spans="1:251" ht="12" customHeight="1">
      <c r="A4609" s="8"/>
      <c r="B4609" s="121"/>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3"/>
    </row>
    <row r="4610" spans="1:251" ht="12" customHeight="1">
      <c r="A4610" s="8"/>
      <c r="B4610" s="121"/>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3"/>
    </row>
    <row r="4611" spans="1:251" ht="15" thickBot="1">
      <c r="A4611" s="17"/>
      <c r="B4611" s="18"/>
      <c r="C4611" s="19"/>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c r="AD4611" s="19"/>
      <c r="AE4611" s="19"/>
      <c r="AF4611" s="19"/>
      <c r="AG4611" s="19"/>
      <c r="AH4611" s="19"/>
      <c r="AI4611" s="19"/>
      <c r="AJ4611" s="19"/>
      <c r="AK4611" s="19"/>
      <c r="AL4611" s="19"/>
      <c r="AM4611" s="19"/>
      <c r="AN4611" s="19"/>
      <c r="AO4611" s="19"/>
      <c r="AP4611" s="19"/>
      <c r="AQ4611" s="19"/>
      <c r="AR4611" s="19"/>
      <c r="AS4611" s="19"/>
      <c r="AT4611" s="19"/>
      <c r="AU4611" s="19"/>
      <c r="AV4611" s="19"/>
      <c r="AW4611" s="19"/>
      <c r="AX4611" s="20"/>
    </row>
    <row r="4612" spans="1:251">
      <c r="B4612" s="21"/>
    </row>
    <row r="4613" spans="1:251" ht="15" thickBot="1">
      <c r="A4613" s="11"/>
      <c r="B4613" s="10" t="s">
        <v>3</v>
      </c>
      <c r="C4613" s="8"/>
      <c r="D4613" s="8"/>
      <c r="E4613" s="8"/>
      <c r="F4613" s="8"/>
      <c r="G4613" s="8"/>
      <c r="H4613" s="8"/>
      <c r="I4613" s="8"/>
      <c r="J4613" s="8"/>
      <c r="K4613" s="8"/>
      <c r="L4613" s="9"/>
      <c r="M4613" s="9"/>
      <c r="N4613" s="9"/>
      <c r="O4613" s="9"/>
      <c r="P4613" s="8"/>
      <c r="Q4613" s="8"/>
      <c r="R4613" s="8"/>
      <c r="S4613" s="8"/>
      <c r="T4613" s="8"/>
      <c r="U4613" s="8"/>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DI4613" s="6"/>
    </row>
    <row r="4614" spans="1:251" ht="14.25">
      <c r="A4614" s="8"/>
      <c r="B4614" s="12"/>
      <c r="C4614" s="7"/>
      <c r="D4614" s="7"/>
      <c r="E4614" s="7"/>
      <c r="F4614" s="7"/>
      <c r="G4614" s="7"/>
      <c r="H4614" s="7"/>
      <c r="I4614" s="7"/>
      <c r="J4614" s="7"/>
      <c r="K4614" s="7"/>
      <c r="L4614" s="13"/>
      <c r="M4614" s="13"/>
      <c r="N4614" s="13"/>
      <c r="O4614" s="13"/>
      <c r="P4614" s="7"/>
      <c r="Q4614" s="7"/>
      <c r="R4614" s="7"/>
      <c r="S4614" s="7"/>
      <c r="T4614" s="7"/>
      <c r="U4614" s="7"/>
      <c r="V4614" s="14"/>
      <c r="W4614" s="14"/>
      <c r="X4614" s="14"/>
      <c r="Y4614" s="14"/>
      <c r="Z4614" s="14"/>
      <c r="AA4614" s="14"/>
      <c r="AB4614" s="14"/>
      <c r="AC4614" s="14"/>
      <c r="AD4614" s="14"/>
      <c r="AE4614" s="14"/>
      <c r="AF4614" s="14"/>
      <c r="AG4614" s="14"/>
      <c r="AH4614" s="14"/>
      <c r="AI4614" s="14"/>
      <c r="AJ4614" s="14"/>
      <c r="AK4614" s="14"/>
      <c r="AL4614" s="14"/>
      <c r="AM4614" s="14"/>
      <c r="AN4614" s="14"/>
      <c r="AO4614" s="14"/>
      <c r="AP4614" s="14"/>
      <c r="AQ4614" s="14"/>
      <c r="AR4614" s="14"/>
      <c r="AS4614" s="14"/>
      <c r="AT4614" s="14"/>
      <c r="AU4614" s="14"/>
      <c r="AV4614" s="14"/>
      <c r="AW4614" s="14"/>
      <c r="AX4614" s="15"/>
    </row>
    <row r="4615" spans="1:251" ht="12" customHeight="1">
      <c r="A4615" s="8"/>
      <c r="B4615" s="121" t="s">
        <v>607</v>
      </c>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3"/>
    </row>
    <row r="4616" spans="1:251" ht="12" customHeight="1">
      <c r="A4616" s="8"/>
      <c r="B4616" s="121"/>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3"/>
      <c r="BC4616" s="16"/>
    </row>
    <row r="4617" spans="1:251" ht="12" customHeight="1">
      <c r="A4617" s="8"/>
      <c r="B4617" s="121"/>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3"/>
    </row>
    <row r="4618" spans="1:251" ht="12" customHeight="1">
      <c r="A4618" s="8"/>
      <c r="B4618" s="121"/>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3"/>
    </row>
    <row r="4619" spans="1:251" ht="12" customHeight="1">
      <c r="A4619" s="8"/>
      <c r="B4619" s="121"/>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3"/>
    </row>
    <row r="4620" spans="1:251" ht="15" thickBot="1">
      <c r="A4620" s="17"/>
      <c r="B4620" s="18"/>
      <c r="C4620" s="19"/>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c r="AD4620" s="19"/>
      <c r="AE4620" s="19"/>
      <c r="AF4620" s="19"/>
      <c r="AG4620" s="19"/>
      <c r="AH4620" s="19"/>
      <c r="AI4620" s="19"/>
      <c r="AJ4620" s="19"/>
      <c r="AK4620" s="19"/>
      <c r="AL4620" s="19"/>
      <c r="AM4620" s="19"/>
      <c r="AN4620" s="19"/>
      <c r="AO4620" s="19"/>
      <c r="AP4620" s="19"/>
      <c r="AQ4620" s="19"/>
      <c r="AR4620" s="19"/>
      <c r="AS4620" s="19"/>
      <c r="AT4620" s="19"/>
      <c r="AU4620" s="19"/>
      <c r="AV4620" s="19"/>
      <c r="AW4620" s="19"/>
      <c r="AX4620" s="20"/>
    </row>
    <row r="4621" spans="1:251">
      <c r="B4621" s="21"/>
    </row>
    <row r="4622" spans="1:251" ht="14.25">
      <c r="B4622" s="10" t="s">
        <v>4</v>
      </c>
      <c r="C4622" s="8"/>
      <c r="D4622" s="8"/>
      <c r="E4622" s="8"/>
      <c r="F4622" s="8"/>
      <c r="G4622" s="8"/>
      <c r="H4622" s="8"/>
      <c r="I4622" s="8"/>
      <c r="J4622" s="8"/>
      <c r="K4622" s="8"/>
      <c r="L4622" s="9"/>
      <c r="M4622" s="9"/>
      <c r="N4622" s="9"/>
      <c r="O4622" s="9"/>
      <c r="P4622" s="8"/>
      <c r="Q4622" s="8"/>
      <c r="R4622" s="8"/>
      <c r="S4622" s="8"/>
      <c r="T4622" s="8"/>
      <c r="U4622" s="8"/>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row>
    <row r="4623" spans="1:251" ht="15" thickBot="1">
      <c r="B4623" s="8"/>
      <c r="C4623" s="8"/>
      <c r="D4623" s="8"/>
      <c r="E4623" s="8"/>
      <c r="F4623" s="8"/>
      <c r="G4623" s="8"/>
      <c r="H4623" s="8"/>
      <c r="I4623" s="8"/>
      <c r="J4623" s="8"/>
      <c r="K4623" s="8"/>
      <c r="L4623" s="9"/>
      <c r="M4623" s="9"/>
      <c r="N4623" s="9"/>
      <c r="O4623" s="9"/>
      <c r="P4623" s="8"/>
      <c r="Q4623" s="8"/>
      <c r="R4623" s="8"/>
      <c r="S4623" s="8"/>
      <c r="T4623" s="8"/>
      <c r="U4623" s="8"/>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22" t="s">
        <v>5</v>
      </c>
    </row>
    <row r="4624" spans="1:251" s="16" customFormat="1" ht="13.5" customHeight="1">
      <c r="A4624" s="8"/>
      <c r="B4624" s="124" t="s">
        <v>6</v>
      </c>
      <c r="C4624" s="125"/>
      <c r="D4624" s="125"/>
      <c r="E4624" s="125"/>
      <c r="F4624" s="125"/>
      <c r="G4624" s="125"/>
      <c r="H4624" s="125"/>
      <c r="I4624" s="125"/>
      <c r="J4624" s="125"/>
      <c r="K4624" s="125"/>
      <c r="L4624" s="125"/>
      <c r="M4624" s="125"/>
      <c r="N4624" s="125"/>
      <c r="O4624" s="125"/>
      <c r="P4624" s="125"/>
      <c r="Q4624" s="125"/>
      <c r="R4624" s="125"/>
      <c r="S4624" s="125"/>
      <c r="T4624" s="125"/>
      <c r="U4624" s="125"/>
      <c r="V4624" s="125"/>
      <c r="W4624" s="125"/>
      <c r="X4624" s="125"/>
      <c r="Y4624" s="125"/>
      <c r="Z4624" s="126"/>
      <c r="AA4624" s="130" t="s">
        <v>11</v>
      </c>
      <c r="AB4624" s="125"/>
      <c r="AC4624" s="125"/>
      <c r="AD4624" s="125"/>
      <c r="AE4624" s="125"/>
      <c r="AF4624" s="125"/>
      <c r="AG4624" s="125"/>
      <c r="AH4624" s="125"/>
      <c r="AI4624" s="126"/>
      <c r="AJ4624" s="130" t="s">
        <v>12</v>
      </c>
      <c r="AK4624" s="125"/>
      <c r="AL4624" s="125"/>
      <c r="AM4624" s="125"/>
      <c r="AN4624" s="125"/>
      <c r="AO4624" s="125"/>
      <c r="AP4624" s="125"/>
      <c r="AQ4624" s="125"/>
      <c r="AR4624" s="126"/>
      <c r="AS4624" s="130" t="s">
        <v>7</v>
      </c>
      <c r="AT4624" s="125"/>
      <c r="AU4624" s="125"/>
      <c r="AV4624" s="125"/>
      <c r="AW4624" s="125"/>
      <c r="AX4624" s="132"/>
      <c r="AY4624" s="2"/>
      <c r="AZ4624" s="2"/>
      <c r="BA4624" s="2"/>
      <c r="BB4624" s="2"/>
      <c r="BC4624" s="2"/>
      <c r="BD4624" s="2"/>
      <c r="BE4624" s="2"/>
      <c r="BF4624" s="2"/>
      <c r="BG4624" s="2"/>
      <c r="BH4624" s="2"/>
      <c r="BI4624" s="2"/>
      <c r="BJ4624" s="2"/>
      <c r="BK4624" s="2"/>
      <c r="BL4624" s="2"/>
      <c r="BM4624" s="2"/>
      <c r="BN4624" s="2"/>
      <c r="BO4624" s="2"/>
      <c r="BP4624" s="2"/>
      <c r="BQ4624" s="2"/>
      <c r="BR4624" s="2"/>
      <c r="BS4624" s="2"/>
      <c r="BT4624" s="2"/>
      <c r="BU4624" s="2"/>
      <c r="BV4624" s="2"/>
      <c r="BW4624" s="2"/>
      <c r="BX4624" s="2"/>
      <c r="BY4624" s="2"/>
      <c r="BZ4624" s="2"/>
      <c r="CA4624" s="2"/>
      <c r="CB4624" s="2"/>
      <c r="CC4624" s="2"/>
      <c r="CD4624" s="2"/>
      <c r="CE4624" s="2"/>
      <c r="CF4624" s="2"/>
      <c r="CG4624" s="2"/>
      <c r="CH4624" s="2"/>
      <c r="CI4624" s="2"/>
      <c r="CJ4624" s="2"/>
      <c r="CK4624" s="2"/>
      <c r="CL4624" s="2"/>
      <c r="CM4624" s="2"/>
      <c r="CN4624" s="2"/>
      <c r="CO4624" s="2"/>
      <c r="CP4624" s="2"/>
      <c r="CQ4624" s="2"/>
      <c r="CR4624" s="2"/>
      <c r="CS4624" s="2"/>
      <c r="CT4624" s="2"/>
      <c r="CU4624" s="2"/>
      <c r="CV4624" s="2"/>
      <c r="CW4624" s="2"/>
      <c r="CX4624" s="2"/>
      <c r="CY4624" s="2"/>
      <c r="CZ4624" s="2"/>
      <c r="DA4624" s="2"/>
      <c r="DB4624" s="2"/>
      <c r="DC4624" s="2"/>
      <c r="DD4624" s="2"/>
      <c r="DE4624" s="2"/>
      <c r="DF4624" s="2"/>
      <c r="DG4624" s="2"/>
      <c r="DH4624" s="2"/>
      <c r="DI4624" s="2"/>
      <c r="DJ4624" s="2"/>
      <c r="DK4624" s="2"/>
      <c r="DL4624" s="2"/>
      <c r="DM4624" s="2"/>
      <c r="DN4624" s="2"/>
      <c r="DO4624" s="2"/>
      <c r="DP4624" s="2"/>
      <c r="DQ4624" s="2"/>
      <c r="DR4624" s="2"/>
      <c r="DS4624" s="2"/>
      <c r="DT4624" s="2"/>
      <c r="DU4624" s="2"/>
      <c r="DV4624" s="2"/>
      <c r="DW4624" s="2"/>
      <c r="DX4624" s="2"/>
      <c r="DY4624" s="2"/>
      <c r="DZ4624" s="2"/>
      <c r="EA4624" s="2"/>
      <c r="EB4624" s="2"/>
      <c r="EC4624" s="2"/>
      <c r="ED4624" s="2"/>
      <c r="EE4624" s="2"/>
      <c r="EF4624" s="2"/>
      <c r="EG4624" s="2"/>
      <c r="EH4624" s="2"/>
      <c r="EI4624" s="2"/>
      <c r="EJ4624" s="2"/>
      <c r="EK4624" s="2"/>
      <c r="EL4624" s="2"/>
      <c r="EM4624" s="2"/>
      <c r="EN4624" s="2"/>
      <c r="EO4624" s="2"/>
      <c r="EP4624" s="2"/>
      <c r="EQ4624" s="2"/>
      <c r="ER4624" s="2"/>
      <c r="ES4624" s="2"/>
      <c r="ET4624" s="2"/>
      <c r="EU4624" s="2"/>
      <c r="EV4624" s="2"/>
      <c r="EW4624" s="2"/>
      <c r="EX4624" s="2"/>
      <c r="EY4624" s="2"/>
      <c r="EZ4624" s="2"/>
      <c r="FA4624" s="2"/>
      <c r="FB4624" s="2"/>
      <c r="FC4624" s="2"/>
      <c r="FD4624" s="2"/>
      <c r="FE4624" s="2"/>
      <c r="FF4624" s="2"/>
      <c r="FG4624" s="2"/>
      <c r="FH4624" s="2"/>
      <c r="FI4624" s="2"/>
      <c r="FJ4624" s="2"/>
      <c r="FK4624" s="2"/>
      <c r="FL4624" s="2"/>
      <c r="FM4624" s="2"/>
      <c r="FN4624" s="2"/>
      <c r="FO4624" s="2"/>
      <c r="FP4624" s="2"/>
      <c r="FQ4624" s="2"/>
      <c r="FR4624" s="2"/>
      <c r="FS4624" s="2"/>
      <c r="FT4624" s="2"/>
      <c r="FU4624" s="2"/>
      <c r="FV4624" s="2"/>
      <c r="FW4624" s="2"/>
      <c r="FX4624" s="2"/>
      <c r="FY4624" s="2"/>
      <c r="FZ4624" s="2"/>
      <c r="GA4624" s="2"/>
      <c r="GB4624" s="2"/>
      <c r="GC4624" s="2"/>
      <c r="GD4624" s="2"/>
      <c r="GE4624" s="2"/>
      <c r="GF4624" s="2"/>
      <c r="GG4624" s="2"/>
      <c r="GH4624" s="2"/>
      <c r="GI4624" s="2"/>
      <c r="GJ4624" s="2"/>
      <c r="GK4624" s="2"/>
      <c r="GL4624" s="2"/>
      <c r="GM4624" s="2"/>
      <c r="GN4624" s="2"/>
      <c r="GO4624" s="2"/>
      <c r="GP4624" s="2"/>
      <c r="GQ4624" s="2"/>
      <c r="GR4624" s="2"/>
      <c r="GS4624" s="2"/>
      <c r="GT4624" s="2"/>
      <c r="GU4624" s="2"/>
      <c r="GV4624" s="2"/>
      <c r="GW4624" s="2"/>
      <c r="GX4624" s="2"/>
      <c r="GY4624" s="2"/>
      <c r="GZ4624" s="2"/>
      <c r="HA4624" s="2"/>
      <c r="HB4624" s="2"/>
      <c r="HC4624" s="2"/>
      <c r="HD4624" s="2"/>
      <c r="HE4624" s="2"/>
      <c r="HF4624" s="2"/>
      <c r="HG4624" s="2"/>
      <c r="HH4624" s="2"/>
      <c r="HI4624" s="2"/>
      <c r="HJ4624" s="2"/>
      <c r="HK4624" s="2"/>
      <c r="HL4624" s="2"/>
      <c r="HM4624" s="2"/>
      <c r="HN4624" s="2"/>
      <c r="HO4624" s="2"/>
      <c r="HP4624" s="2"/>
      <c r="HQ4624" s="2"/>
      <c r="HR4624" s="2"/>
      <c r="HS4624" s="2"/>
      <c r="HT4624" s="2"/>
      <c r="HU4624" s="2"/>
      <c r="HV4624" s="2"/>
      <c r="HW4624" s="2"/>
      <c r="HX4624" s="2"/>
      <c r="HY4624" s="2"/>
      <c r="HZ4624" s="2"/>
      <c r="IA4624" s="2"/>
      <c r="IB4624" s="2"/>
      <c r="IC4624" s="2"/>
      <c r="ID4624" s="2"/>
      <c r="IE4624" s="2"/>
      <c r="IF4624" s="2"/>
      <c r="IG4624" s="2"/>
      <c r="IH4624" s="2"/>
      <c r="II4624" s="2"/>
      <c r="IJ4624" s="2"/>
      <c r="IK4624" s="2"/>
      <c r="IL4624" s="2"/>
      <c r="IM4624" s="2"/>
      <c r="IN4624" s="2"/>
      <c r="IO4624" s="2"/>
      <c r="IP4624" s="2"/>
      <c r="IQ4624" s="2"/>
    </row>
    <row r="4625" spans="1:251" s="16" customFormat="1" ht="13.5">
      <c r="A4625" s="8"/>
      <c r="B4625" s="127"/>
      <c r="C4625" s="128"/>
      <c r="D4625" s="128"/>
      <c r="E4625" s="128"/>
      <c r="F4625" s="128"/>
      <c r="G4625" s="128"/>
      <c r="H4625" s="128"/>
      <c r="I4625" s="128"/>
      <c r="J4625" s="128"/>
      <c r="K4625" s="128"/>
      <c r="L4625" s="128"/>
      <c r="M4625" s="128"/>
      <c r="N4625" s="128"/>
      <c r="O4625" s="128"/>
      <c r="P4625" s="128"/>
      <c r="Q4625" s="128"/>
      <c r="R4625" s="128"/>
      <c r="S4625" s="128"/>
      <c r="T4625" s="128"/>
      <c r="U4625" s="128"/>
      <c r="V4625" s="128"/>
      <c r="W4625" s="128"/>
      <c r="X4625" s="128"/>
      <c r="Y4625" s="128"/>
      <c r="Z4625" s="129"/>
      <c r="AA4625" s="131"/>
      <c r="AB4625" s="128"/>
      <c r="AC4625" s="128"/>
      <c r="AD4625" s="128"/>
      <c r="AE4625" s="128"/>
      <c r="AF4625" s="128"/>
      <c r="AG4625" s="128"/>
      <c r="AH4625" s="128"/>
      <c r="AI4625" s="129"/>
      <c r="AJ4625" s="131"/>
      <c r="AK4625" s="128"/>
      <c r="AL4625" s="128"/>
      <c r="AM4625" s="128"/>
      <c r="AN4625" s="128"/>
      <c r="AO4625" s="128"/>
      <c r="AP4625" s="128"/>
      <c r="AQ4625" s="128"/>
      <c r="AR4625" s="129"/>
      <c r="AS4625" s="131"/>
      <c r="AT4625" s="128"/>
      <c r="AU4625" s="128"/>
      <c r="AV4625" s="128"/>
      <c r="AW4625" s="128"/>
      <c r="AX4625" s="133"/>
      <c r="AY4625" s="2"/>
      <c r="AZ4625" s="2"/>
      <c r="BA4625" s="2"/>
      <c r="BB4625" s="23"/>
      <c r="BC4625" s="24"/>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2"/>
      <c r="HJ4625" s="2"/>
      <c r="HK4625" s="2"/>
      <c r="HL4625" s="2"/>
      <c r="HM4625" s="2"/>
      <c r="HN4625" s="2"/>
      <c r="HO4625" s="2"/>
      <c r="HP4625" s="2"/>
      <c r="HQ4625" s="2"/>
      <c r="HR4625" s="2"/>
      <c r="HS4625" s="2"/>
      <c r="HT4625" s="2"/>
      <c r="HU4625" s="2"/>
      <c r="HV4625" s="2"/>
      <c r="HW4625" s="2"/>
      <c r="HX4625" s="2"/>
      <c r="HY4625" s="2"/>
      <c r="HZ4625" s="2"/>
      <c r="IA4625" s="2"/>
      <c r="IB4625" s="2"/>
      <c r="IC4625" s="2"/>
      <c r="ID4625" s="2"/>
      <c r="IE4625" s="2"/>
      <c r="IF4625" s="2"/>
      <c r="IG4625" s="2"/>
      <c r="IH4625" s="2"/>
      <c r="II4625" s="2"/>
      <c r="IJ4625" s="2"/>
      <c r="IK4625" s="2"/>
      <c r="IL4625" s="2"/>
      <c r="IM4625" s="2"/>
      <c r="IN4625" s="2"/>
      <c r="IO4625" s="2"/>
      <c r="IP4625" s="2"/>
      <c r="IQ4625" s="2"/>
    </row>
    <row r="4626" spans="1:251" s="16" customFormat="1" ht="18.75" customHeight="1">
      <c r="A4626" s="8"/>
      <c r="B4626" s="25"/>
      <c r="C4626" s="99" t="s">
        <v>604</v>
      </c>
      <c r="D4626" s="108"/>
      <c r="E4626" s="108"/>
      <c r="F4626" s="108"/>
      <c r="G4626" s="108"/>
      <c r="H4626" s="108"/>
      <c r="I4626" s="108"/>
      <c r="J4626" s="108"/>
      <c r="K4626" s="108"/>
      <c r="L4626" s="108"/>
      <c r="M4626" s="108"/>
      <c r="N4626" s="108"/>
      <c r="O4626" s="108"/>
      <c r="P4626" s="108"/>
      <c r="Q4626" s="108"/>
      <c r="R4626" s="108"/>
      <c r="S4626" s="108"/>
      <c r="T4626" s="108"/>
      <c r="U4626" s="108"/>
      <c r="V4626" s="108"/>
      <c r="W4626" s="108"/>
      <c r="X4626" s="108"/>
      <c r="Y4626" s="108"/>
      <c r="Z4626" s="109"/>
      <c r="AA4626" s="102">
        <v>745718</v>
      </c>
      <c r="AB4626" s="110"/>
      <c r="AC4626" s="110"/>
      <c r="AD4626" s="110"/>
      <c r="AE4626" s="110"/>
      <c r="AF4626" s="110"/>
      <c r="AG4626" s="110"/>
      <c r="AH4626" s="110"/>
      <c r="AI4626" s="111"/>
      <c r="AJ4626" s="102">
        <v>490894</v>
      </c>
      <c r="AK4626" s="110"/>
      <c r="AL4626" s="110"/>
      <c r="AM4626" s="110"/>
      <c r="AN4626" s="110"/>
      <c r="AO4626" s="110"/>
      <c r="AP4626" s="110"/>
      <c r="AQ4626" s="110"/>
      <c r="AR4626" s="111"/>
      <c r="AS4626" s="105"/>
      <c r="AT4626" s="112"/>
      <c r="AU4626" s="112"/>
      <c r="AV4626" s="112"/>
      <c r="AW4626" s="112"/>
      <c r="AX4626" s="113"/>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2"/>
      <c r="HJ4626" s="2"/>
      <c r="HK4626" s="2"/>
      <c r="HL4626" s="2"/>
      <c r="HM4626" s="2"/>
      <c r="HN4626" s="2"/>
      <c r="HO4626" s="2"/>
      <c r="HP4626" s="2"/>
      <c r="HQ4626" s="2"/>
      <c r="HR4626" s="2"/>
      <c r="HS4626" s="2"/>
      <c r="HT4626" s="2"/>
      <c r="HU4626" s="2"/>
      <c r="HV4626" s="2"/>
      <c r="HW4626" s="2"/>
      <c r="HX4626" s="2"/>
      <c r="HY4626" s="2"/>
      <c r="HZ4626" s="2"/>
      <c r="IA4626" s="2"/>
      <c r="IB4626" s="2"/>
      <c r="IC4626" s="2"/>
      <c r="ID4626" s="2"/>
      <c r="IE4626" s="2"/>
      <c r="IF4626" s="2"/>
      <c r="IG4626" s="2"/>
      <c r="IH4626" s="2"/>
      <c r="II4626" s="2"/>
      <c r="IJ4626" s="2"/>
      <c r="IK4626" s="2"/>
      <c r="IL4626" s="2"/>
      <c r="IM4626" s="2"/>
      <c r="IN4626" s="2"/>
      <c r="IO4626" s="2"/>
      <c r="IP4626" s="2"/>
      <c r="IQ4626" s="2"/>
    </row>
    <row r="4627" spans="1:251" s="16" customFormat="1" ht="18.75" customHeight="1" thickBot="1">
      <c r="A4627" s="17"/>
      <c r="B4627" s="134" t="s">
        <v>13</v>
      </c>
      <c r="C4627" s="135"/>
      <c r="D4627" s="135"/>
      <c r="E4627" s="135"/>
      <c r="F4627" s="135"/>
      <c r="G4627" s="135"/>
      <c r="H4627" s="135"/>
      <c r="I4627" s="135"/>
      <c r="J4627" s="135"/>
      <c r="K4627" s="135"/>
      <c r="L4627" s="135"/>
      <c r="M4627" s="135"/>
      <c r="N4627" s="135"/>
      <c r="O4627" s="135"/>
      <c r="P4627" s="135"/>
      <c r="Q4627" s="135"/>
      <c r="R4627" s="135"/>
      <c r="S4627" s="135"/>
      <c r="T4627" s="135"/>
      <c r="U4627" s="135"/>
      <c r="V4627" s="135"/>
      <c r="W4627" s="135"/>
      <c r="X4627" s="135"/>
      <c r="Y4627" s="135"/>
      <c r="Z4627" s="136"/>
      <c r="AA4627" s="137">
        <f>SUM($AA$4626:$AA$4626)</f>
        <v>745718</v>
      </c>
      <c r="AB4627" s="138"/>
      <c r="AC4627" s="138"/>
      <c r="AD4627" s="138"/>
      <c r="AE4627" s="138"/>
      <c r="AF4627" s="138"/>
      <c r="AG4627" s="138"/>
      <c r="AH4627" s="138"/>
      <c r="AI4627" s="139"/>
      <c r="AJ4627" s="137">
        <f>SUM($AJ$4626:$AJ$4626)</f>
        <v>490894</v>
      </c>
      <c r="AK4627" s="138"/>
      <c r="AL4627" s="138"/>
      <c r="AM4627" s="138"/>
      <c r="AN4627" s="138"/>
      <c r="AO4627" s="138"/>
      <c r="AP4627" s="138"/>
      <c r="AQ4627" s="138"/>
      <c r="AR4627" s="139"/>
      <c r="AS4627" s="140"/>
      <c r="AT4627" s="141"/>
      <c r="AU4627" s="141"/>
      <c r="AV4627" s="141"/>
      <c r="AW4627" s="141"/>
      <c r="AX4627" s="142"/>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2"/>
      <c r="HJ4627" s="2"/>
      <c r="HK4627" s="2"/>
      <c r="HL4627" s="2"/>
      <c r="HM4627" s="2"/>
      <c r="HN4627" s="2"/>
      <c r="HO4627" s="2"/>
      <c r="HP4627" s="2"/>
      <c r="HQ4627" s="2"/>
      <c r="HR4627" s="2"/>
      <c r="HS4627" s="2"/>
      <c r="HT4627" s="2"/>
      <c r="HU4627" s="2"/>
      <c r="HV4627" s="2"/>
      <c r="HW4627" s="2"/>
      <c r="HX4627" s="2"/>
      <c r="HY4627" s="2"/>
      <c r="HZ4627" s="2"/>
      <c r="IA4627" s="2"/>
      <c r="IB4627" s="2"/>
      <c r="IC4627" s="2"/>
      <c r="ID4627" s="2"/>
      <c r="IE4627" s="2"/>
      <c r="IF4627" s="2"/>
      <c r="IG4627" s="2"/>
      <c r="IH4627" s="2"/>
      <c r="II4627" s="2"/>
      <c r="IJ4627" s="2"/>
      <c r="IK4627" s="2"/>
      <c r="IL4627" s="2"/>
      <c r="IM4627" s="2"/>
      <c r="IN4627" s="2"/>
      <c r="IO4627" s="2"/>
      <c r="IP4627" s="2"/>
      <c r="IQ4627" s="2"/>
    </row>
    <row r="4629" spans="1:251" ht="18.75">
      <c r="A4629" s="1" t="s">
        <v>0</v>
      </c>
      <c r="AW4629" s="3"/>
      <c r="AX4629" s="4"/>
      <c r="AY4629" s="3"/>
    </row>
    <row r="4631" spans="1:251" ht="18.75">
      <c r="B4631" s="114" t="s">
        <v>8</v>
      </c>
      <c r="C4631" s="115"/>
      <c r="D4631" s="115"/>
      <c r="E4631" s="115"/>
      <c r="F4631" s="115"/>
      <c r="G4631" s="115"/>
      <c r="H4631" s="115"/>
      <c r="I4631" s="115"/>
      <c r="J4631" s="115"/>
      <c r="K4631" s="115"/>
      <c r="L4631" s="115"/>
      <c r="M4631" s="115"/>
      <c r="N4631" s="115"/>
      <c r="O4631" s="115"/>
      <c r="P4631" s="115"/>
      <c r="Q4631" s="115"/>
      <c r="R4631" s="115"/>
      <c r="S4631" s="115"/>
      <c r="T4631" s="115"/>
      <c r="U4631" s="115"/>
      <c r="V4631" s="115"/>
      <c r="W4631" s="115"/>
      <c r="X4631" s="115"/>
      <c r="Y4631" s="115"/>
      <c r="Z4631" s="115"/>
      <c r="AA4631" s="115"/>
      <c r="AB4631" s="115"/>
      <c r="AC4631" s="115"/>
      <c r="AD4631" s="115"/>
      <c r="AE4631" s="115"/>
      <c r="AF4631" s="115"/>
      <c r="AG4631" s="115"/>
      <c r="AH4631" s="115"/>
      <c r="AI4631" s="115"/>
      <c r="AJ4631" s="115"/>
      <c r="AK4631" s="115"/>
      <c r="AL4631" s="115"/>
      <c r="AM4631" s="115"/>
      <c r="AN4631" s="115"/>
      <c r="AO4631" s="115"/>
      <c r="AP4631" s="115"/>
      <c r="AQ4631" s="115"/>
      <c r="AR4631" s="115"/>
      <c r="AS4631" s="115"/>
      <c r="AT4631" s="115"/>
      <c r="AU4631" s="115"/>
      <c r="AV4631" s="115"/>
      <c r="AW4631" s="115"/>
      <c r="AX4631" s="115"/>
    </row>
    <row r="4632" spans="1:251">
      <c r="Z4632" s="5"/>
      <c r="AD4632" s="5"/>
      <c r="AE4632" s="5"/>
      <c r="AF4632" s="5"/>
      <c r="AG4632" s="5"/>
      <c r="AH4632" s="5"/>
      <c r="AI4632" s="5"/>
      <c r="AO4632" s="5"/>
    </row>
    <row r="4633" spans="1:251" ht="13.5" thickBot="1">
      <c r="Z4633" s="5"/>
      <c r="AD4633" s="5"/>
      <c r="AE4633" s="5"/>
      <c r="AF4633" s="5"/>
      <c r="AG4633" s="5"/>
      <c r="AH4633" s="5"/>
      <c r="AI4633" s="5"/>
      <c r="AO4633" s="5"/>
      <c r="DI4633" s="6"/>
    </row>
    <row r="4634" spans="1:251" ht="24.75" customHeight="1" thickBot="1">
      <c r="B4634" s="116" t="s">
        <v>1</v>
      </c>
      <c r="C4634" s="117"/>
      <c r="D4634" s="117"/>
      <c r="E4634" s="117"/>
      <c r="F4634" s="117"/>
      <c r="G4634" s="117"/>
      <c r="H4634" s="118" t="s">
        <v>612</v>
      </c>
      <c r="I4634" s="119"/>
      <c r="J4634" s="119"/>
      <c r="K4634" s="119"/>
      <c r="L4634" s="119"/>
      <c r="M4634" s="119"/>
      <c r="N4634" s="119"/>
      <c r="O4634" s="119"/>
      <c r="P4634" s="119"/>
      <c r="Q4634" s="119"/>
      <c r="R4634" s="119"/>
      <c r="S4634" s="119"/>
      <c r="T4634" s="119"/>
      <c r="U4634" s="119"/>
      <c r="V4634" s="119"/>
      <c r="W4634" s="119"/>
      <c r="X4634" s="119"/>
      <c r="Y4634" s="119"/>
      <c r="Z4634" s="119"/>
      <c r="AA4634" s="119"/>
      <c r="AB4634" s="119"/>
      <c r="AC4634" s="119"/>
      <c r="AD4634" s="119"/>
      <c r="AE4634" s="119"/>
      <c r="AF4634" s="119"/>
      <c r="AG4634" s="119"/>
      <c r="AH4634" s="119"/>
      <c r="AI4634" s="119"/>
      <c r="AJ4634" s="119"/>
      <c r="AK4634" s="119"/>
      <c r="AL4634" s="119"/>
      <c r="AM4634" s="119"/>
      <c r="AN4634" s="119"/>
      <c r="AO4634" s="119"/>
      <c r="AP4634" s="119"/>
      <c r="AQ4634" s="119"/>
      <c r="AR4634" s="119"/>
      <c r="AS4634" s="119"/>
      <c r="AT4634" s="119"/>
      <c r="AU4634" s="119"/>
      <c r="AV4634" s="119"/>
      <c r="AW4634" s="119"/>
      <c r="AX4634" s="120"/>
      <c r="DI4634" s="6"/>
    </row>
    <row r="4635" spans="1:251" ht="14.25">
      <c r="B4635" s="7"/>
      <c r="C4635" s="7"/>
      <c r="D4635" s="7"/>
      <c r="E4635" s="7"/>
      <c r="F4635" s="7"/>
      <c r="G4635" s="7"/>
      <c r="H4635" s="8"/>
      <c r="I4635" s="8"/>
      <c r="J4635" s="8"/>
      <c r="K4635" s="8"/>
      <c r="L4635" s="9"/>
      <c r="M4635" s="9"/>
      <c r="N4635" s="9"/>
      <c r="O4635" s="9"/>
      <c r="P4635" s="8"/>
      <c r="Q4635" s="8"/>
      <c r="R4635" s="8"/>
      <c r="S4635" s="8"/>
      <c r="T4635" s="8"/>
      <c r="U4635" s="8"/>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DI4635" s="6"/>
    </row>
    <row r="4636" spans="1:251" ht="15" thickBot="1">
      <c r="A4636" s="11"/>
      <c r="B4636" s="10" t="s">
        <v>2</v>
      </c>
      <c r="C4636" s="8"/>
      <c r="D4636" s="8"/>
      <c r="E4636" s="8"/>
      <c r="F4636" s="8"/>
      <c r="G4636" s="8"/>
      <c r="H4636" s="8"/>
      <c r="I4636" s="8"/>
      <c r="J4636" s="8"/>
      <c r="K4636" s="8"/>
      <c r="L4636" s="9"/>
      <c r="M4636" s="9"/>
      <c r="N4636" s="9"/>
      <c r="O4636" s="9"/>
      <c r="P4636" s="8"/>
      <c r="Q4636" s="8"/>
      <c r="R4636" s="8"/>
      <c r="S4636" s="8"/>
      <c r="T4636" s="8"/>
      <c r="U4636" s="8"/>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DI4636" s="6"/>
    </row>
    <row r="4637" spans="1:251" ht="14.25">
      <c r="A4637" s="8"/>
      <c r="B4637" s="12"/>
      <c r="C4637" s="7"/>
      <c r="D4637" s="7"/>
      <c r="E4637" s="7"/>
      <c r="F4637" s="7"/>
      <c r="G4637" s="7"/>
      <c r="H4637" s="7"/>
      <c r="I4637" s="7"/>
      <c r="J4637" s="7"/>
      <c r="K4637" s="7"/>
      <c r="L4637" s="13"/>
      <c r="M4637" s="13"/>
      <c r="N4637" s="13"/>
      <c r="O4637" s="13"/>
      <c r="P4637" s="7"/>
      <c r="Q4637" s="7"/>
      <c r="R4637" s="7"/>
      <c r="S4637" s="7"/>
      <c r="T4637" s="7"/>
      <c r="U4637" s="7"/>
      <c r="V4637" s="14"/>
      <c r="W4637" s="14"/>
      <c r="X4637" s="14"/>
      <c r="Y4637" s="14"/>
      <c r="Z4637" s="14"/>
      <c r="AA4637" s="14"/>
      <c r="AB4637" s="14"/>
      <c r="AC4637" s="14"/>
      <c r="AD4637" s="14"/>
      <c r="AE4637" s="14"/>
      <c r="AF4637" s="14"/>
      <c r="AG4637" s="14"/>
      <c r="AH4637" s="14"/>
      <c r="AI4637" s="14"/>
      <c r="AJ4637" s="14"/>
      <c r="AK4637" s="14"/>
      <c r="AL4637" s="14"/>
      <c r="AM4637" s="14"/>
      <c r="AN4637" s="14"/>
      <c r="AO4637" s="14"/>
      <c r="AP4637" s="14"/>
      <c r="AQ4637" s="14"/>
      <c r="AR4637" s="14"/>
      <c r="AS4637" s="14"/>
      <c r="AT4637" s="14"/>
      <c r="AU4637" s="14"/>
      <c r="AV4637" s="14"/>
      <c r="AW4637" s="14"/>
      <c r="AX4637" s="15"/>
    </row>
    <row r="4638" spans="1:251" ht="12" customHeight="1">
      <c r="A4638" s="8"/>
      <c r="B4638" s="121" t="s">
        <v>613</v>
      </c>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3"/>
    </row>
    <row r="4639" spans="1:251" ht="12" customHeight="1">
      <c r="A4639" s="8"/>
      <c r="B4639" s="121"/>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3"/>
      <c r="BC4639" s="16"/>
    </row>
    <row r="4640" spans="1:251" ht="12" customHeight="1">
      <c r="A4640" s="8"/>
      <c r="B4640" s="121"/>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3"/>
    </row>
    <row r="4641" spans="1:251" ht="12" customHeight="1">
      <c r="A4641" s="8"/>
      <c r="B4641" s="121"/>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3"/>
    </row>
    <row r="4642" spans="1:251" ht="12" customHeight="1">
      <c r="A4642" s="8"/>
      <c r="B4642" s="121"/>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3"/>
    </row>
    <row r="4643" spans="1:251" ht="15" thickBot="1">
      <c r="A4643" s="17"/>
      <c r="B4643" s="18"/>
      <c r="C4643" s="19"/>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c r="AD4643" s="19"/>
      <c r="AE4643" s="19"/>
      <c r="AF4643" s="19"/>
      <c r="AG4643" s="19"/>
      <c r="AH4643" s="19"/>
      <c r="AI4643" s="19"/>
      <c r="AJ4643" s="19"/>
      <c r="AK4643" s="19"/>
      <c r="AL4643" s="19"/>
      <c r="AM4643" s="19"/>
      <c r="AN4643" s="19"/>
      <c r="AO4643" s="19"/>
      <c r="AP4643" s="19"/>
      <c r="AQ4643" s="19"/>
      <c r="AR4643" s="19"/>
      <c r="AS4643" s="19"/>
      <c r="AT4643" s="19"/>
      <c r="AU4643" s="19"/>
      <c r="AV4643" s="19"/>
      <c r="AW4643" s="19"/>
      <c r="AX4643" s="20"/>
    </row>
    <row r="4644" spans="1:251">
      <c r="B4644" s="21"/>
    </row>
    <row r="4645" spans="1:251" ht="15" thickBot="1">
      <c r="A4645" s="11"/>
      <c r="B4645" s="10" t="s">
        <v>3</v>
      </c>
      <c r="C4645" s="8"/>
      <c r="D4645" s="8"/>
      <c r="E4645" s="8"/>
      <c r="F4645" s="8"/>
      <c r="G4645" s="8"/>
      <c r="H4645" s="8"/>
      <c r="I4645" s="8"/>
      <c r="J4645" s="8"/>
      <c r="K4645" s="8"/>
      <c r="L4645" s="9"/>
      <c r="M4645" s="9"/>
      <c r="N4645" s="9"/>
      <c r="O4645" s="9"/>
      <c r="P4645" s="8"/>
      <c r="Q4645" s="8"/>
      <c r="R4645" s="8"/>
      <c r="S4645" s="8"/>
      <c r="T4645" s="8"/>
      <c r="U4645" s="8"/>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DI4645" s="6"/>
    </row>
    <row r="4646" spans="1:251" ht="14.25">
      <c r="A4646" s="8"/>
      <c r="B4646" s="12"/>
      <c r="C4646" s="7"/>
      <c r="D4646" s="7"/>
      <c r="E4646" s="7"/>
      <c r="F4646" s="7"/>
      <c r="G4646" s="7"/>
      <c r="H4646" s="7"/>
      <c r="I4646" s="7"/>
      <c r="J4646" s="7"/>
      <c r="K4646" s="7"/>
      <c r="L4646" s="13"/>
      <c r="M4646" s="13"/>
      <c r="N4646" s="13"/>
      <c r="O4646" s="13"/>
      <c r="P4646" s="7"/>
      <c r="Q4646" s="7"/>
      <c r="R4646" s="7"/>
      <c r="S4646" s="7"/>
      <c r="T4646" s="7"/>
      <c r="U4646" s="7"/>
      <c r="V4646" s="14"/>
      <c r="W4646" s="14"/>
      <c r="X4646" s="14"/>
      <c r="Y4646" s="14"/>
      <c r="Z4646" s="14"/>
      <c r="AA4646" s="14"/>
      <c r="AB4646" s="14"/>
      <c r="AC4646" s="14"/>
      <c r="AD4646" s="14"/>
      <c r="AE4646" s="14"/>
      <c r="AF4646" s="14"/>
      <c r="AG4646" s="14"/>
      <c r="AH4646" s="14"/>
      <c r="AI4646" s="14"/>
      <c r="AJ4646" s="14"/>
      <c r="AK4646" s="14"/>
      <c r="AL4646" s="14"/>
      <c r="AM4646" s="14"/>
      <c r="AN4646" s="14"/>
      <c r="AO4646" s="14"/>
      <c r="AP4646" s="14"/>
      <c r="AQ4646" s="14"/>
      <c r="AR4646" s="14"/>
      <c r="AS4646" s="14"/>
      <c r="AT4646" s="14"/>
      <c r="AU4646" s="14"/>
      <c r="AV4646" s="14"/>
      <c r="AW4646" s="14"/>
      <c r="AX4646" s="15"/>
    </row>
    <row r="4647" spans="1:251" ht="12" customHeight="1">
      <c r="A4647" s="8"/>
      <c r="B4647" s="121" t="s">
        <v>614</v>
      </c>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3"/>
    </row>
    <row r="4648" spans="1:251" ht="12" customHeight="1">
      <c r="A4648" s="8"/>
      <c r="B4648" s="121"/>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3"/>
      <c r="BC4648" s="16"/>
    </row>
    <row r="4649" spans="1:251" ht="12" customHeight="1">
      <c r="A4649" s="8"/>
      <c r="B4649" s="121"/>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3"/>
    </row>
    <row r="4650" spans="1:251" ht="12" customHeight="1">
      <c r="A4650" s="8"/>
      <c r="B4650" s="121"/>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3"/>
    </row>
    <row r="4651" spans="1:251" ht="12" customHeight="1">
      <c r="A4651" s="8"/>
      <c r="B4651" s="121"/>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3"/>
    </row>
    <row r="4652" spans="1:251" ht="15" thickBot="1">
      <c r="A4652" s="17"/>
      <c r="B4652" s="18"/>
      <c r="C4652" s="19"/>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c r="AD4652" s="19"/>
      <c r="AE4652" s="19"/>
      <c r="AF4652" s="19"/>
      <c r="AG4652" s="19"/>
      <c r="AH4652" s="19"/>
      <c r="AI4652" s="19"/>
      <c r="AJ4652" s="19"/>
      <c r="AK4652" s="19"/>
      <c r="AL4652" s="19"/>
      <c r="AM4652" s="19"/>
      <c r="AN4652" s="19"/>
      <c r="AO4652" s="19"/>
      <c r="AP4652" s="19"/>
      <c r="AQ4652" s="19"/>
      <c r="AR4652" s="19"/>
      <c r="AS4652" s="19"/>
      <c r="AT4652" s="19"/>
      <c r="AU4652" s="19"/>
      <c r="AV4652" s="19"/>
      <c r="AW4652" s="19"/>
      <c r="AX4652" s="20"/>
    </row>
    <row r="4653" spans="1:251">
      <c r="B4653" s="21"/>
    </row>
    <row r="4654" spans="1:251" ht="14.25">
      <c r="B4654" s="10" t="s">
        <v>4</v>
      </c>
      <c r="C4654" s="8"/>
      <c r="D4654" s="8"/>
      <c r="E4654" s="8"/>
      <c r="F4654" s="8"/>
      <c r="G4654" s="8"/>
      <c r="H4654" s="8"/>
      <c r="I4654" s="8"/>
      <c r="J4654" s="8"/>
      <c r="K4654" s="8"/>
      <c r="L4654" s="9"/>
      <c r="M4654" s="9"/>
      <c r="N4654" s="9"/>
      <c r="O4654" s="9"/>
      <c r="P4654" s="8"/>
      <c r="Q4654" s="8"/>
      <c r="R4654" s="8"/>
      <c r="S4654" s="8"/>
      <c r="T4654" s="8"/>
      <c r="U4654" s="8"/>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c r="AQ4654" s="10"/>
      <c r="AR4654" s="10"/>
      <c r="AS4654" s="10"/>
      <c r="AT4654" s="10"/>
      <c r="AU4654" s="10"/>
      <c r="AV4654" s="10"/>
      <c r="AW4654" s="10"/>
      <c r="AX4654" s="10"/>
    </row>
    <row r="4655" spans="1:251" ht="15" thickBot="1">
      <c r="B4655" s="8"/>
      <c r="C4655" s="8"/>
      <c r="D4655" s="8"/>
      <c r="E4655" s="8"/>
      <c r="F4655" s="8"/>
      <c r="G4655" s="8"/>
      <c r="H4655" s="8"/>
      <c r="I4655" s="8"/>
      <c r="J4655" s="8"/>
      <c r="K4655" s="8"/>
      <c r="L4655" s="9"/>
      <c r="M4655" s="9"/>
      <c r="N4655" s="9"/>
      <c r="O4655" s="9"/>
      <c r="P4655" s="8"/>
      <c r="Q4655" s="8"/>
      <c r="R4655" s="8"/>
      <c r="S4655" s="8"/>
      <c r="T4655" s="8"/>
      <c r="U4655" s="8"/>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22" t="s">
        <v>5</v>
      </c>
    </row>
    <row r="4656" spans="1:251" s="16" customFormat="1" ht="13.5" customHeight="1">
      <c r="A4656" s="8"/>
      <c r="B4656" s="124" t="s">
        <v>6</v>
      </c>
      <c r="C4656" s="125"/>
      <c r="D4656" s="125"/>
      <c r="E4656" s="125"/>
      <c r="F4656" s="125"/>
      <c r="G4656" s="125"/>
      <c r="H4656" s="125"/>
      <c r="I4656" s="125"/>
      <c r="J4656" s="125"/>
      <c r="K4656" s="125"/>
      <c r="L4656" s="125"/>
      <c r="M4656" s="125"/>
      <c r="N4656" s="125"/>
      <c r="O4656" s="125"/>
      <c r="P4656" s="125"/>
      <c r="Q4656" s="125"/>
      <c r="R4656" s="125"/>
      <c r="S4656" s="125"/>
      <c r="T4656" s="125"/>
      <c r="U4656" s="125"/>
      <c r="V4656" s="125"/>
      <c r="W4656" s="125"/>
      <c r="X4656" s="125"/>
      <c r="Y4656" s="125"/>
      <c r="Z4656" s="126"/>
      <c r="AA4656" s="130" t="s">
        <v>11</v>
      </c>
      <c r="AB4656" s="125"/>
      <c r="AC4656" s="125"/>
      <c r="AD4656" s="125"/>
      <c r="AE4656" s="125"/>
      <c r="AF4656" s="125"/>
      <c r="AG4656" s="125"/>
      <c r="AH4656" s="125"/>
      <c r="AI4656" s="126"/>
      <c r="AJ4656" s="130" t="s">
        <v>12</v>
      </c>
      <c r="AK4656" s="125"/>
      <c r="AL4656" s="125"/>
      <c r="AM4656" s="125"/>
      <c r="AN4656" s="125"/>
      <c r="AO4656" s="125"/>
      <c r="AP4656" s="125"/>
      <c r="AQ4656" s="125"/>
      <c r="AR4656" s="126"/>
      <c r="AS4656" s="130" t="s">
        <v>7</v>
      </c>
      <c r="AT4656" s="125"/>
      <c r="AU4656" s="125"/>
      <c r="AV4656" s="125"/>
      <c r="AW4656" s="125"/>
      <c r="AX4656" s="132"/>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c r="CB4656" s="2"/>
      <c r="CC4656" s="2"/>
      <c r="CD4656" s="2"/>
      <c r="CE4656" s="2"/>
      <c r="CF4656" s="2"/>
      <c r="CG4656" s="2"/>
      <c r="CH4656" s="2"/>
      <c r="CI4656" s="2"/>
      <c r="CJ4656" s="2"/>
      <c r="CK4656" s="2"/>
      <c r="CL4656" s="2"/>
      <c r="CM4656" s="2"/>
      <c r="CN4656" s="2"/>
      <c r="CO4656" s="2"/>
      <c r="CP4656" s="2"/>
      <c r="CQ4656" s="2"/>
      <c r="CR4656" s="2"/>
      <c r="CS4656" s="2"/>
      <c r="CT4656" s="2"/>
      <c r="CU4656" s="2"/>
      <c r="CV4656" s="2"/>
      <c r="CW4656" s="2"/>
      <c r="CX4656" s="2"/>
      <c r="CY4656" s="2"/>
      <c r="CZ4656" s="2"/>
      <c r="DA4656" s="2"/>
      <c r="DB4656" s="2"/>
      <c r="DC4656" s="2"/>
      <c r="DD4656" s="2"/>
      <c r="DE4656" s="2"/>
      <c r="DF4656" s="2"/>
      <c r="DG4656" s="2"/>
      <c r="DH4656" s="2"/>
      <c r="DI4656" s="2"/>
      <c r="DJ4656" s="2"/>
      <c r="DK4656" s="2"/>
      <c r="DL4656" s="2"/>
      <c r="DM4656" s="2"/>
      <c r="DN4656" s="2"/>
      <c r="DO4656" s="2"/>
      <c r="DP4656" s="2"/>
      <c r="DQ4656" s="2"/>
      <c r="DR4656" s="2"/>
      <c r="DS4656" s="2"/>
      <c r="DT4656" s="2"/>
      <c r="DU4656" s="2"/>
      <c r="DV4656" s="2"/>
      <c r="DW4656" s="2"/>
      <c r="DX4656" s="2"/>
      <c r="DY4656" s="2"/>
      <c r="DZ4656" s="2"/>
      <c r="EA4656" s="2"/>
      <c r="EB4656" s="2"/>
      <c r="EC4656" s="2"/>
      <c r="ED4656" s="2"/>
      <c r="EE4656" s="2"/>
      <c r="EF4656" s="2"/>
      <c r="EG4656" s="2"/>
      <c r="EH4656" s="2"/>
      <c r="EI4656" s="2"/>
      <c r="EJ4656" s="2"/>
      <c r="EK4656" s="2"/>
      <c r="EL4656" s="2"/>
      <c r="EM4656" s="2"/>
      <c r="EN4656" s="2"/>
      <c r="EO4656" s="2"/>
      <c r="EP4656" s="2"/>
      <c r="EQ4656" s="2"/>
      <c r="ER4656" s="2"/>
      <c r="ES4656" s="2"/>
      <c r="ET4656" s="2"/>
      <c r="EU4656" s="2"/>
      <c r="EV4656" s="2"/>
      <c r="EW4656" s="2"/>
      <c r="EX4656" s="2"/>
      <c r="EY4656" s="2"/>
      <c r="EZ4656" s="2"/>
      <c r="FA4656" s="2"/>
      <c r="FB4656" s="2"/>
      <c r="FC4656" s="2"/>
      <c r="FD4656" s="2"/>
      <c r="FE4656" s="2"/>
      <c r="FF4656" s="2"/>
      <c r="FG4656" s="2"/>
      <c r="FH4656" s="2"/>
      <c r="FI4656" s="2"/>
      <c r="FJ4656" s="2"/>
      <c r="FK4656" s="2"/>
      <c r="FL4656" s="2"/>
      <c r="FM4656" s="2"/>
      <c r="FN4656" s="2"/>
      <c r="FO4656" s="2"/>
      <c r="FP4656" s="2"/>
      <c r="FQ4656" s="2"/>
      <c r="FR4656" s="2"/>
      <c r="FS4656" s="2"/>
      <c r="FT4656" s="2"/>
      <c r="FU4656" s="2"/>
      <c r="FV4656" s="2"/>
      <c r="FW4656" s="2"/>
      <c r="FX4656" s="2"/>
      <c r="FY4656" s="2"/>
      <c r="FZ4656" s="2"/>
      <c r="GA4656" s="2"/>
      <c r="GB4656" s="2"/>
      <c r="GC4656" s="2"/>
      <c r="GD4656" s="2"/>
      <c r="GE4656" s="2"/>
      <c r="GF4656" s="2"/>
      <c r="GG4656" s="2"/>
      <c r="GH4656" s="2"/>
      <c r="GI4656" s="2"/>
      <c r="GJ4656" s="2"/>
      <c r="GK4656" s="2"/>
      <c r="GL4656" s="2"/>
      <c r="GM4656" s="2"/>
      <c r="GN4656" s="2"/>
      <c r="GO4656" s="2"/>
      <c r="GP4656" s="2"/>
      <c r="GQ4656" s="2"/>
      <c r="GR4656" s="2"/>
      <c r="GS4656" s="2"/>
      <c r="GT4656" s="2"/>
      <c r="GU4656" s="2"/>
      <c r="GV4656" s="2"/>
      <c r="GW4656" s="2"/>
      <c r="GX4656" s="2"/>
      <c r="GY4656" s="2"/>
      <c r="GZ4656" s="2"/>
      <c r="HA4656" s="2"/>
      <c r="HB4656" s="2"/>
      <c r="HC4656" s="2"/>
      <c r="HD4656" s="2"/>
      <c r="HE4656" s="2"/>
      <c r="HF4656" s="2"/>
      <c r="HG4656" s="2"/>
      <c r="HH4656" s="2"/>
      <c r="HI4656" s="2"/>
      <c r="HJ4656" s="2"/>
      <c r="HK4656" s="2"/>
      <c r="HL4656" s="2"/>
      <c r="HM4656" s="2"/>
      <c r="HN4656" s="2"/>
      <c r="HO4656" s="2"/>
      <c r="HP4656" s="2"/>
      <c r="HQ4656" s="2"/>
      <c r="HR4656" s="2"/>
      <c r="HS4656" s="2"/>
      <c r="HT4656" s="2"/>
      <c r="HU4656" s="2"/>
      <c r="HV4656" s="2"/>
      <c r="HW4656" s="2"/>
      <c r="HX4656" s="2"/>
      <c r="HY4656" s="2"/>
      <c r="HZ4656" s="2"/>
      <c r="IA4656" s="2"/>
      <c r="IB4656" s="2"/>
      <c r="IC4656" s="2"/>
      <c r="ID4656" s="2"/>
      <c r="IE4656" s="2"/>
      <c r="IF4656" s="2"/>
      <c r="IG4656" s="2"/>
      <c r="IH4656" s="2"/>
      <c r="II4656" s="2"/>
      <c r="IJ4656" s="2"/>
      <c r="IK4656" s="2"/>
      <c r="IL4656" s="2"/>
      <c r="IM4656" s="2"/>
      <c r="IN4656" s="2"/>
      <c r="IO4656" s="2"/>
      <c r="IP4656" s="2"/>
      <c r="IQ4656" s="2"/>
    </row>
    <row r="4657" spans="1:251" s="16" customFormat="1" ht="13.5">
      <c r="A4657" s="8"/>
      <c r="B4657" s="127"/>
      <c r="C4657" s="128"/>
      <c r="D4657" s="128"/>
      <c r="E4657" s="128"/>
      <c r="F4657" s="128"/>
      <c r="G4657" s="128"/>
      <c r="H4657" s="128"/>
      <c r="I4657" s="128"/>
      <c r="J4657" s="128"/>
      <c r="K4657" s="128"/>
      <c r="L4657" s="128"/>
      <c r="M4657" s="128"/>
      <c r="N4657" s="128"/>
      <c r="O4657" s="128"/>
      <c r="P4657" s="128"/>
      <c r="Q4657" s="128"/>
      <c r="R4657" s="128"/>
      <c r="S4657" s="128"/>
      <c r="T4657" s="128"/>
      <c r="U4657" s="128"/>
      <c r="V4657" s="128"/>
      <c r="W4657" s="128"/>
      <c r="X4657" s="128"/>
      <c r="Y4657" s="128"/>
      <c r="Z4657" s="129"/>
      <c r="AA4657" s="131"/>
      <c r="AB4657" s="128"/>
      <c r="AC4657" s="128"/>
      <c r="AD4657" s="128"/>
      <c r="AE4657" s="128"/>
      <c r="AF4657" s="128"/>
      <c r="AG4657" s="128"/>
      <c r="AH4657" s="128"/>
      <c r="AI4657" s="129"/>
      <c r="AJ4657" s="131"/>
      <c r="AK4657" s="128"/>
      <c r="AL4657" s="128"/>
      <c r="AM4657" s="128"/>
      <c r="AN4657" s="128"/>
      <c r="AO4657" s="128"/>
      <c r="AP4657" s="128"/>
      <c r="AQ4657" s="128"/>
      <c r="AR4657" s="129"/>
      <c r="AS4657" s="131"/>
      <c r="AT4657" s="128"/>
      <c r="AU4657" s="128"/>
      <c r="AV4657" s="128"/>
      <c r="AW4657" s="128"/>
      <c r="AX4657" s="133"/>
      <c r="AY4657" s="2"/>
      <c r="AZ4657" s="2"/>
      <c r="BA4657" s="2"/>
      <c r="BB4657" s="23"/>
      <c r="BC4657" s="24"/>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c r="CH4657" s="2"/>
      <c r="CI4657" s="2"/>
      <c r="CJ4657" s="2"/>
      <c r="CK4657" s="2"/>
      <c r="CL4657" s="2"/>
      <c r="CM4657" s="2"/>
      <c r="CN4657" s="2"/>
      <c r="CO4657" s="2"/>
      <c r="CP4657" s="2"/>
      <c r="CQ4657" s="2"/>
      <c r="CR4657" s="2"/>
      <c r="CS4657" s="2"/>
      <c r="CT4657" s="2"/>
      <c r="CU4657" s="2"/>
      <c r="CV4657" s="2"/>
      <c r="CW4657" s="2"/>
      <c r="CX4657" s="2"/>
      <c r="CY4657" s="2"/>
      <c r="CZ4657" s="2"/>
      <c r="DA4657" s="2"/>
      <c r="DB4657" s="2"/>
      <c r="DC4657" s="2"/>
      <c r="DD4657" s="2"/>
      <c r="DE4657" s="2"/>
      <c r="DF4657" s="2"/>
      <c r="DG4657" s="2"/>
      <c r="DH4657" s="2"/>
      <c r="DI4657" s="2"/>
      <c r="DJ4657" s="2"/>
      <c r="DK4657" s="2"/>
      <c r="DL4657" s="2"/>
      <c r="DM4657" s="2"/>
      <c r="DN4657" s="2"/>
      <c r="DO4657" s="2"/>
      <c r="DP4657" s="2"/>
      <c r="DQ4657" s="2"/>
      <c r="DR4657" s="2"/>
      <c r="DS4657" s="2"/>
      <c r="DT4657" s="2"/>
      <c r="DU4657" s="2"/>
      <c r="DV4657" s="2"/>
      <c r="DW4657" s="2"/>
      <c r="DX4657" s="2"/>
      <c r="DY4657" s="2"/>
      <c r="DZ4657" s="2"/>
      <c r="EA4657" s="2"/>
      <c r="EB4657" s="2"/>
      <c r="EC4657" s="2"/>
      <c r="ED4657" s="2"/>
      <c r="EE4657" s="2"/>
      <c r="EF4657" s="2"/>
      <c r="EG4657" s="2"/>
      <c r="EH4657" s="2"/>
      <c r="EI4657" s="2"/>
      <c r="EJ4657" s="2"/>
      <c r="EK4657" s="2"/>
      <c r="EL4657" s="2"/>
      <c r="EM4657" s="2"/>
      <c r="EN4657" s="2"/>
      <c r="EO4657" s="2"/>
      <c r="EP4657" s="2"/>
      <c r="EQ4657" s="2"/>
      <c r="ER4657" s="2"/>
      <c r="ES4657" s="2"/>
      <c r="ET4657" s="2"/>
      <c r="EU4657" s="2"/>
      <c r="EV4657" s="2"/>
      <c r="EW4657" s="2"/>
      <c r="EX4657" s="2"/>
      <c r="EY4657" s="2"/>
      <c r="EZ4657" s="2"/>
      <c r="FA4657" s="2"/>
      <c r="FB4657" s="2"/>
      <c r="FC4657" s="2"/>
      <c r="FD4657" s="2"/>
      <c r="FE4657" s="2"/>
      <c r="FF4657" s="2"/>
      <c r="FG4657" s="2"/>
      <c r="FH4657" s="2"/>
      <c r="FI4657" s="2"/>
      <c r="FJ4657" s="2"/>
      <c r="FK4657" s="2"/>
      <c r="FL4657" s="2"/>
      <c r="FM4657" s="2"/>
      <c r="FN4657" s="2"/>
      <c r="FO4657" s="2"/>
      <c r="FP4657" s="2"/>
      <c r="FQ4657" s="2"/>
      <c r="FR4657" s="2"/>
      <c r="FS4657" s="2"/>
      <c r="FT4657" s="2"/>
      <c r="FU4657" s="2"/>
      <c r="FV4657" s="2"/>
      <c r="FW4657" s="2"/>
      <c r="FX4657" s="2"/>
      <c r="FY4657" s="2"/>
      <c r="FZ4657" s="2"/>
      <c r="GA4657" s="2"/>
      <c r="GB4657" s="2"/>
      <c r="GC4657" s="2"/>
      <c r="GD4657" s="2"/>
      <c r="GE4657" s="2"/>
      <c r="GF4657" s="2"/>
      <c r="GG4657" s="2"/>
      <c r="GH4657" s="2"/>
      <c r="GI4657" s="2"/>
      <c r="GJ4657" s="2"/>
      <c r="GK4657" s="2"/>
      <c r="GL4657" s="2"/>
      <c r="GM4657" s="2"/>
      <c r="GN4657" s="2"/>
      <c r="GO4657" s="2"/>
      <c r="GP4657" s="2"/>
      <c r="GQ4657" s="2"/>
      <c r="GR4657" s="2"/>
      <c r="GS4657" s="2"/>
      <c r="GT4657" s="2"/>
      <c r="GU4657" s="2"/>
      <c r="GV4657" s="2"/>
      <c r="GW4657" s="2"/>
      <c r="GX4657" s="2"/>
      <c r="GY4657" s="2"/>
      <c r="GZ4657" s="2"/>
      <c r="HA4657" s="2"/>
      <c r="HB4657" s="2"/>
      <c r="HC4657" s="2"/>
      <c r="HD4657" s="2"/>
      <c r="HE4657" s="2"/>
      <c r="HF4657" s="2"/>
      <c r="HG4657" s="2"/>
      <c r="HH4657" s="2"/>
      <c r="HI4657" s="2"/>
      <c r="HJ4657" s="2"/>
      <c r="HK4657" s="2"/>
      <c r="HL4657" s="2"/>
      <c r="HM4657" s="2"/>
      <c r="HN4657" s="2"/>
      <c r="HO4657" s="2"/>
      <c r="HP4657" s="2"/>
      <c r="HQ4657" s="2"/>
      <c r="HR4657" s="2"/>
      <c r="HS4657" s="2"/>
      <c r="HT4657" s="2"/>
      <c r="HU4657" s="2"/>
      <c r="HV4657" s="2"/>
      <c r="HW4657" s="2"/>
      <c r="HX4657" s="2"/>
      <c r="HY4657" s="2"/>
      <c r="HZ4657" s="2"/>
      <c r="IA4657" s="2"/>
      <c r="IB4657" s="2"/>
      <c r="IC4657" s="2"/>
      <c r="ID4657" s="2"/>
      <c r="IE4657" s="2"/>
      <c r="IF4657" s="2"/>
      <c r="IG4657" s="2"/>
      <c r="IH4657" s="2"/>
      <c r="II4657" s="2"/>
      <c r="IJ4657" s="2"/>
      <c r="IK4657" s="2"/>
      <c r="IL4657" s="2"/>
      <c r="IM4657" s="2"/>
      <c r="IN4657" s="2"/>
      <c r="IO4657" s="2"/>
      <c r="IP4657" s="2"/>
      <c r="IQ4657" s="2"/>
    </row>
    <row r="4658" spans="1:251" s="16" customFormat="1" ht="18.75" customHeight="1">
      <c r="A4658" s="8"/>
      <c r="B4658" s="25"/>
      <c r="C4658" s="99" t="s">
        <v>611</v>
      </c>
      <c r="D4658" s="108"/>
      <c r="E4658" s="108"/>
      <c r="F4658" s="108"/>
      <c r="G4658" s="108"/>
      <c r="H4658" s="108"/>
      <c r="I4658" s="108"/>
      <c r="J4658" s="108"/>
      <c r="K4658" s="108"/>
      <c r="L4658" s="108"/>
      <c r="M4658" s="108"/>
      <c r="N4658" s="108"/>
      <c r="O4658" s="108"/>
      <c r="P4658" s="108"/>
      <c r="Q4658" s="108"/>
      <c r="R4658" s="108"/>
      <c r="S4658" s="108"/>
      <c r="T4658" s="108"/>
      <c r="U4658" s="108"/>
      <c r="V4658" s="108"/>
      <c r="W4658" s="108"/>
      <c r="X4658" s="108"/>
      <c r="Y4658" s="108"/>
      <c r="Z4658" s="109"/>
      <c r="AA4658" s="102">
        <v>39491</v>
      </c>
      <c r="AB4658" s="110"/>
      <c r="AC4658" s="110"/>
      <c r="AD4658" s="110"/>
      <c r="AE4658" s="110"/>
      <c r="AF4658" s="110"/>
      <c r="AG4658" s="110"/>
      <c r="AH4658" s="110"/>
      <c r="AI4658" s="111"/>
      <c r="AJ4658" s="102">
        <v>38117</v>
      </c>
      <c r="AK4658" s="110"/>
      <c r="AL4658" s="110"/>
      <c r="AM4658" s="110"/>
      <c r="AN4658" s="110"/>
      <c r="AO4658" s="110"/>
      <c r="AP4658" s="110"/>
      <c r="AQ4658" s="110"/>
      <c r="AR4658" s="111"/>
      <c r="AS4658" s="105"/>
      <c r="AT4658" s="112"/>
      <c r="AU4658" s="112"/>
      <c r="AV4658" s="112"/>
      <c r="AW4658" s="112"/>
      <c r="AX4658" s="113"/>
      <c r="AY4658" s="2"/>
      <c r="AZ4658" s="2"/>
      <c r="BA4658" s="2"/>
      <c r="BB4658" s="2"/>
      <c r="BC4658" s="2"/>
      <c r="BD4658" s="2"/>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c r="CH4658" s="2"/>
      <c r="CI4658" s="2"/>
      <c r="CJ4658" s="2"/>
      <c r="CK4658" s="2"/>
      <c r="CL4658" s="2"/>
      <c r="CM4658" s="2"/>
      <c r="CN4658" s="2"/>
      <c r="CO4658" s="2"/>
      <c r="CP4658" s="2"/>
      <c r="CQ4658" s="2"/>
      <c r="CR4658" s="2"/>
      <c r="CS4658" s="2"/>
      <c r="CT4658" s="2"/>
      <c r="CU4658" s="2"/>
      <c r="CV4658" s="2"/>
      <c r="CW4658" s="2"/>
      <c r="CX4658" s="2"/>
      <c r="CY4658" s="2"/>
      <c r="CZ4658" s="2"/>
      <c r="DA4658" s="2"/>
      <c r="DB4658" s="2"/>
      <c r="DC4658" s="2"/>
      <c r="DD4658" s="2"/>
      <c r="DE4658" s="2"/>
      <c r="DF4658" s="2"/>
      <c r="DG4658" s="2"/>
      <c r="DH4658" s="2"/>
      <c r="DI4658" s="2"/>
      <c r="DJ4658" s="2"/>
      <c r="DK4658" s="2"/>
      <c r="DL4658" s="2"/>
      <c r="DM4658" s="2"/>
      <c r="DN4658" s="2"/>
      <c r="DO4658" s="2"/>
      <c r="DP4658" s="2"/>
      <c r="DQ4658" s="2"/>
      <c r="DR4658" s="2"/>
      <c r="DS4658" s="2"/>
      <c r="DT4658" s="2"/>
      <c r="DU4658" s="2"/>
      <c r="DV4658" s="2"/>
      <c r="DW4658" s="2"/>
      <c r="DX4658" s="2"/>
      <c r="DY4658" s="2"/>
      <c r="DZ4658" s="2"/>
      <c r="EA4658" s="2"/>
      <c r="EB4658" s="2"/>
      <c r="EC4658" s="2"/>
      <c r="ED4658" s="2"/>
      <c r="EE4658" s="2"/>
      <c r="EF4658" s="2"/>
      <c r="EG4658" s="2"/>
      <c r="EH4658" s="2"/>
      <c r="EI4658" s="2"/>
      <c r="EJ4658" s="2"/>
      <c r="EK4658" s="2"/>
      <c r="EL4658" s="2"/>
      <c r="EM4658" s="2"/>
      <c r="EN4658" s="2"/>
      <c r="EO4658" s="2"/>
      <c r="EP4658" s="2"/>
      <c r="EQ4658" s="2"/>
      <c r="ER4658" s="2"/>
      <c r="ES4658" s="2"/>
      <c r="ET4658" s="2"/>
      <c r="EU4658" s="2"/>
      <c r="EV4658" s="2"/>
      <c r="EW4658" s="2"/>
      <c r="EX4658" s="2"/>
      <c r="EY4658" s="2"/>
      <c r="EZ4658" s="2"/>
      <c r="FA4658" s="2"/>
      <c r="FB4658" s="2"/>
      <c r="FC4658" s="2"/>
      <c r="FD4658" s="2"/>
      <c r="FE4658" s="2"/>
      <c r="FF4658" s="2"/>
      <c r="FG4658" s="2"/>
      <c r="FH4658" s="2"/>
      <c r="FI4658" s="2"/>
      <c r="FJ4658" s="2"/>
      <c r="FK4658" s="2"/>
      <c r="FL4658" s="2"/>
      <c r="FM4658" s="2"/>
      <c r="FN4658" s="2"/>
      <c r="FO4658" s="2"/>
      <c r="FP4658" s="2"/>
      <c r="FQ4658" s="2"/>
      <c r="FR4658" s="2"/>
      <c r="FS4658" s="2"/>
      <c r="FT4658" s="2"/>
      <c r="FU4658" s="2"/>
      <c r="FV4658" s="2"/>
      <c r="FW4658" s="2"/>
      <c r="FX4658" s="2"/>
      <c r="FY4658" s="2"/>
      <c r="FZ4658" s="2"/>
      <c r="GA4658" s="2"/>
      <c r="GB4658" s="2"/>
      <c r="GC4658" s="2"/>
      <c r="GD4658" s="2"/>
      <c r="GE4658" s="2"/>
      <c r="GF4658" s="2"/>
      <c r="GG4658" s="2"/>
      <c r="GH4658" s="2"/>
      <c r="GI4658" s="2"/>
      <c r="GJ4658" s="2"/>
      <c r="GK4658" s="2"/>
      <c r="GL4658" s="2"/>
      <c r="GM4658" s="2"/>
      <c r="GN4658" s="2"/>
      <c r="GO4658" s="2"/>
      <c r="GP4658" s="2"/>
      <c r="GQ4658" s="2"/>
      <c r="GR4658" s="2"/>
      <c r="GS4658" s="2"/>
      <c r="GT4658" s="2"/>
      <c r="GU4658" s="2"/>
      <c r="GV4658" s="2"/>
      <c r="GW4658" s="2"/>
      <c r="GX4658" s="2"/>
      <c r="GY4658" s="2"/>
      <c r="GZ4658" s="2"/>
      <c r="HA4658" s="2"/>
      <c r="HB4658" s="2"/>
      <c r="HC4658" s="2"/>
      <c r="HD4658" s="2"/>
      <c r="HE4658" s="2"/>
      <c r="HF4658" s="2"/>
      <c r="HG4658" s="2"/>
      <c r="HH4658" s="2"/>
      <c r="HI4658" s="2"/>
      <c r="HJ4658" s="2"/>
      <c r="HK4658" s="2"/>
      <c r="HL4658" s="2"/>
      <c r="HM4658" s="2"/>
      <c r="HN4658" s="2"/>
      <c r="HO4658" s="2"/>
      <c r="HP4658" s="2"/>
      <c r="HQ4658" s="2"/>
      <c r="HR4658" s="2"/>
      <c r="HS4658" s="2"/>
      <c r="HT4658" s="2"/>
      <c r="HU4658" s="2"/>
      <c r="HV4658" s="2"/>
      <c r="HW4658" s="2"/>
      <c r="HX4658" s="2"/>
      <c r="HY4658" s="2"/>
      <c r="HZ4658" s="2"/>
      <c r="IA4658" s="2"/>
      <c r="IB4658" s="2"/>
      <c r="IC4658" s="2"/>
      <c r="ID4658" s="2"/>
      <c r="IE4658" s="2"/>
      <c r="IF4658" s="2"/>
      <c r="IG4658" s="2"/>
      <c r="IH4658" s="2"/>
      <c r="II4658" s="2"/>
      <c r="IJ4658" s="2"/>
      <c r="IK4658" s="2"/>
      <c r="IL4658" s="2"/>
      <c r="IM4658" s="2"/>
      <c r="IN4658" s="2"/>
      <c r="IO4658" s="2"/>
      <c r="IP4658" s="2"/>
      <c r="IQ4658" s="2"/>
    </row>
    <row r="4659" spans="1:251" s="16" customFormat="1" ht="18.75" customHeight="1" thickBot="1">
      <c r="A4659" s="17"/>
      <c r="B4659" s="134" t="s">
        <v>13</v>
      </c>
      <c r="C4659" s="135"/>
      <c r="D4659" s="135"/>
      <c r="E4659" s="135"/>
      <c r="F4659" s="135"/>
      <c r="G4659" s="135"/>
      <c r="H4659" s="135"/>
      <c r="I4659" s="135"/>
      <c r="J4659" s="135"/>
      <c r="K4659" s="135"/>
      <c r="L4659" s="135"/>
      <c r="M4659" s="135"/>
      <c r="N4659" s="135"/>
      <c r="O4659" s="135"/>
      <c r="P4659" s="135"/>
      <c r="Q4659" s="135"/>
      <c r="R4659" s="135"/>
      <c r="S4659" s="135"/>
      <c r="T4659" s="135"/>
      <c r="U4659" s="135"/>
      <c r="V4659" s="135"/>
      <c r="W4659" s="135"/>
      <c r="X4659" s="135"/>
      <c r="Y4659" s="135"/>
      <c r="Z4659" s="136"/>
      <c r="AA4659" s="137">
        <f>SUM($AA$4658:$AA$4658)</f>
        <v>39491</v>
      </c>
      <c r="AB4659" s="138"/>
      <c r="AC4659" s="138"/>
      <c r="AD4659" s="138"/>
      <c r="AE4659" s="138"/>
      <c r="AF4659" s="138"/>
      <c r="AG4659" s="138"/>
      <c r="AH4659" s="138"/>
      <c r="AI4659" s="139"/>
      <c r="AJ4659" s="137">
        <f>SUM($AJ$4658:$AJ$4658)</f>
        <v>38117</v>
      </c>
      <c r="AK4659" s="138"/>
      <c r="AL4659" s="138"/>
      <c r="AM4659" s="138"/>
      <c r="AN4659" s="138"/>
      <c r="AO4659" s="138"/>
      <c r="AP4659" s="138"/>
      <c r="AQ4659" s="138"/>
      <c r="AR4659" s="139"/>
      <c r="AS4659" s="140"/>
      <c r="AT4659" s="141"/>
      <c r="AU4659" s="141"/>
      <c r="AV4659" s="141"/>
      <c r="AW4659" s="141"/>
      <c r="AX4659" s="142"/>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c r="CH4659" s="2"/>
      <c r="CI4659" s="2"/>
      <c r="CJ4659" s="2"/>
      <c r="CK4659" s="2"/>
      <c r="CL4659" s="2"/>
      <c r="CM4659" s="2"/>
      <c r="CN4659" s="2"/>
      <c r="CO4659" s="2"/>
      <c r="CP4659" s="2"/>
      <c r="CQ4659" s="2"/>
      <c r="CR4659" s="2"/>
      <c r="CS4659" s="2"/>
      <c r="CT4659" s="2"/>
      <c r="CU4659" s="2"/>
      <c r="CV4659" s="2"/>
      <c r="CW4659" s="2"/>
      <c r="CX4659" s="2"/>
      <c r="CY4659" s="2"/>
      <c r="CZ4659" s="2"/>
      <c r="DA4659" s="2"/>
      <c r="DB4659" s="2"/>
      <c r="DC4659" s="2"/>
      <c r="DD4659" s="2"/>
      <c r="DE4659" s="2"/>
      <c r="DF4659" s="2"/>
      <c r="DG4659" s="2"/>
      <c r="DH4659" s="2"/>
      <c r="DI4659" s="2"/>
      <c r="DJ4659" s="2"/>
      <c r="DK4659" s="2"/>
      <c r="DL4659" s="2"/>
      <c r="DM4659" s="2"/>
      <c r="DN4659" s="2"/>
      <c r="DO4659" s="2"/>
      <c r="DP4659" s="2"/>
      <c r="DQ4659" s="2"/>
      <c r="DR4659" s="2"/>
      <c r="DS4659" s="2"/>
      <c r="DT4659" s="2"/>
      <c r="DU4659" s="2"/>
      <c r="DV4659" s="2"/>
      <c r="DW4659" s="2"/>
      <c r="DX4659" s="2"/>
      <c r="DY4659" s="2"/>
      <c r="DZ4659" s="2"/>
      <c r="EA4659" s="2"/>
      <c r="EB4659" s="2"/>
      <c r="EC4659" s="2"/>
      <c r="ED4659" s="2"/>
      <c r="EE4659" s="2"/>
      <c r="EF4659" s="2"/>
      <c r="EG4659" s="2"/>
      <c r="EH4659" s="2"/>
      <c r="EI4659" s="2"/>
      <c r="EJ4659" s="2"/>
      <c r="EK4659" s="2"/>
      <c r="EL4659" s="2"/>
      <c r="EM4659" s="2"/>
      <c r="EN4659" s="2"/>
      <c r="EO4659" s="2"/>
      <c r="EP4659" s="2"/>
      <c r="EQ4659" s="2"/>
      <c r="ER4659" s="2"/>
      <c r="ES4659" s="2"/>
      <c r="ET4659" s="2"/>
      <c r="EU4659" s="2"/>
      <c r="EV4659" s="2"/>
      <c r="EW4659" s="2"/>
      <c r="EX4659" s="2"/>
      <c r="EY4659" s="2"/>
      <c r="EZ4659" s="2"/>
      <c r="FA4659" s="2"/>
      <c r="FB4659" s="2"/>
      <c r="FC4659" s="2"/>
      <c r="FD4659" s="2"/>
      <c r="FE4659" s="2"/>
      <c r="FF4659" s="2"/>
      <c r="FG4659" s="2"/>
      <c r="FH4659" s="2"/>
      <c r="FI4659" s="2"/>
      <c r="FJ4659" s="2"/>
      <c r="FK4659" s="2"/>
      <c r="FL4659" s="2"/>
      <c r="FM4659" s="2"/>
      <c r="FN4659" s="2"/>
      <c r="FO4659" s="2"/>
      <c r="FP4659" s="2"/>
      <c r="FQ4659" s="2"/>
      <c r="FR4659" s="2"/>
      <c r="FS4659" s="2"/>
      <c r="FT4659" s="2"/>
      <c r="FU4659" s="2"/>
      <c r="FV4659" s="2"/>
      <c r="FW4659" s="2"/>
      <c r="FX4659" s="2"/>
      <c r="FY4659" s="2"/>
      <c r="FZ4659" s="2"/>
      <c r="GA4659" s="2"/>
      <c r="GB4659" s="2"/>
      <c r="GC4659" s="2"/>
      <c r="GD4659" s="2"/>
      <c r="GE4659" s="2"/>
      <c r="GF4659" s="2"/>
      <c r="GG4659" s="2"/>
      <c r="GH4659" s="2"/>
      <c r="GI4659" s="2"/>
      <c r="GJ4659" s="2"/>
      <c r="GK4659" s="2"/>
      <c r="GL4659" s="2"/>
      <c r="GM4659" s="2"/>
      <c r="GN4659" s="2"/>
      <c r="GO4659" s="2"/>
      <c r="GP4659" s="2"/>
      <c r="GQ4659" s="2"/>
      <c r="GR4659" s="2"/>
      <c r="GS4659" s="2"/>
      <c r="GT4659" s="2"/>
      <c r="GU4659" s="2"/>
      <c r="GV4659" s="2"/>
      <c r="GW4659" s="2"/>
      <c r="GX4659" s="2"/>
      <c r="GY4659" s="2"/>
      <c r="GZ4659" s="2"/>
      <c r="HA4659" s="2"/>
      <c r="HB4659" s="2"/>
      <c r="HC4659" s="2"/>
      <c r="HD4659" s="2"/>
      <c r="HE4659" s="2"/>
      <c r="HF4659" s="2"/>
      <c r="HG4659" s="2"/>
      <c r="HH4659" s="2"/>
      <c r="HI4659" s="2"/>
      <c r="HJ4659" s="2"/>
      <c r="HK4659" s="2"/>
      <c r="HL4659" s="2"/>
      <c r="HM4659" s="2"/>
      <c r="HN4659" s="2"/>
      <c r="HO4659" s="2"/>
      <c r="HP4659" s="2"/>
      <c r="HQ4659" s="2"/>
      <c r="HR4659" s="2"/>
      <c r="HS4659" s="2"/>
      <c r="HT4659" s="2"/>
      <c r="HU4659" s="2"/>
      <c r="HV4659" s="2"/>
      <c r="HW4659" s="2"/>
      <c r="HX4659" s="2"/>
      <c r="HY4659" s="2"/>
      <c r="HZ4659" s="2"/>
      <c r="IA4659" s="2"/>
      <c r="IB4659" s="2"/>
      <c r="IC4659" s="2"/>
      <c r="ID4659" s="2"/>
      <c r="IE4659" s="2"/>
      <c r="IF4659" s="2"/>
      <c r="IG4659" s="2"/>
      <c r="IH4659" s="2"/>
      <c r="II4659" s="2"/>
      <c r="IJ4659" s="2"/>
      <c r="IK4659" s="2"/>
      <c r="IL4659" s="2"/>
      <c r="IM4659" s="2"/>
      <c r="IN4659" s="2"/>
      <c r="IO4659" s="2"/>
      <c r="IP4659" s="2"/>
      <c r="IQ4659" s="2"/>
    </row>
  </sheetData>
  <mergeCells count="2829">
    <mergeCell ref="B3:AX3"/>
    <mergeCell ref="B6:G6"/>
    <mergeCell ref="H6:AX6"/>
    <mergeCell ref="B10:AX14"/>
    <mergeCell ref="B19:AX23"/>
    <mergeCell ref="B28:Z29"/>
    <mergeCell ref="AA28:AI29"/>
    <mergeCell ref="AJ28:AR29"/>
    <mergeCell ref="AS28:AX29"/>
    <mergeCell ref="B327:AX327"/>
    <mergeCell ref="B330:G330"/>
    <mergeCell ref="H330:AX330"/>
    <mergeCell ref="B334:AX338"/>
    <mergeCell ref="B343:AX348"/>
    <mergeCell ref="B353:Z354"/>
    <mergeCell ref="AA353:AI354"/>
    <mergeCell ref="AJ353:AR354"/>
    <mergeCell ref="AS353:AX354"/>
    <mergeCell ref="C30:Z30"/>
    <mergeCell ref="AA30:AI30"/>
    <mergeCell ref="AJ30:AR30"/>
    <mergeCell ref="AS30:AX30"/>
    <mergeCell ref="B31:Z31"/>
    <mergeCell ref="AA31:AI31"/>
    <mergeCell ref="AJ31:AR31"/>
    <mergeCell ref="AS31:AX31"/>
    <mergeCell ref="B42:AX46"/>
    <mergeCell ref="B51:AX55"/>
    <mergeCell ref="B60:Z61"/>
    <mergeCell ref="AA60:AI61"/>
    <mergeCell ref="AJ60:AR61"/>
    <mergeCell ref="B35:AX35"/>
    <mergeCell ref="C355:Z355"/>
    <mergeCell ref="AA355:AI355"/>
    <mergeCell ref="AJ355:AR355"/>
    <mergeCell ref="AS355:AX355"/>
    <mergeCell ref="B356:Z356"/>
    <mergeCell ref="AA356:AI356"/>
    <mergeCell ref="AJ356:AR356"/>
    <mergeCell ref="AS356:AX356"/>
    <mergeCell ref="C115:Z115"/>
    <mergeCell ref="AA115:AI115"/>
    <mergeCell ref="AJ115:AR115"/>
    <mergeCell ref="AS115:AX115"/>
    <mergeCell ref="C116:Z116"/>
    <mergeCell ref="AA116:AI116"/>
    <mergeCell ref="AJ116:AR116"/>
    <mergeCell ref="AS116:AX116"/>
    <mergeCell ref="C113:Z113"/>
    <mergeCell ref="AA113:AI113"/>
    <mergeCell ref="AJ113:AR113"/>
    <mergeCell ref="AS113:AX113"/>
    <mergeCell ref="C114:Z114"/>
    <mergeCell ref="AA114:AI114"/>
    <mergeCell ref="AS178:AX179"/>
    <mergeCell ref="B289:AX289"/>
    <mergeCell ref="B292:G292"/>
    <mergeCell ref="H292:AX292"/>
    <mergeCell ref="B296:AX300"/>
    <mergeCell ref="B305:AX315"/>
    <mergeCell ref="AA213:AI213"/>
    <mergeCell ref="AJ213:AR213"/>
    <mergeCell ref="AS213:AX213"/>
    <mergeCell ref="AJ114:AR114"/>
    <mergeCell ref="B38:G38"/>
    <mergeCell ref="H38:AX38"/>
    <mergeCell ref="C392:Z392"/>
    <mergeCell ref="AA392:AI392"/>
    <mergeCell ref="AJ392:AR392"/>
    <mergeCell ref="AS392:AX392"/>
    <mergeCell ref="C393:Z393"/>
    <mergeCell ref="AA393:AI393"/>
    <mergeCell ref="AJ393:AR393"/>
    <mergeCell ref="AS393:AX393"/>
    <mergeCell ref="C62:Z62"/>
    <mergeCell ref="AA62:AI62"/>
    <mergeCell ref="AJ62:AR62"/>
    <mergeCell ref="AS62:AX62"/>
    <mergeCell ref="B84:AX92"/>
    <mergeCell ref="B97:AX104"/>
    <mergeCell ref="B109:Z110"/>
    <mergeCell ref="AA109:AI110"/>
    <mergeCell ref="AJ109:AR110"/>
    <mergeCell ref="AS109:AX110"/>
    <mergeCell ref="B73:Z73"/>
    <mergeCell ref="AA73:AI73"/>
    <mergeCell ref="AJ73:AR73"/>
    <mergeCell ref="AS73:AX73"/>
    <mergeCell ref="B77:AX77"/>
    <mergeCell ref="B80:G80"/>
    <mergeCell ref="H80:AX80"/>
    <mergeCell ref="AS60:AX61"/>
    <mergeCell ref="B360:AX360"/>
    <mergeCell ref="B363:G363"/>
    <mergeCell ref="H363:AX363"/>
    <mergeCell ref="AJ178:AR179"/>
    <mergeCell ref="C425:Z425"/>
    <mergeCell ref="AA425:AI425"/>
    <mergeCell ref="AJ425:AR425"/>
    <mergeCell ref="AS425:AX425"/>
    <mergeCell ref="B426:Z426"/>
    <mergeCell ref="AA426:AI426"/>
    <mergeCell ref="AJ426:AR426"/>
    <mergeCell ref="AS426:AX426"/>
    <mergeCell ref="B405:AX409"/>
    <mergeCell ref="B414:AX418"/>
    <mergeCell ref="B423:Z424"/>
    <mergeCell ref="AA423:AI424"/>
    <mergeCell ref="AJ423:AR424"/>
    <mergeCell ref="AS423:AX424"/>
    <mergeCell ref="B117:Z117"/>
    <mergeCell ref="AA117:AI117"/>
    <mergeCell ref="AJ117:AR117"/>
    <mergeCell ref="AS117:AX117"/>
    <mergeCell ref="B398:AX398"/>
    <mergeCell ref="B401:G401"/>
    <mergeCell ref="H401:AX401"/>
    <mergeCell ref="C180:Z180"/>
    <mergeCell ref="B394:Z394"/>
    <mergeCell ref="AA394:AI394"/>
    <mergeCell ref="AJ394:AR394"/>
    <mergeCell ref="AS394:AX394"/>
    <mergeCell ref="B367:AX375"/>
    <mergeCell ref="B380:AX385"/>
    <mergeCell ref="B390:Z391"/>
    <mergeCell ref="AA390:AI391"/>
    <mergeCell ref="AJ390:AR391"/>
    <mergeCell ref="AS390:AX391"/>
    <mergeCell ref="AS114:AX114"/>
    <mergeCell ref="C111:Z111"/>
    <mergeCell ref="AA111:AI111"/>
    <mergeCell ref="AJ111:AR111"/>
    <mergeCell ref="AS111:AX111"/>
    <mergeCell ref="C112:Z112"/>
    <mergeCell ref="AA112:AI112"/>
    <mergeCell ref="AJ112:AR112"/>
    <mergeCell ref="AS112:AX112"/>
    <mergeCell ref="B320:Z321"/>
    <mergeCell ref="AA320:AI321"/>
    <mergeCell ref="AJ320:AR321"/>
    <mergeCell ref="AS320:AX321"/>
    <mergeCell ref="B181:Z181"/>
    <mergeCell ref="AA181:AI181"/>
    <mergeCell ref="AJ181:AR181"/>
    <mergeCell ref="AS181:AX181"/>
    <mergeCell ref="B217:AX217"/>
    <mergeCell ref="B220:G220"/>
    <mergeCell ref="H220:AX220"/>
    <mergeCell ref="B224:AX228"/>
    <mergeCell ref="B233:AX239"/>
    <mergeCell ref="B244:Z245"/>
    <mergeCell ref="AA244:AI245"/>
    <mergeCell ref="AJ244:AR245"/>
    <mergeCell ref="AS244:AX245"/>
    <mergeCell ref="B192:AX196"/>
    <mergeCell ref="B201:AX205"/>
    <mergeCell ref="B210:Z211"/>
    <mergeCell ref="AA210:AI211"/>
    <mergeCell ref="AJ210:AR211"/>
    <mergeCell ref="AS210:AX211"/>
    <mergeCell ref="C322:Z322"/>
    <mergeCell ref="AA322:AI322"/>
    <mergeCell ref="AJ322:AR322"/>
    <mergeCell ref="AS322:AX322"/>
    <mergeCell ref="B323:Z323"/>
    <mergeCell ref="AA323:AI323"/>
    <mergeCell ref="AJ323:AR323"/>
    <mergeCell ref="AS323:AX323"/>
    <mergeCell ref="C250:Z250"/>
    <mergeCell ref="AA250:AI250"/>
    <mergeCell ref="AJ250:AR250"/>
    <mergeCell ref="AS250:AX250"/>
    <mergeCell ref="C251:Z251"/>
    <mergeCell ref="AA251:AI251"/>
    <mergeCell ref="AJ251:AR251"/>
    <mergeCell ref="AS251:AX251"/>
    <mergeCell ref="C248:Z248"/>
    <mergeCell ref="AA248:AI248"/>
    <mergeCell ref="AJ248:AR248"/>
    <mergeCell ref="AS248:AX248"/>
    <mergeCell ref="C249:Z249"/>
    <mergeCell ref="AA249:AI249"/>
    <mergeCell ref="AJ249:AR249"/>
    <mergeCell ref="AS249:AX249"/>
    <mergeCell ref="B253:Z253"/>
    <mergeCell ref="AA253:AI253"/>
    <mergeCell ref="AJ253:AR253"/>
    <mergeCell ref="AS253:AX253"/>
    <mergeCell ref="C252:Z252"/>
    <mergeCell ref="AA252:AI252"/>
    <mergeCell ref="AJ252:AR252"/>
    <mergeCell ref="AS252:AX252"/>
    <mergeCell ref="B282:Z283"/>
    <mergeCell ref="AA282:AI283"/>
    <mergeCell ref="AJ282:AR283"/>
    <mergeCell ref="AS282:AX283"/>
    <mergeCell ref="B149:Z149"/>
    <mergeCell ref="AA149:AI149"/>
    <mergeCell ref="AJ149:AR149"/>
    <mergeCell ref="AS149:AX149"/>
    <mergeCell ref="B257:AX257"/>
    <mergeCell ref="B260:G260"/>
    <mergeCell ref="H260:AX260"/>
    <mergeCell ref="C212:Z212"/>
    <mergeCell ref="AA212:AI212"/>
    <mergeCell ref="C246:Z246"/>
    <mergeCell ref="AA246:AI246"/>
    <mergeCell ref="AJ246:AR246"/>
    <mergeCell ref="AS246:AX246"/>
    <mergeCell ref="C247:Z247"/>
    <mergeCell ref="AA247:AI247"/>
    <mergeCell ref="AJ247:AR247"/>
    <mergeCell ref="AS247:AX247"/>
    <mergeCell ref="B213:Z213"/>
    <mergeCell ref="C148:Z148"/>
    <mergeCell ref="AA148:AI148"/>
    <mergeCell ref="AJ148:AR148"/>
    <mergeCell ref="AS148:AX148"/>
    <mergeCell ref="AJ212:AR212"/>
    <mergeCell ref="AS212:AX212"/>
    <mergeCell ref="B185:AX185"/>
    <mergeCell ref="B188:G188"/>
    <mergeCell ref="H188:AX188"/>
    <mergeCell ref="AA180:AI180"/>
    <mergeCell ref="AJ180:AR180"/>
    <mergeCell ref="AS180:AX180"/>
    <mergeCell ref="B153:AX153"/>
    <mergeCell ref="B156:G156"/>
    <mergeCell ref="H156:AX156"/>
    <mergeCell ref="B160:AX164"/>
    <mergeCell ref="B169:AX173"/>
    <mergeCell ref="B178:Z179"/>
    <mergeCell ref="AA178:AI179"/>
    <mergeCell ref="C457:Z457"/>
    <mergeCell ref="AA457:AI457"/>
    <mergeCell ref="AJ457:AR457"/>
    <mergeCell ref="AS457:AX457"/>
    <mergeCell ref="B430:AX430"/>
    <mergeCell ref="B433:G433"/>
    <mergeCell ref="H433:AX433"/>
    <mergeCell ref="B437:AX441"/>
    <mergeCell ref="B446:AX450"/>
    <mergeCell ref="B455:Z456"/>
    <mergeCell ref="AA455:AI456"/>
    <mergeCell ref="AJ455:AR456"/>
    <mergeCell ref="AS455:AX456"/>
    <mergeCell ref="B121:AX121"/>
    <mergeCell ref="B124:G124"/>
    <mergeCell ref="H124:AX124"/>
    <mergeCell ref="B128:AX132"/>
    <mergeCell ref="B137:AX141"/>
    <mergeCell ref="B146:Z147"/>
    <mergeCell ref="AA146:AI147"/>
    <mergeCell ref="AJ146:AR147"/>
    <mergeCell ref="AS146:AX147"/>
    <mergeCell ref="C284:Z284"/>
    <mergeCell ref="AA284:AI284"/>
    <mergeCell ref="AJ284:AR284"/>
    <mergeCell ref="AS284:AX284"/>
    <mergeCell ref="B285:Z285"/>
    <mergeCell ref="AA285:AI285"/>
    <mergeCell ref="AJ285:AR285"/>
    <mergeCell ref="AS285:AX285"/>
    <mergeCell ref="B264:AX268"/>
    <mergeCell ref="B273:AX277"/>
    <mergeCell ref="C489:Z489"/>
    <mergeCell ref="AA489:AI489"/>
    <mergeCell ref="AJ489:AR489"/>
    <mergeCell ref="AS489:AX489"/>
    <mergeCell ref="B490:Z490"/>
    <mergeCell ref="AA490:AI490"/>
    <mergeCell ref="AJ490:AR490"/>
    <mergeCell ref="AS490:AX490"/>
    <mergeCell ref="B469:AX473"/>
    <mergeCell ref="B478:AX482"/>
    <mergeCell ref="B487:Z488"/>
    <mergeCell ref="AA487:AI488"/>
    <mergeCell ref="AJ487:AR488"/>
    <mergeCell ref="AS487:AX488"/>
    <mergeCell ref="B458:Z458"/>
    <mergeCell ref="AA458:AI458"/>
    <mergeCell ref="AJ458:AR458"/>
    <mergeCell ref="AS458:AX458"/>
    <mergeCell ref="B462:AX462"/>
    <mergeCell ref="B465:G465"/>
    <mergeCell ref="H465:AX465"/>
    <mergeCell ref="C521:Z521"/>
    <mergeCell ref="AA521:AI521"/>
    <mergeCell ref="AJ521:AR521"/>
    <mergeCell ref="AS521:AX521"/>
    <mergeCell ref="B522:Z522"/>
    <mergeCell ref="AA522:AI522"/>
    <mergeCell ref="AJ522:AR522"/>
    <mergeCell ref="AS522:AX522"/>
    <mergeCell ref="B494:AX494"/>
    <mergeCell ref="B497:G497"/>
    <mergeCell ref="H497:AX497"/>
    <mergeCell ref="B501:AX505"/>
    <mergeCell ref="B510:AX514"/>
    <mergeCell ref="B519:Z520"/>
    <mergeCell ref="AA519:AI520"/>
    <mergeCell ref="AJ519:AR520"/>
    <mergeCell ref="AS519:AX520"/>
    <mergeCell ref="C553:Z553"/>
    <mergeCell ref="AA553:AI553"/>
    <mergeCell ref="AJ553:AR553"/>
    <mergeCell ref="AS553:AX553"/>
    <mergeCell ref="B554:Z554"/>
    <mergeCell ref="AA554:AI554"/>
    <mergeCell ref="AJ554:AR554"/>
    <mergeCell ref="AS554:AX554"/>
    <mergeCell ref="B526:AX526"/>
    <mergeCell ref="B529:G529"/>
    <mergeCell ref="H529:AX529"/>
    <mergeCell ref="B533:AX537"/>
    <mergeCell ref="B542:AX546"/>
    <mergeCell ref="B551:Z552"/>
    <mergeCell ref="AA551:AI552"/>
    <mergeCell ref="AJ551:AR552"/>
    <mergeCell ref="AS551:AX552"/>
    <mergeCell ref="C979:Z979"/>
    <mergeCell ref="AA979:AI979"/>
    <mergeCell ref="AJ979:AR979"/>
    <mergeCell ref="AS979:AX979"/>
    <mergeCell ref="C980:Z980"/>
    <mergeCell ref="AA980:AI980"/>
    <mergeCell ref="AJ980:AR980"/>
    <mergeCell ref="AS980:AX980"/>
    <mergeCell ref="B950:AX950"/>
    <mergeCell ref="B953:G953"/>
    <mergeCell ref="H953:AX953"/>
    <mergeCell ref="B957:AX961"/>
    <mergeCell ref="B966:AX972"/>
    <mergeCell ref="B977:Z978"/>
    <mergeCell ref="AA977:AI978"/>
    <mergeCell ref="AJ977:AR978"/>
    <mergeCell ref="AS977:AX978"/>
    <mergeCell ref="B981:Z981"/>
    <mergeCell ref="AA981:AI981"/>
    <mergeCell ref="AJ981:AR981"/>
    <mergeCell ref="AS981:AX981"/>
    <mergeCell ref="B671:AX671"/>
    <mergeCell ref="B674:G674"/>
    <mergeCell ref="H674:AX674"/>
    <mergeCell ref="C698:Z698"/>
    <mergeCell ref="AA698:AI698"/>
    <mergeCell ref="AJ698:AR698"/>
    <mergeCell ref="AS698:AX698"/>
    <mergeCell ref="C699:Z699"/>
    <mergeCell ref="AA699:AI699"/>
    <mergeCell ref="AJ699:AR699"/>
    <mergeCell ref="AS699:AX699"/>
    <mergeCell ref="B678:AX682"/>
    <mergeCell ref="B687:AX691"/>
    <mergeCell ref="B696:Z697"/>
    <mergeCell ref="AA696:AI697"/>
    <mergeCell ref="AJ696:AR697"/>
    <mergeCell ref="AS696:AX697"/>
    <mergeCell ref="AA819:AI819"/>
    <mergeCell ref="AJ819:AR819"/>
    <mergeCell ref="AS819:AX819"/>
    <mergeCell ref="B786:AX786"/>
    <mergeCell ref="B789:G789"/>
    <mergeCell ref="H789:AX789"/>
    <mergeCell ref="B793:AX801"/>
    <mergeCell ref="B806:AX811"/>
    <mergeCell ref="B816:Z817"/>
    <mergeCell ref="AA816:AI817"/>
    <mergeCell ref="AJ816:AR817"/>
    <mergeCell ref="C1012:Z1012"/>
    <mergeCell ref="AA1012:AI1012"/>
    <mergeCell ref="AJ1012:AR1012"/>
    <mergeCell ref="AS1012:AX1012"/>
    <mergeCell ref="AJ779:AR780"/>
    <mergeCell ref="AS779:AX780"/>
    <mergeCell ref="C745:Z745"/>
    <mergeCell ref="AA745:AI745"/>
    <mergeCell ref="AJ745:AR745"/>
    <mergeCell ref="AS745:AX745"/>
    <mergeCell ref="C746:Z746"/>
    <mergeCell ref="AA746:AI746"/>
    <mergeCell ref="AJ746:AR746"/>
    <mergeCell ref="AS746:AX746"/>
    <mergeCell ref="B704:AX704"/>
    <mergeCell ref="B707:G707"/>
    <mergeCell ref="H707:AX707"/>
    <mergeCell ref="B711:AX721"/>
    <mergeCell ref="B726:AX738"/>
    <mergeCell ref="B743:Z744"/>
    <mergeCell ref="AA743:AI744"/>
    <mergeCell ref="AJ743:AR744"/>
    <mergeCell ref="AS743:AX744"/>
    <mergeCell ref="B748:Z748"/>
    <mergeCell ref="AA748:AI748"/>
    <mergeCell ref="AJ748:AR748"/>
    <mergeCell ref="AS748:AX748"/>
    <mergeCell ref="C818:Z818"/>
    <mergeCell ref="AA818:AI818"/>
    <mergeCell ref="AJ818:AR818"/>
    <mergeCell ref="AS818:AX818"/>
    <mergeCell ref="C819:Z819"/>
    <mergeCell ref="B1013:Z1013"/>
    <mergeCell ref="AA1013:AI1013"/>
    <mergeCell ref="AJ1013:AR1013"/>
    <mergeCell ref="AS1013:AX1013"/>
    <mergeCell ref="B992:AX996"/>
    <mergeCell ref="B1001:AX1005"/>
    <mergeCell ref="B1010:Z1011"/>
    <mergeCell ref="AA1010:AI1011"/>
    <mergeCell ref="AJ1010:AR1011"/>
    <mergeCell ref="AS1010:AX1011"/>
    <mergeCell ref="B700:Z700"/>
    <mergeCell ref="AA700:AI700"/>
    <mergeCell ref="AJ700:AR700"/>
    <mergeCell ref="AS700:AX700"/>
    <mergeCell ref="B985:AX985"/>
    <mergeCell ref="B988:G988"/>
    <mergeCell ref="H988:AX988"/>
    <mergeCell ref="C781:Z781"/>
    <mergeCell ref="AA781:AI781"/>
    <mergeCell ref="AJ781:AR781"/>
    <mergeCell ref="AS781:AX781"/>
    <mergeCell ref="B782:Z782"/>
    <mergeCell ref="AA782:AI782"/>
    <mergeCell ref="AJ782:AR782"/>
    <mergeCell ref="AS782:AX782"/>
    <mergeCell ref="B752:AX752"/>
    <mergeCell ref="B755:G755"/>
    <mergeCell ref="H755:AX755"/>
    <mergeCell ref="B759:AX763"/>
    <mergeCell ref="B768:AX774"/>
    <mergeCell ref="B779:Z780"/>
    <mergeCell ref="AA779:AI780"/>
    <mergeCell ref="B558:AX558"/>
    <mergeCell ref="B561:G561"/>
    <mergeCell ref="H561:AX561"/>
    <mergeCell ref="B565:AX572"/>
    <mergeCell ref="B577:AX591"/>
    <mergeCell ref="B596:Z597"/>
    <mergeCell ref="AA596:AI597"/>
    <mergeCell ref="AJ596:AR597"/>
    <mergeCell ref="AS596:AX597"/>
    <mergeCell ref="C747:Z747"/>
    <mergeCell ref="AA747:AI747"/>
    <mergeCell ref="AJ747:AR747"/>
    <mergeCell ref="AS747:AX747"/>
    <mergeCell ref="C598:Z598"/>
    <mergeCell ref="AA598:AI598"/>
    <mergeCell ref="AJ598:AR598"/>
    <mergeCell ref="AS598:AX598"/>
    <mergeCell ref="C599:Z599"/>
    <mergeCell ref="AA599:AI599"/>
    <mergeCell ref="AJ599:AR599"/>
    <mergeCell ref="AS599:AX599"/>
    <mergeCell ref="B654:AX659"/>
    <mergeCell ref="B664:Z665"/>
    <mergeCell ref="AA664:AI665"/>
    <mergeCell ref="AJ664:AR665"/>
    <mergeCell ref="AS664:AX665"/>
    <mergeCell ref="C633:Z633"/>
    <mergeCell ref="AA633:AI633"/>
    <mergeCell ref="B602:Z602"/>
    <mergeCell ref="AA602:AI602"/>
    <mergeCell ref="AJ602:AR602"/>
    <mergeCell ref="AS602:AX602"/>
    <mergeCell ref="C600:Z600"/>
    <mergeCell ref="AA600:AI600"/>
    <mergeCell ref="AJ600:AR600"/>
    <mergeCell ref="AS600:AX600"/>
    <mergeCell ref="C601:Z601"/>
    <mergeCell ref="AA601:AI601"/>
    <mergeCell ref="AJ601:AR601"/>
    <mergeCell ref="AS601:AX601"/>
    <mergeCell ref="C666:Z666"/>
    <mergeCell ref="AA666:AI666"/>
    <mergeCell ref="AJ666:AR666"/>
    <mergeCell ref="AS666:AX666"/>
    <mergeCell ref="B667:Z667"/>
    <mergeCell ref="AA667:AI667"/>
    <mergeCell ref="AJ667:AR667"/>
    <mergeCell ref="AS667:AX667"/>
    <mergeCell ref="B638:AX638"/>
    <mergeCell ref="B641:G641"/>
    <mergeCell ref="H641:AX641"/>
    <mergeCell ref="B645:AX649"/>
    <mergeCell ref="AJ633:AR633"/>
    <mergeCell ref="AS633:AX633"/>
    <mergeCell ref="B634:Z634"/>
    <mergeCell ref="AA634:AI634"/>
    <mergeCell ref="AJ634:AR634"/>
    <mergeCell ref="AS634:AX634"/>
    <mergeCell ref="B606:AX606"/>
    <mergeCell ref="B609:G609"/>
    <mergeCell ref="H609:AX609"/>
    <mergeCell ref="B613:AX617"/>
    <mergeCell ref="B622:AX626"/>
    <mergeCell ref="B631:Z632"/>
    <mergeCell ref="AS816:AX817"/>
    <mergeCell ref="B824:AX824"/>
    <mergeCell ref="B827:G827"/>
    <mergeCell ref="H827:AX827"/>
    <mergeCell ref="B831:AX844"/>
    <mergeCell ref="B849:AX858"/>
    <mergeCell ref="B863:Z864"/>
    <mergeCell ref="AA863:AI864"/>
    <mergeCell ref="AJ863:AR864"/>
    <mergeCell ref="AS863:AX864"/>
    <mergeCell ref="B820:Z820"/>
    <mergeCell ref="AA820:AI820"/>
    <mergeCell ref="AJ820:AR820"/>
    <mergeCell ref="AS820:AX820"/>
    <mergeCell ref="C869:Z869"/>
    <mergeCell ref="AA869:AI869"/>
    <mergeCell ref="AJ869:AR869"/>
    <mergeCell ref="AS869:AX869"/>
    <mergeCell ref="C870:Z870"/>
    <mergeCell ref="AA870:AI870"/>
    <mergeCell ref="AJ870:AR870"/>
    <mergeCell ref="AS870:AX870"/>
    <mergeCell ref="C867:Z867"/>
    <mergeCell ref="AA867:AI867"/>
    <mergeCell ref="AJ867:AR867"/>
    <mergeCell ref="AS867:AX867"/>
    <mergeCell ref="C868:Z868"/>
    <mergeCell ref="AA868:AI868"/>
    <mergeCell ref="AJ868:AR868"/>
    <mergeCell ref="AS868:AX868"/>
    <mergeCell ref="C865:Z865"/>
    <mergeCell ref="AA865:AI865"/>
    <mergeCell ref="AJ865:AR865"/>
    <mergeCell ref="AS865:AX865"/>
    <mergeCell ref="C866:Z866"/>
    <mergeCell ref="AA866:AI866"/>
    <mergeCell ref="AJ866:AR866"/>
    <mergeCell ref="AS866:AX866"/>
    <mergeCell ref="AJ873:AR873"/>
    <mergeCell ref="AS873:AX873"/>
    <mergeCell ref="B910:AX910"/>
    <mergeCell ref="B913:G913"/>
    <mergeCell ref="H913:AX913"/>
    <mergeCell ref="B906:Z906"/>
    <mergeCell ref="AA906:AI906"/>
    <mergeCell ref="AJ906:AR906"/>
    <mergeCell ref="AS906:AX906"/>
    <mergeCell ref="C871:Z871"/>
    <mergeCell ref="AA871:AI871"/>
    <mergeCell ref="AJ871:AR871"/>
    <mergeCell ref="AS871:AX871"/>
    <mergeCell ref="C872:Z872"/>
    <mergeCell ref="AA872:AI872"/>
    <mergeCell ref="AJ872:AR872"/>
    <mergeCell ref="AS872:AX872"/>
    <mergeCell ref="C945:Z945"/>
    <mergeCell ref="AA945:AI945"/>
    <mergeCell ref="AJ945:AR945"/>
    <mergeCell ref="AS945:AX945"/>
    <mergeCell ref="B946:Z946"/>
    <mergeCell ref="AA946:AI946"/>
    <mergeCell ref="AJ946:AR946"/>
    <mergeCell ref="AS946:AX946"/>
    <mergeCell ref="B917:AX927"/>
    <mergeCell ref="B932:AX938"/>
    <mergeCell ref="B943:Z944"/>
    <mergeCell ref="AA943:AI944"/>
    <mergeCell ref="AJ943:AR944"/>
    <mergeCell ref="AS943:AX944"/>
    <mergeCell ref="B873:Z873"/>
    <mergeCell ref="AA631:AI632"/>
    <mergeCell ref="AJ631:AR632"/>
    <mergeCell ref="AS631:AX632"/>
    <mergeCell ref="C905:Z905"/>
    <mergeCell ref="AA905:AI905"/>
    <mergeCell ref="AJ905:AR905"/>
    <mergeCell ref="AS905:AX905"/>
    <mergeCell ref="B877:AX877"/>
    <mergeCell ref="B880:G880"/>
    <mergeCell ref="H880:AX880"/>
    <mergeCell ref="B884:AX888"/>
    <mergeCell ref="B893:AX898"/>
    <mergeCell ref="B903:Z904"/>
    <mergeCell ref="AA903:AI904"/>
    <mergeCell ref="AJ903:AR904"/>
    <mergeCell ref="AS903:AX904"/>
    <mergeCell ref="AA873:AI873"/>
    <mergeCell ref="C1052:Z1052"/>
    <mergeCell ref="AA1052:AI1052"/>
    <mergeCell ref="AJ1052:AR1052"/>
    <mergeCell ref="AS1052:AX1052"/>
    <mergeCell ref="C1049:Z1049"/>
    <mergeCell ref="AA1049:AI1049"/>
    <mergeCell ref="AJ1049:AR1049"/>
    <mergeCell ref="AS1049:AX1049"/>
    <mergeCell ref="C1050:Z1050"/>
    <mergeCell ref="AA1050:AI1050"/>
    <mergeCell ref="AJ1050:AR1050"/>
    <mergeCell ref="AS1050:AX1050"/>
    <mergeCell ref="B1017:AX1017"/>
    <mergeCell ref="B1020:G1020"/>
    <mergeCell ref="H1020:AX1020"/>
    <mergeCell ref="B1024:AX1028"/>
    <mergeCell ref="B1033:AX1042"/>
    <mergeCell ref="B1047:Z1048"/>
    <mergeCell ref="AA1047:AI1048"/>
    <mergeCell ref="AJ1047:AR1048"/>
    <mergeCell ref="AS1047:AX1048"/>
    <mergeCell ref="C1051:Z1051"/>
    <mergeCell ref="AA1051:AI1051"/>
    <mergeCell ref="AJ1051:AR1051"/>
    <mergeCell ref="AS1051:AX1051"/>
    <mergeCell ref="B1054:Z1054"/>
    <mergeCell ref="AA1054:AI1054"/>
    <mergeCell ref="AJ1054:AR1054"/>
    <mergeCell ref="AS1054:AX1054"/>
    <mergeCell ref="B1058:AX1058"/>
    <mergeCell ref="B1061:G1061"/>
    <mergeCell ref="H1061:AX1061"/>
    <mergeCell ref="C1053:Z1053"/>
    <mergeCell ref="AA1053:AI1053"/>
    <mergeCell ref="AJ1053:AR1053"/>
    <mergeCell ref="AS1053:AX1053"/>
    <mergeCell ref="B1088:Z1088"/>
    <mergeCell ref="AA1088:AI1088"/>
    <mergeCell ref="AJ1088:AR1088"/>
    <mergeCell ref="AS1088:AX1088"/>
    <mergeCell ref="C1087:Z1087"/>
    <mergeCell ref="AA1087:AI1087"/>
    <mergeCell ref="AJ1087:AR1087"/>
    <mergeCell ref="AS1087:AX1087"/>
    <mergeCell ref="B1065:AX1071"/>
    <mergeCell ref="B1076:AX1080"/>
    <mergeCell ref="B1085:Z1086"/>
    <mergeCell ref="AA1085:AI1086"/>
    <mergeCell ref="AJ1085:AR1086"/>
    <mergeCell ref="AS1085:AX1086"/>
    <mergeCell ref="AJ1184:AR1184"/>
    <mergeCell ref="AS1184:AX1184"/>
    <mergeCell ref="C1183:Z1183"/>
    <mergeCell ref="AA1183:AI1183"/>
    <mergeCell ref="AJ1183:AR1183"/>
    <mergeCell ref="AS1183:AX1183"/>
    <mergeCell ref="B1156:AX1156"/>
    <mergeCell ref="B1159:G1159"/>
    <mergeCell ref="H1159:AX1159"/>
    <mergeCell ref="B1163:AX1167"/>
    <mergeCell ref="B1172:AX1176"/>
    <mergeCell ref="B1181:Z1182"/>
    <mergeCell ref="AA1181:AI1182"/>
    <mergeCell ref="AJ1181:AR1182"/>
    <mergeCell ref="AS1181:AX1182"/>
    <mergeCell ref="C1313:Z1313"/>
    <mergeCell ref="AA1313:AI1313"/>
    <mergeCell ref="AJ1313:AR1313"/>
    <mergeCell ref="AS1313:AX1313"/>
    <mergeCell ref="B1280:AX1280"/>
    <mergeCell ref="B1283:G1283"/>
    <mergeCell ref="H1283:AX1283"/>
    <mergeCell ref="B1287:AX1291"/>
    <mergeCell ref="C1312:Z1312"/>
    <mergeCell ref="AA1312:AI1312"/>
    <mergeCell ref="AJ1312:AR1312"/>
    <mergeCell ref="AS1312:AX1312"/>
    <mergeCell ref="AJ1310:AR1311"/>
    <mergeCell ref="AS1310:AX1311"/>
    <mergeCell ref="C1262:Z1262"/>
    <mergeCell ref="AA1262:AI1262"/>
    <mergeCell ref="AJ1262:AR1262"/>
    <mergeCell ref="B1092:AX1092"/>
    <mergeCell ref="B1095:G1095"/>
    <mergeCell ref="H1095:AX1095"/>
    <mergeCell ref="C1151:Z1151"/>
    <mergeCell ref="AA1151:AI1151"/>
    <mergeCell ref="AJ1151:AR1151"/>
    <mergeCell ref="AS1151:AX1151"/>
    <mergeCell ref="B1152:Z1152"/>
    <mergeCell ref="AA1152:AI1152"/>
    <mergeCell ref="AJ1152:AR1152"/>
    <mergeCell ref="AS1152:AX1152"/>
    <mergeCell ref="B1124:AX1124"/>
    <mergeCell ref="B1127:G1127"/>
    <mergeCell ref="H1127:AX1127"/>
    <mergeCell ref="B1131:AX1135"/>
    <mergeCell ref="B1140:AX1144"/>
    <mergeCell ref="B1149:Z1150"/>
    <mergeCell ref="AA1149:AI1150"/>
    <mergeCell ref="AJ1149:AR1150"/>
    <mergeCell ref="AS1149:AX1150"/>
    <mergeCell ref="C1119:Z1119"/>
    <mergeCell ref="AA1119:AI1119"/>
    <mergeCell ref="AJ1119:AR1119"/>
    <mergeCell ref="AS1119:AX1119"/>
    <mergeCell ref="B1120:Z1120"/>
    <mergeCell ref="AA1120:AI1120"/>
    <mergeCell ref="AJ1120:AR1120"/>
    <mergeCell ref="AS1120:AX1120"/>
    <mergeCell ref="B1099:AX1103"/>
    <mergeCell ref="B1108:AX1112"/>
    <mergeCell ref="B1117:Z1118"/>
    <mergeCell ref="AA1117:AI1118"/>
    <mergeCell ref="AJ1117:AR1118"/>
    <mergeCell ref="AS1117:AX1118"/>
    <mergeCell ref="B1184:Z1184"/>
    <mergeCell ref="AA1184:AI1184"/>
    <mergeCell ref="C1552:Z1552"/>
    <mergeCell ref="AA1552:AI1552"/>
    <mergeCell ref="AJ1552:AR1552"/>
    <mergeCell ref="AS1552:AX1552"/>
    <mergeCell ref="C1549:Z1549"/>
    <mergeCell ref="AA1549:AI1549"/>
    <mergeCell ref="AJ1549:AR1549"/>
    <mergeCell ref="AS1549:AX1549"/>
    <mergeCell ref="C1550:Z1550"/>
    <mergeCell ref="AA1550:AI1550"/>
    <mergeCell ref="AJ1550:AR1550"/>
    <mergeCell ref="AS1550:AX1550"/>
    <mergeCell ref="C1551:Z1551"/>
    <mergeCell ref="AA1551:AI1551"/>
    <mergeCell ref="AJ1551:AR1551"/>
    <mergeCell ref="AS1551:AX1551"/>
    <mergeCell ref="B1521:AX1521"/>
    <mergeCell ref="B1524:G1524"/>
    <mergeCell ref="H1524:AX1524"/>
    <mergeCell ref="B1528:AX1533"/>
    <mergeCell ref="B1538:AX1542"/>
    <mergeCell ref="B1547:Z1548"/>
    <mergeCell ref="AA1547:AI1548"/>
    <mergeCell ref="AJ1547:AR1548"/>
    <mergeCell ref="AS1547:AX1548"/>
    <mergeCell ref="B1296:AX1305"/>
    <mergeCell ref="B1310:Z1311"/>
    <mergeCell ref="AA1310:AI1311"/>
    <mergeCell ref="AJ1555:AR1555"/>
    <mergeCell ref="AS1555:AX1555"/>
    <mergeCell ref="C1556:Z1556"/>
    <mergeCell ref="AA1556:AI1556"/>
    <mergeCell ref="AJ1556:AR1556"/>
    <mergeCell ref="AS1556:AX1556"/>
    <mergeCell ref="C1553:Z1553"/>
    <mergeCell ref="AA1553:AI1553"/>
    <mergeCell ref="AJ1553:AR1553"/>
    <mergeCell ref="AS1553:AX1553"/>
    <mergeCell ref="C1554:Z1554"/>
    <mergeCell ref="AA1554:AI1554"/>
    <mergeCell ref="AJ1554:AR1554"/>
    <mergeCell ref="AS1554:AX1554"/>
    <mergeCell ref="AS1595:AX1595"/>
    <mergeCell ref="B1595:Z1595"/>
    <mergeCell ref="AA1595:AI1595"/>
    <mergeCell ref="AJ1595:AR1595"/>
    <mergeCell ref="AJ1671:AR1671"/>
    <mergeCell ref="AS1671:AX1671"/>
    <mergeCell ref="B1672:Z1672"/>
    <mergeCell ref="AA1672:AI1672"/>
    <mergeCell ref="AJ1672:AR1672"/>
    <mergeCell ref="AS1672:AX1672"/>
    <mergeCell ref="B1642:AX1650"/>
    <mergeCell ref="B1655:AX1664"/>
    <mergeCell ref="B1669:Z1670"/>
    <mergeCell ref="AA1669:AI1670"/>
    <mergeCell ref="AJ1669:AR1670"/>
    <mergeCell ref="AS1669:AX1670"/>
    <mergeCell ref="B1314:Z1314"/>
    <mergeCell ref="AA1314:AI1314"/>
    <mergeCell ref="AJ1314:AR1314"/>
    <mergeCell ref="AS1314:AX1314"/>
    <mergeCell ref="B1635:AX1635"/>
    <mergeCell ref="B1638:G1638"/>
    <mergeCell ref="H1638:AX1638"/>
    <mergeCell ref="C1346:Z1346"/>
    <mergeCell ref="AA1346:AI1346"/>
    <mergeCell ref="AJ1346:AR1346"/>
    <mergeCell ref="AS1346:AX1346"/>
    <mergeCell ref="B1347:Z1347"/>
    <mergeCell ref="AA1347:AI1347"/>
    <mergeCell ref="B1318:AX1318"/>
    <mergeCell ref="B1321:G1321"/>
    <mergeCell ref="H1321:AX1321"/>
    <mergeCell ref="B1325:AX1329"/>
    <mergeCell ref="B1334:AX1339"/>
    <mergeCell ref="C1555:Z1555"/>
    <mergeCell ref="AA1555:AI1555"/>
    <mergeCell ref="B1344:Z1345"/>
    <mergeCell ref="AA1344:AI1345"/>
    <mergeCell ref="AJ1344:AR1345"/>
    <mergeCell ref="AS1344:AX1345"/>
    <mergeCell ref="C1593:Z1593"/>
    <mergeCell ref="AA1593:AI1593"/>
    <mergeCell ref="AJ1593:AR1593"/>
    <mergeCell ref="AS1593:AX1593"/>
    <mergeCell ref="C1594:Z1594"/>
    <mergeCell ref="AA1594:AI1594"/>
    <mergeCell ref="AJ1594:AR1594"/>
    <mergeCell ref="AS1594:AX1594"/>
    <mergeCell ref="B1561:AX1561"/>
    <mergeCell ref="B1564:G1564"/>
    <mergeCell ref="H1564:AX1564"/>
    <mergeCell ref="B1568:AX1574"/>
    <mergeCell ref="B1579:AX1586"/>
    <mergeCell ref="B1591:Z1592"/>
    <mergeCell ref="AA1591:AI1592"/>
    <mergeCell ref="AJ1591:AR1592"/>
    <mergeCell ref="AS1591:AX1592"/>
    <mergeCell ref="C1484:Z1484"/>
    <mergeCell ref="AA1484:AI1484"/>
    <mergeCell ref="AJ1484:AR1484"/>
    <mergeCell ref="AS1484:AX1484"/>
    <mergeCell ref="AA1480:AI1481"/>
    <mergeCell ref="AJ1480:AR1481"/>
    <mergeCell ref="AS1480:AX1481"/>
    <mergeCell ref="B1489:AX1489"/>
    <mergeCell ref="B1492:G1492"/>
    <mergeCell ref="H1492:AX1492"/>
    <mergeCell ref="B1496:AX1500"/>
    <mergeCell ref="B1701:Z1702"/>
    <mergeCell ref="AJ1347:AR1347"/>
    <mergeCell ref="AS1347:AX1347"/>
    <mergeCell ref="C1630:Z1630"/>
    <mergeCell ref="AA1630:AI1630"/>
    <mergeCell ref="AJ1630:AR1630"/>
    <mergeCell ref="AS1630:AX1630"/>
    <mergeCell ref="B1631:Z1631"/>
    <mergeCell ref="AA1631:AI1631"/>
    <mergeCell ref="AJ1631:AR1631"/>
    <mergeCell ref="AS1631:AX1631"/>
    <mergeCell ref="B1599:AX1599"/>
    <mergeCell ref="B1602:G1602"/>
    <mergeCell ref="H1602:AX1602"/>
    <mergeCell ref="B1606:AX1610"/>
    <mergeCell ref="B1615:AX1623"/>
    <mergeCell ref="B1628:Z1629"/>
    <mergeCell ref="AA1628:AI1629"/>
    <mergeCell ref="B1455:AX1455"/>
    <mergeCell ref="AJ1628:AR1629"/>
    <mergeCell ref="AS1628:AX1629"/>
    <mergeCell ref="B1557:Z1557"/>
    <mergeCell ref="AA1557:AI1557"/>
    <mergeCell ref="AJ1557:AR1557"/>
    <mergeCell ref="AS1557:AX1557"/>
    <mergeCell ref="B1458:G1458"/>
    <mergeCell ref="H1458:AX1458"/>
    <mergeCell ref="B1462:AX1466"/>
    <mergeCell ref="B1471:AX1475"/>
    <mergeCell ref="B1480:Z1481"/>
    <mergeCell ref="C1671:Z1671"/>
    <mergeCell ref="AA1671:AI1671"/>
    <mergeCell ref="C1908:Z1908"/>
    <mergeCell ref="AA1908:AI1908"/>
    <mergeCell ref="AJ1908:AR1908"/>
    <mergeCell ref="AS1908:AX1908"/>
    <mergeCell ref="B1909:Z1909"/>
    <mergeCell ref="AA1909:AI1909"/>
    <mergeCell ref="AJ1909:AR1909"/>
    <mergeCell ref="AS1909:AX1909"/>
    <mergeCell ref="B1881:AX1881"/>
    <mergeCell ref="B1884:G1884"/>
    <mergeCell ref="H1884:AX1884"/>
    <mergeCell ref="B1888:AX1892"/>
    <mergeCell ref="B1897:AX1901"/>
    <mergeCell ref="B1906:Z1907"/>
    <mergeCell ref="AA1906:AI1907"/>
    <mergeCell ref="AJ1906:AR1907"/>
    <mergeCell ref="AS1906:AX1907"/>
    <mergeCell ref="C1740:Z1740"/>
    <mergeCell ref="AA1740:AI1740"/>
    <mergeCell ref="AJ1740:AR1740"/>
    <mergeCell ref="B1853:AX1857"/>
    <mergeCell ref="B1862:AX1869"/>
    <mergeCell ref="B1874:Z1875"/>
    <mergeCell ref="AA1704:AI1704"/>
    <mergeCell ref="AA1874:AI1875"/>
    <mergeCell ref="AJ1874:AR1875"/>
    <mergeCell ref="AS1874:AX1875"/>
    <mergeCell ref="C1516:Z1516"/>
    <mergeCell ref="AA1516:AI1516"/>
    <mergeCell ref="AJ1516:AR1516"/>
    <mergeCell ref="AS1516:AX1516"/>
    <mergeCell ref="B1517:Z1517"/>
    <mergeCell ref="AA1517:AI1517"/>
    <mergeCell ref="AJ1517:AR1517"/>
    <mergeCell ref="AS1517:AX1517"/>
    <mergeCell ref="AS1740:AX1740"/>
    <mergeCell ref="B1741:Z1741"/>
    <mergeCell ref="AA1741:AI1741"/>
    <mergeCell ref="B1778:AX1778"/>
    <mergeCell ref="B1708:AX1708"/>
    <mergeCell ref="B1711:G1711"/>
    <mergeCell ref="H1711:AX1711"/>
    <mergeCell ref="C1703:Z1703"/>
    <mergeCell ref="AA1703:AI1703"/>
    <mergeCell ref="AJ1703:AR1703"/>
    <mergeCell ref="AS1703:AX1703"/>
    <mergeCell ref="B1704:Z1704"/>
    <mergeCell ref="B1683:AX1687"/>
    <mergeCell ref="B1692:AX1696"/>
    <mergeCell ref="C1806:Z1806"/>
    <mergeCell ref="AA1806:AI1806"/>
    <mergeCell ref="AJ1806:AR1806"/>
    <mergeCell ref="AS1806:AX1806"/>
    <mergeCell ref="B1807:Z1807"/>
    <mergeCell ref="AA1807:AI1807"/>
    <mergeCell ref="AJ1807:AR1807"/>
    <mergeCell ref="AS1807:AX1807"/>
    <mergeCell ref="B1781:G1781"/>
    <mergeCell ref="C1841:Z1841"/>
    <mergeCell ref="AA1841:AI1841"/>
    <mergeCell ref="AJ1841:AR1841"/>
    <mergeCell ref="AS1841:AX1841"/>
    <mergeCell ref="H1814:AX1814"/>
    <mergeCell ref="B1818:AX1822"/>
    <mergeCell ref="B1827:AX1832"/>
    <mergeCell ref="B1837:Z1838"/>
    <mergeCell ref="AA1837:AI1838"/>
    <mergeCell ref="AJ1837:AR1838"/>
    <mergeCell ref="AS1837:AX1838"/>
    <mergeCell ref="C1380:Z1380"/>
    <mergeCell ref="AA1380:AI1380"/>
    <mergeCell ref="AJ1380:AR1380"/>
    <mergeCell ref="AS1380:AX1380"/>
    <mergeCell ref="C1381:Z1381"/>
    <mergeCell ref="AA1381:AI1381"/>
    <mergeCell ref="AJ1381:AR1381"/>
    <mergeCell ref="AS1381:AX1381"/>
    <mergeCell ref="B1414:Z1415"/>
    <mergeCell ref="AA1414:AI1415"/>
    <mergeCell ref="AJ1414:AR1415"/>
    <mergeCell ref="AS1414:AX1415"/>
    <mergeCell ref="H1849:AX1849"/>
    <mergeCell ref="H1781:AX1781"/>
    <mergeCell ref="B1785:AX1789"/>
    <mergeCell ref="B1794:AX1799"/>
    <mergeCell ref="B1804:Z1805"/>
    <mergeCell ref="AA1804:AI1805"/>
    <mergeCell ref="AJ1804:AR1805"/>
    <mergeCell ref="AS1804:AX1805"/>
    <mergeCell ref="B1485:Z1485"/>
    <mergeCell ref="AA1485:AI1485"/>
    <mergeCell ref="AJ1485:AR1485"/>
    <mergeCell ref="AS1485:AX1485"/>
    <mergeCell ref="C1482:Z1482"/>
    <mergeCell ref="AA1482:AI1482"/>
    <mergeCell ref="AJ1482:AR1482"/>
    <mergeCell ref="AS1482:AX1482"/>
    <mergeCell ref="B1505:AX1509"/>
    <mergeCell ref="B1514:Z1515"/>
    <mergeCell ref="AA1514:AI1515"/>
    <mergeCell ref="AJ1514:AR1515"/>
    <mergeCell ref="AS1416:AX1416"/>
    <mergeCell ref="B1417:Z1417"/>
    <mergeCell ref="AA1417:AI1417"/>
    <mergeCell ref="AJ1417:AR1417"/>
    <mergeCell ref="AS1417:AX1417"/>
    <mergeCell ref="B1386:AX1386"/>
    <mergeCell ref="B1389:G1389"/>
    <mergeCell ref="H1389:AX1389"/>
    <mergeCell ref="B1393:AX1397"/>
    <mergeCell ref="B1402:AX1409"/>
    <mergeCell ref="AA1773:AI1773"/>
    <mergeCell ref="AJ1773:AR1773"/>
    <mergeCell ref="AS1773:AX1773"/>
    <mergeCell ref="B1774:Z1774"/>
    <mergeCell ref="AA1774:AI1774"/>
    <mergeCell ref="AJ1774:AR1774"/>
    <mergeCell ref="AS1774:AX1774"/>
    <mergeCell ref="B1745:AX1745"/>
    <mergeCell ref="B1748:G1748"/>
    <mergeCell ref="H1748:AX1748"/>
    <mergeCell ref="B1752:AX1757"/>
    <mergeCell ref="B1762:AX1766"/>
    <mergeCell ref="B1771:Z1772"/>
    <mergeCell ref="AA1771:AI1772"/>
    <mergeCell ref="AJ1771:AR1772"/>
    <mergeCell ref="AS1771:AX1772"/>
    <mergeCell ref="C1483:Z1483"/>
    <mergeCell ref="AA1483:AI1483"/>
    <mergeCell ref="AJ1483:AR1483"/>
    <mergeCell ref="AS1483:AX1483"/>
    <mergeCell ref="AJ1741:AR1741"/>
    <mergeCell ref="AS1741:AX1741"/>
    <mergeCell ref="C1876:Z1876"/>
    <mergeCell ref="AA1876:AI1876"/>
    <mergeCell ref="AJ1876:AR1876"/>
    <mergeCell ref="AS1876:AX1876"/>
    <mergeCell ref="B1877:Z1877"/>
    <mergeCell ref="AA1877:AI1877"/>
    <mergeCell ref="AJ1877:AR1877"/>
    <mergeCell ref="AS1877:AX1877"/>
    <mergeCell ref="B1846:AX1846"/>
    <mergeCell ref="B1849:G1849"/>
    <mergeCell ref="B1351:AX1351"/>
    <mergeCell ref="B1354:G1354"/>
    <mergeCell ref="H1354:AX1354"/>
    <mergeCell ref="B1358:AX1362"/>
    <mergeCell ref="B1367:AX1373"/>
    <mergeCell ref="B1378:Z1379"/>
    <mergeCell ref="AA1378:AI1379"/>
    <mergeCell ref="AJ1378:AR1379"/>
    <mergeCell ref="AS1378:AX1379"/>
    <mergeCell ref="AA1701:AI1702"/>
    <mergeCell ref="AJ1701:AR1702"/>
    <mergeCell ref="AS1701:AX1702"/>
    <mergeCell ref="B1382:Z1382"/>
    <mergeCell ref="AA1382:AI1382"/>
    <mergeCell ref="AJ1382:AR1382"/>
    <mergeCell ref="AS1382:AX1382"/>
    <mergeCell ref="B1676:AX1676"/>
    <mergeCell ref="B1679:G1679"/>
    <mergeCell ref="H1679:AX1679"/>
    <mergeCell ref="C1416:Z1416"/>
    <mergeCell ref="AA1416:AI1416"/>
    <mergeCell ref="AJ1416:AR1416"/>
    <mergeCell ref="C1450:Z1450"/>
    <mergeCell ref="AA1450:AI1450"/>
    <mergeCell ref="AJ1450:AR1450"/>
    <mergeCell ref="AS1450:AX1450"/>
    <mergeCell ref="B1451:Z1451"/>
    <mergeCell ref="AA1451:AI1451"/>
    <mergeCell ref="AJ1451:AR1451"/>
    <mergeCell ref="AS1451:AX1451"/>
    <mergeCell ref="B1842:Z1842"/>
    <mergeCell ref="AA1842:AI1842"/>
    <mergeCell ref="AJ1842:AR1842"/>
    <mergeCell ref="AS1842:AX1842"/>
    <mergeCell ref="C1839:Z1839"/>
    <mergeCell ref="AA1839:AI1839"/>
    <mergeCell ref="AJ1839:AR1839"/>
    <mergeCell ref="AS1839:AX1839"/>
    <mergeCell ref="C1840:Z1840"/>
    <mergeCell ref="AA1840:AI1840"/>
    <mergeCell ref="AJ1840:AR1840"/>
    <mergeCell ref="AS1840:AX1840"/>
    <mergeCell ref="B1811:AX1811"/>
    <mergeCell ref="B1814:G1814"/>
    <mergeCell ref="C1773:Z1773"/>
    <mergeCell ref="AJ1704:AR1704"/>
    <mergeCell ref="AS1704:AX1704"/>
    <mergeCell ref="B1715:AX1719"/>
    <mergeCell ref="B1724:AX1733"/>
    <mergeCell ref="B1738:Z1739"/>
    <mergeCell ref="AA1738:AI1739"/>
    <mergeCell ref="AJ1738:AR1739"/>
    <mergeCell ref="AS1738:AX1739"/>
    <mergeCell ref="AS1514:AX1515"/>
    <mergeCell ref="C1448:Z1448"/>
    <mergeCell ref="AA1448:AI1448"/>
    <mergeCell ref="AJ1448:AR1448"/>
    <mergeCell ref="AS1448:AX1448"/>
    <mergeCell ref="C1449:Z1449"/>
    <mergeCell ref="AA1449:AI1449"/>
    <mergeCell ref="AJ1449:AR1449"/>
    <mergeCell ref="AS1449:AX1449"/>
    <mergeCell ref="B1421:AX1421"/>
    <mergeCell ref="B1424:G1424"/>
    <mergeCell ref="H1424:AX1424"/>
    <mergeCell ref="B1428:AX1432"/>
    <mergeCell ref="B1437:AX1441"/>
    <mergeCell ref="B1446:Z1447"/>
    <mergeCell ref="AA1446:AI1447"/>
    <mergeCell ref="AJ1446:AR1447"/>
    <mergeCell ref="AS1446:AX1447"/>
    <mergeCell ref="AS1262:AX1262"/>
    <mergeCell ref="C1263:Z1263"/>
    <mergeCell ref="AA1263:AI1263"/>
    <mergeCell ref="AJ1263:AR1263"/>
    <mergeCell ref="AS1263:AX1263"/>
    <mergeCell ref="B1226:AX1226"/>
    <mergeCell ref="B1229:G1229"/>
    <mergeCell ref="H1229:AX1229"/>
    <mergeCell ref="B1233:AX1237"/>
    <mergeCell ref="B1260:Z1261"/>
    <mergeCell ref="AA1260:AI1261"/>
    <mergeCell ref="AJ1260:AR1261"/>
    <mergeCell ref="AS1260:AX1261"/>
    <mergeCell ref="B1242:AX1255"/>
    <mergeCell ref="C1267:Z1267"/>
    <mergeCell ref="AA1267:AI1267"/>
    <mergeCell ref="AJ1267:AR1267"/>
    <mergeCell ref="AS1267:AX1267"/>
    <mergeCell ref="AA1264:AI1264"/>
    <mergeCell ref="AJ1264:AR1264"/>
    <mergeCell ref="AS1264:AX1264"/>
    <mergeCell ref="AJ1274:AR1274"/>
    <mergeCell ref="AS1274:AX1274"/>
    <mergeCell ref="C1271:Z1271"/>
    <mergeCell ref="AA1271:AI1271"/>
    <mergeCell ref="AJ1271:AR1271"/>
    <mergeCell ref="AS1271:AX1271"/>
    <mergeCell ref="C1272:Z1272"/>
    <mergeCell ref="AA1272:AI1272"/>
    <mergeCell ref="AJ1272:AR1272"/>
    <mergeCell ref="AS1272:AX1272"/>
    <mergeCell ref="C1269:Z1269"/>
    <mergeCell ref="AA1269:AI1269"/>
    <mergeCell ref="AJ1269:AR1269"/>
    <mergeCell ref="AS1269:AX1269"/>
    <mergeCell ref="C1270:Z1270"/>
    <mergeCell ref="AA1270:AI1270"/>
    <mergeCell ref="AJ1270:AR1270"/>
    <mergeCell ref="AS1270:AX1270"/>
    <mergeCell ref="C1219:Z1219"/>
    <mergeCell ref="AA1219:AI1219"/>
    <mergeCell ref="AJ1219:AR1219"/>
    <mergeCell ref="AS1219:AX1219"/>
    <mergeCell ref="C1220:Z1220"/>
    <mergeCell ref="AA1220:AI1220"/>
    <mergeCell ref="AJ1220:AR1220"/>
    <mergeCell ref="AS1220:AX1220"/>
    <mergeCell ref="B1188:AX1188"/>
    <mergeCell ref="B1191:G1191"/>
    <mergeCell ref="H1191:AX1191"/>
    <mergeCell ref="B1195:AX1200"/>
    <mergeCell ref="B1205:AX1212"/>
    <mergeCell ref="B1217:Z1218"/>
    <mergeCell ref="AA1217:AI1218"/>
    <mergeCell ref="AJ1217:AR1218"/>
    <mergeCell ref="AS1217:AX1218"/>
    <mergeCell ref="C1268:Z1268"/>
    <mergeCell ref="AA1268:AI1268"/>
    <mergeCell ref="AJ1268:AR1268"/>
    <mergeCell ref="AS1268:AX1268"/>
    <mergeCell ref="C1265:Z1265"/>
    <mergeCell ref="AA1265:AI1265"/>
    <mergeCell ref="AJ1265:AR1265"/>
    <mergeCell ref="AS1265:AX1265"/>
    <mergeCell ref="C1266:Z1266"/>
    <mergeCell ref="AA1266:AI1266"/>
    <mergeCell ref="AJ1266:AR1266"/>
    <mergeCell ref="AS1266:AX1266"/>
    <mergeCell ref="C1264:Z1264"/>
    <mergeCell ref="AS3432:AX3432"/>
    <mergeCell ref="B3403:AX3403"/>
    <mergeCell ref="B3406:G3406"/>
    <mergeCell ref="H3406:AX3406"/>
    <mergeCell ref="B3410:AX3414"/>
    <mergeCell ref="B3419:AX3424"/>
    <mergeCell ref="B3429:Z3430"/>
    <mergeCell ref="AA3429:AI3430"/>
    <mergeCell ref="AJ3429:AR3430"/>
    <mergeCell ref="AS3429:AX3430"/>
    <mergeCell ref="C1221:Z1221"/>
    <mergeCell ref="AA1221:AI1221"/>
    <mergeCell ref="AJ1221:AR1221"/>
    <mergeCell ref="AS1221:AX1221"/>
    <mergeCell ref="B1222:Z1222"/>
    <mergeCell ref="AA1222:AI1222"/>
    <mergeCell ref="AJ1222:AR1222"/>
    <mergeCell ref="AS1222:AX1222"/>
    <mergeCell ref="C1275:Z1275"/>
    <mergeCell ref="AA1275:AI1275"/>
    <mergeCell ref="AJ1275:AR1275"/>
    <mergeCell ref="AS1275:AX1275"/>
    <mergeCell ref="B1276:Z1276"/>
    <mergeCell ref="AA1276:AI1276"/>
    <mergeCell ref="AJ1276:AR1276"/>
    <mergeCell ref="AS1276:AX1276"/>
    <mergeCell ref="C1273:Z1273"/>
    <mergeCell ref="AA1273:AI1273"/>
    <mergeCell ref="AJ1273:AR1273"/>
    <mergeCell ref="AS1273:AX1273"/>
    <mergeCell ref="C1274:Z1274"/>
    <mergeCell ref="AA1274:AI1274"/>
    <mergeCell ref="C2329:Z2329"/>
    <mergeCell ref="AA2329:AI2329"/>
    <mergeCell ref="AJ2329:AR2329"/>
    <mergeCell ref="AS2329:AX2329"/>
    <mergeCell ref="B2330:Z2330"/>
    <mergeCell ref="AA2330:AI2330"/>
    <mergeCell ref="AJ2330:AR2330"/>
    <mergeCell ref="AS2330:AX2330"/>
    <mergeCell ref="B2300:AX2300"/>
    <mergeCell ref="B2303:G2303"/>
    <mergeCell ref="H2303:AX2303"/>
    <mergeCell ref="B2307:AX2311"/>
    <mergeCell ref="B2316:AX2322"/>
    <mergeCell ref="B2327:Z2328"/>
    <mergeCell ref="AA2327:AI2328"/>
    <mergeCell ref="AJ2327:AR2328"/>
    <mergeCell ref="AS2327:AX2328"/>
    <mergeCell ref="C2362:Z2362"/>
    <mergeCell ref="AA2362:AI2362"/>
    <mergeCell ref="AJ2362:AR2362"/>
    <mergeCell ref="AS2362:AX2362"/>
    <mergeCell ref="C2363:Z2363"/>
    <mergeCell ref="AA2363:AI2363"/>
    <mergeCell ref="AJ2363:AR2363"/>
    <mergeCell ref="AS2363:AX2363"/>
    <mergeCell ref="B2334:AX2334"/>
    <mergeCell ref="B2337:G2337"/>
    <mergeCell ref="H2337:AX2337"/>
    <mergeCell ref="B2341:AX2346"/>
    <mergeCell ref="B2351:AX2355"/>
    <mergeCell ref="B2360:Z2361"/>
    <mergeCell ref="AA2360:AI2361"/>
    <mergeCell ref="AJ2360:AR2361"/>
    <mergeCell ref="AS2360:AX2361"/>
    <mergeCell ref="C2367:Z2367"/>
    <mergeCell ref="AA2367:AI2367"/>
    <mergeCell ref="AJ2367:AR2367"/>
    <mergeCell ref="AS2367:AX2367"/>
    <mergeCell ref="C2368:Z2368"/>
    <mergeCell ref="AA2368:AI2368"/>
    <mergeCell ref="AJ2368:AR2368"/>
    <mergeCell ref="AS2368:AX2368"/>
    <mergeCell ref="C2366:Z2366"/>
    <mergeCell ref="AA2366:AI2366"/>
    <mergeCell ref="AJ2366:AR2366"/>
    <mergeCell ref="AS2366:AX2366"/>
    <mergeCell ref="C2364:Z2364"/>
    <mergeCell ref="AA2364:AI2364"/>
    <mergeCell ref="AJ2364:AR2364"/>
    <mergeCell ref="AS2364:AX2364"/>
    <mergeCell ref="C2365:Z2365"/>
    <mergeCell ref="AA2365:AI2365"/>
    <mergeCell ref="AJ2365:AR2365"/>
    <mergeCell ref="AS2365:AX2365"/>
    <mergeCell ref="C2371:Z2371"/>
    <mergeCell ref="AA2371:AI2371"/>
    <mergeCell ref="AJ2371:AR2371"/>
    <mergeCell ref="AS2371:AX2371"/>
    <mergeCell ref="C2372:Z2372"/>
    <mergeCell ref="AA2372:AI2372"/>
    <mergeCell ref="AJ2372:AR2372"/>
    <mergeCell ref="AS2372:AX2372"/>
    <mergeCell ref="C2369:Z2369"/>
    <mergeCell ref="AA2369:AI2369"/>
    <mergeCell ref="AJ2369:AR2369"/>
    <mergeCell ref="AS2369:AX2369"/>
    <mergeCell ref="C2370:Z2370"/>
    <mergeCell ref="AA2370:AI2370"/>
    <mergeCell ref="AJ2370:AR2370"/>
    <mergeCell ref="AS2370:AX2370"/>
    <mergeCell ref="C3398:Z3398"/>
    <mergeCell ref="AA3398:AI3398"/>
    <mergeCell ref="AJ3398:AR3398"/>
    <mergeCell ref="AS3398:AX3398"/>
    <mergeCell ref="B3367:AX3367"/>
    <mergeCell ref="B2840:AX2859"/>
    <mergeCell ref="B3370:G3370"/>
    <mergeCell ref="H3370:AX3370"/>
    <mergeCell ref="B3374:AX3380"/>
    <mergeCell ref="B3385:AX3391"/>
    <mergeCell ref="B3396:Z3397"/>
    <mergeCell ref="AA3396:AI3397"/>
    <mergeCell ref="AJ3396:AR3397"/>
    <mergeCell ref="AS3396:AX3397"/>
    <mergeCell ref="C3362:Z3362"/>
    <mergeCell ref="AA3362:AI3362"/>
    <mergeCell ref="B3464:Z3464"/>
    <mergeCell ref="AA3464:AI3464"/>
    <mergeCell ref="AJ3464:AR3464"/>
    <mergeCell ref="AS3464:AX3464"/>
    <mergeCell ref="C3463:Z3463"/>
    <mergeCell ref="AA3463:AI3463"/>
    <mergeCell ref="AJ3463:AR3463"/>
    <mergeCell ref="AS3463:AX3463"/>
    <mergeCell ref="B3443:AX3447"/>
    <mergeCell ref="B3452:AX3456"/>
    <mergeCell ref="B3461:Z3462"/>
    <mergeCell ref="AA3461:AI3462"/>
    <mergeCell ref="AJ3461:AR3462"/>
    <mergeCell ref="AS3461:AX3462"/>
    <mergeCell ref="B2373:Z2373"/>
    <mergeCell ref="AA2373:AI2373"/>
    <mergeCell ref="AJ2373:AR2373"/>
    <mergeCell ref="AS2373:AX2373"/>
    <mergeCell ref="B3436:AX3436"/>
    <mergeCell ref="B3439:G3439"/>
    <mergeCell ref="H3439:AX3439"/>
    <mergeCell ref="B3399:Z3399"/>
    <mergeCell ref="AA3399:AI3399"/>
    <mergeCell ref="AJ3399:AR3399"/>
    <mergeCell ref="AS3399:AX3399"/>
    <mergeCell ref="C3431:Z3431"/>
    <mergeCell ref="AA3431:AI3431"/>
    <mergeCell ref="AJ3431:AR3431"/>
    <mergeCell ref="AS3431:AX3431"/>
    <mergeCell ref="B3432:Z3432"/>
    <mergeCell ref="AA3432:AI3432"/>
    <mergeCell ref="AJ3432:AR3432"/>
    <mergeCell ref="AJ3362:AR3362"/>
    <mergeCell ref="AS3362:AX3362"/>
    <mergeCell ref="B3363:Z3363"/>
    <mergeCell ref="AA3363:AI3363"/>
    <mergeCell ref="AJ3363:AR3363"/>
    <mergeCell ref="AS3363:AX3363"/>
    <mergeCell ref="B3332:AX3332"/>
    <mergeCell ref="B3335:G3335"/>
    <mergeCell ref="H3335:AX3335"/>
    <mergeCell ref="B3339:AX3343"/>
    <mergeCell ref="B3348:AX3355"/>
    <mergeCell ref="B3360:Z3361"/>
    <mergeCell ref="AA3360:AI3361"/>
    <mergeCell ref="AJ3360:AR3361"/>
    <mergeCell ref="AS3360:AX3361"/>
    <mergeCell ref="C2064:Z2064"/>
    <mergeCell ref="AA2064:AI2064"/>
    <mergeCell ref="AJ2064:AR2064"/>
    <mergeCell ref="AS2064:AX2064"/>
    <mergeCell ref="B2065:Z2065"/>
    <mergeCell ref="AA2065:AI2065"/>
    <mergeCell ref="AJ2065:AR2065"/>
    <mergeCell ref="AS2065:AX2065"/>
    <mergeCell ref="B2530:Z2530"/>
    <mergeCell ref="AA2530:AI2530"/>
    <mergeCell ref="AJ2530:AR2530"/>
    <mergeCell ref="AS2530:AX2530"/>
    <mergeCell ref="C2527:Z2527"/>
    <mergeCell ref="AA2527:AI2527"/>
    <mergeCell ref="AJ2527:AR2527"/>
    <mergeCell ref="AS2527:AX2527"/>
    <mergeCell ref="C2528:Z2528"/>
    <mergeCell ref="B2030:AX2030"/>
    <mergeCell ref="B2033:G2033"/>
    <mergeCell ref="H2033:AX2033"/>
    <mergeCell ref="B2037:AX2041"/>
    <mergeCell ref="B2046:AX2057"/>
    <mergeCell ref="B2062:Z2063"/>
    <mergeCell ref="AA2062:AI2063"/>
    <mergeCell ref="AJ2062:AR2063"/>
    <mergeCell ref="AS2062:AX2063"/>
    <mergeCell ref="C2406:Z2406"/>
    <mergeCell ref="AA2406:AI2406"/>
    <mergeCell ref="AJ2406:AR2406"/>
    <mergeCell ref="AS2406:AX2406"/>
    <mergeCell ref="B2407:Z2407"/>
    <mergeCell ref="AA2407:AI2407"/>
    <mergeCell ref="AJ2407:AR2407"/>
    <mergeCell ref="AS2407:AX2407"/>
    <mergeCell ref="B2377:AX2377"/>
    <mergeCell ref="B2380:G2380"/>
    <mergeCell ref="H2380:AX2380"/>
    <mergeCell ref="B2384:AX2388"/>
    <mergeCell ref="B2393:AX2399"/>
    <mergeCell ref="B2404:Z2405"/>
    <mergeCell ref="AA2404:AI2405"/>
    <mergeCell ref="AJ2404:AR2405"/>
    <mergeCell ref="AS2404:AX2405"/>
    <mergeCell ref="AJ2295:AR2295"/>
    <mergeCell ref="AS2295:AX2295"/>
    <mergeCell ref="B2296:Z2296"/>
    <mergeCell ref="AA2296:AI2296"/>
    <mergeCell ref="AS2160:AX2161"/>
    <mergeCell ref="C2235:Z2235"/>
    <mergeCell ref="AA2528:AI2528"/>
    <mergeCell ref="AJ2528:AR2528"/>
    <mergeCell ref="AS2528:AX2528"/>
    <mergeCell ref="B2494:AX2494"/>
    <mergeCell ref="B2497:G2497"/>
    <mergeCell ref="H2497:AX2497"/>
    <mergeCell ref="B2501:AX2505"/>
    <mergeCell ref="B2510:AX2520"/>
    <mergeCell ref="B2525:Z2526"/>
    <mergeCell ref="AA2525:AI2526"/>
    <mergeCell ref="AJ2525:AR2526"/>
    <mergeCell ref="AS2525:AX2526"/>
    <mergeCell ref="C2483:Z2483"/>
    <mergeCell ref="AA2483:AI2483"/>
    <mergeCell ref="AJ2483:AR2483"/>
    <mergeCell ref="AS2483:AX2483"/>
    <mergeCell ref="B2411:AX2411"/>
    <mergeCell ref="B2414:G2414"/>
    <mergeCell ref="H2414:AX2414"/>
    <mergeCell ref="B2418:AX2439"/>
    <mergeCell ref="B2444:AX2475"/>
    <mergeCell ref="B2480:Z2481"/>
    <mergeCell ref="AA2480:AI2481"/>
    <mergeCell ref="AJ2480:AR2481"/>
    <mergeCell ref="AS2480:AX2481"/>
    <mergeCell ref="C2529:Z2529"/>
    <mergeCell ref="AA2529:AI2529"/>
    <mergeCell ref="AJ2529:AR2529"/>
    <mergeCell ref="AS2529:AX2529"/>
    <mergeCell ref="B2172:AX2172"/>
    <mergeCell ref="B2175:G2175"/>
    <mergeCell ref="H2175:AX2175"/>
    <mergeCell ref="B2179:AX2183"/>
    <mergeCell ref="B2188:AX2192"/>
    <mergeCell ref="B2197:Z2198"/>
    <mergeCell ref="AA2197:AI2198"/>
    <mergeCell ref="AJ2197:AR2198"/>
    <mergeCell ref="AS2197:AX2198"/>
    <mergeCell ref="C2489:Z2489"/>
    <mergeCell ref="AA2489:AI2489"/>
    <mergeCell ref="AJ2489:AR2489"/>
    <mergeCell ref="AS2489:AX2489"/>
    <mergeCell ref="B2490:Z2490"/>
    <mergeCell ref="AA2490:AI2490"/>
    <mergeCell ref="AJ2490:AR2490"/>
    <mergeCell ref="AS2490:AX2490"/>
    <mergeCell ref="C2488:Z2488"/>
    <mergeCell ref="AA2488:AI2488"/>
    <mergeCell ref="AJ2488:AR2488"/>
    <mergeCell ref="AS2488:AX2488"/>
    <mergeCell ref="C2486:Z2486"/>
    <mergeCell ref="AA2486:AI2486"/>
    <mergeCell ref="AJ2486:AR2486"/>
    <mergeCell ref="AS2486:AX2486"/>
    <mergeCell ref="C2487:Z2487"/>
    <mergeCell ref="AA2487:AI2487"/>
    <mergeCell ref="AJ2487:AR2487"/>
    <mergeCell ref="AJ3177:AR3177"/>
    <mergeCell ref="AS3177:AX3177"/>
    <mergeCell ref="B3149:AX3149"/>
    <mergeCell ref="B3152:G3152"/>
    <mergeCell ref="H3152:AX3152"/>
    <mergeCell ref="B3156:AX3160"/>
    <mergeCell ref="B3165:AX3169"/>
    <mergeCell ref="B3174:Z3175"/>
    <mergeCell ref="AA3174:AI3175"/>
    <mergeCell ref="AJ3174:AR3175"/>
    <mergeCell ref="AS3174:AX3175"/>
    <mergeCell ref="C2199:Z2199"/>
    <mergeCell ref="AA2199:AI2199"/>
    <mergeCell ref="AJ2199:AR2199"/>
    <mergeCell ref="AS2199:AX2199"/>
    <mergeCell ref="B2200:Z2200"/>
    <mergeCell ref="AA2200:AI2200"/>
    <mergeCell ref="AJ2200:AR2200"/>
    <mergeCell ref="AS2200:AX2200"/>
    <mergeCell ref="AS2487:AX2487"/>
    <mergeCell ref="C2484:Z2484"/>
    <mergeCell ref="AA2484:AI2484"/>
    <mergeCell ref="AJ2484:AR2484"/>
    <mergeCell ref="AS2484:AX2484"/>
    <mergeCell ref="C2485:Z2485"/>
    <mergeCell ref="AA2485:AI2485"/>
    <mergeCell ref="AJ2485:AR2485"/>
    <mergeCell ref="AS2485:AX2485"/>
    <mergeCell ref="C2482:Z2482"/>
    <mergeCell ref="AA2482:AI2482"/>
    <mergeCell ref="AJ2482:AR2482"/>
    <mergeCell ref="AS2482:AX2482"/>
    <mergeCell ref="B3180:Z3180"/>
    <mergeCell ref="AA3180:AI3180"/>
    <mergeCell ref="AJ3180:AR3180"/>
    <mergeCell ref="AS3180:AX3180"/>
    <mergeCell ref="B2996:AX2996"/>
    <mergeCell ref="B2999:G2999"/>
    <mergeCell ref="H2999:AX2999"/>
    <mergeCell ref="C3178:Z3178"/>
    <mergeCell ref="AA3178:AI3178"/>
    <mergeCell ref="AJ3178:AR3178"/>
    <mergeCell ref="AS3178:AX3178"/>
    <mergeCell ref="C3179:Z3179"/>
    <mergeCell ref="AA3179:AI3179"/>
    <mergeCell ref="AJ3179:AR3179"/>
    <mergeCell ref="AS3179:AX3179"/>
    <mergeCell ref="C3033:Z3033"/>
    <mergeCell ref="AA3033:AI3033"/>
    <mergeCell ref="AJ3033:AR3033"/>
    <mergeCell ref="AS3033:AX3033"/>
    <mergeCell ref="C3034:Z3034"/>
    <mergeCell ref="AA3034:AI3034"/>
    <mergeCell ref="AJ3034:AR3034"/>
    <mergeCell ref="AS3034:AX3034"/>
    <mergeCell ref="C3031:Z3031"/>
    <mergeCell ref="AA3031:AI3031"/>
    <mergeCell ref="AJ3031:AR3031"/>
    <mergeCell ref="C3176:Z3176"/>
    <mergeCell ref="AA3176:AI3176"/>
    <mergeCell ref="AJ3176:AR3176"/>
    <mergeCell ref="AS3176:AX3176"/>
    <mergeCell ref="C3177:Z3177"/>
    <mergeCell ref="AA3177:AI3177"/>
    <mergeCell ref="B2930:AX2941"/>
    <mergeCell ref="B2946:Z2947"/>
    <mergeCell ref="AA2946:AI2947"/>
    <mergeCell ref="AS3031:AX3031"/>
    <mergeCell ref="C3032:Z3032"/>
    <mergeCell ref="AA3032:AI3032"/>
    <mergeCell ref="AJ3032:AR3032"/>
    <mergeCell ref="AS3032:AX3032"/>
    <mergeCell ref="C3029:Z3029"/>
    <mergeCell ref="AA3029:AI3029"/>
    <mergeCell ref="AJ3029:AR3029"/>
    <mergeCell ref="AS3029:AX3029"/>
    <mergeCell ref="C3030:Z3030"/>
    <mergeCell ref="AA3030:AI3030"/>
    <mergeCell ref="AJ3030:AR3030"/>
    <mergeCell ref="AS3030:AX3030"/>
    <mergeCell ref="B2960:AX2960"/>
    <mergeCell ref="B2963:G2963"/>
    <mergeCell ref="H2963:AX2963"/>
    <mergeCell ref="B2967:AX2971"/>
    <mergeCell ref="B2976:AX2984"/>
    <mergeCell ref="B2989:Z2990"/>
    <mergeCell ref="AA2989:AI2990"/>
    <mergeCell ref="AJ2989:AR2990"/>
    <mergeCell ref="AS2989:AX2990"/>
    <mergeCell ref="B3003:AX3009"/>
    <mergeCell ref="B3014:AX3022"/>
    <mergeCell ref="B3027:Z3028"/>
    <mergeCell ref="AA3027:AI3028"/>
    <mergeCell ref="AJ3027:AR3028"/>
    <mergeCell ref="AS3027:AX3028"/>
    <mergeCell ref="AJ2952:AR2952"/>
    <mergeCell ref="C2749:Z2749"/>
    <mergeCell ref="AA2749:AI2749"/>
    <mergeCell ref="AJ2749:AR2749"/>
    <mergeCell ref="AS2749:AX2749"/>
    <mergeCell ref="B2750:Z2750"/>
    <mergeCell ref="AJ3035:AR3035"/>
    <mergeCell ref="AS3035:AX3035"/>
    <mergeCell ref="B3036:Z3036"/>
    <mergeCell ref="AA3036:AI3036"/>
    <mergeCell ref="AJ3036:AR3036"/>
    <mergeCell ref="AS3036:AX3036"/>
    <mergeCell ref="B2875:AX2875"/>
    <mergeCell ref="B2878:G2878"/>
    <mergeCell ref="H2878:AX2878"/>
    <mergeCell ref="B2882:AX2886"/>
    <mergeCell ref="B2891:AX2902"/>
    <mergeCell ref="B2907:Z2908"/>
    <mergeCell ref="AA2907:AI2908"/>
    <mergeCell ref="AJ2907:AR2908"/>
    <mergeCell ref="AS2907:AX2908"/>
    <mergeCell ref="C2991:Z2991"/>
    <mergeCell ref="AA2991:AI2991"/>
    <mergeCell ref="AJ2991:AR2991"/>
    <mergeCell ref="AS2991:AX2991"/>
    <mergeCell ref="B2992:Z2992"/>
    <mergeCell ref="AA2992:AI2992"/>
    <mergeCell ref="AJ2992:AR2992"/>
    <mergeCell ref="AS2992:AX2992"/>
    <mergeCell ref="B2914:AX2914"/>
    <mergeCell ref="B2917:G2917"/>
    <mergeCell ref="H2917:AX2917"/>
    <mergeCell ref="B2921:AX2925"/>
    <mergeCell ref="C2909:Z2909"/>
    <mergeCell ref="AA2909:AI2909"/>
    <mergeCell ref="AJ2909:AR2909"/>
    <mergeCell ref="AS2909:AX2909"/>
    <mergeCell ref="B2910:Z2910"/>
    <mergeCell ref="AA2910:AI2910"/>
    <mergeCell ref="AJ2910:AR2910"/>
    <mergeCell ref="AS2910:AX2910"/>
    <mergeCell ref="C2870:Z2870"/>
    <mergeCell ref="AA2870:AI2870"/>
    <mergeCell ref="AJ2870:AR2870"/>
    <mergeCell ref="AS2870:AX2870"/>
    <mergeCell ref="B2871:Z2871"/>
    <mergeCell ref="AA2871:AI2871"/>
    <mergeCell ref="AJ2871:AR2871"/>
    <mergeCell ref="AS2871:AX2871"/>
    <mergeCell ref="C2868:Z2868"/>
    <mergeCell ref="AA2868:AI2868"/>
    <mergeCell ref="AJ2868:AR2868"/>
    <mergeCell ref="AS2868:AX2868"/>
    <mergeCell ref="C2869:Z2869"/>
    <mergeCell ref="AA2869:AI2869"/>
    <mergeCell ref="AJ2869:AR2869"/>
    <mergeCell ref="C2713:Z2713"/>
    <mergeCell ref="AA2713:AI2713"/>
    <mergeCell ref="AJ2713:AR2713"/>
    <mergeCell ref="AS2713:AX2713"/>
    <mergeCell ref="B2719:AX2719"/>
    <mergeCell ref="B2722:G2722"/>
    <mergeCell ref="H2722:AX2722"/>
    <mergeCell ref="B2726:AX2730"/>
    <mergeCell ref="B2735:AX2742"/>
    <mergeCell ref="B2747:Z2748"/>
    <mergeCell ref="AA2747:AI2748"/>
    <mergeCell ref="AJ2747:AR2748"/>
    <mergeCell ref="AS2747:AX2748"/>
    <mergeCell ref="AA2714:AI2714"/>
    <mergeCell ref="AJ2714:AR2714"/>
    <mergeCell ref="AS2714:AX2714"/>
    <mergeCell ref="B2715:Z2715"/>
    <mergeCell ref="AA2715:AI2715"/>
    <mergeCell ref="AJ2715:AR2715"/>
    <mergeCell ref="AS2715:AX2715"/>
    <mergeCell ref="C2714:Z2714"/>
    <mergeCell ref="C2711:Z2711"/>
    <mergeCell ref="AA2711:AI2711"/>
    <mergeCell ref="AJ2711:AR2711"/>
    <mergeCell ref="AS2711:AX2711"/>
    <mergeCell ref="C2712:Z2712"/>
    <mergeCell ref="AA2712:AI2712"/>
    <mergeCell ref="AJ2712:AR2712"/>
    <mergeCell ref="AS2712:AX2712"/>
    <mergeCell ref="B2682:AX2682"/>
    <mergeCell ref="B2685:G2685"/>
    <mergeCell ref="H2685:AX2685"/>
    <mergeCell ref="B2689:AX2693"/>
    <mergeCell ref="B2698:AX2704"/>
    <mergeCell ref="B2709:Z2710"/>
    <mergeCell ref="AA2709:AI2710"/>
    <mergeCell ref="AJ2709:AR2710"/>
    <mergeCell ref="AS2709:AX2710"/>
    <mergeCell ref="AS2952:AX2952"/>
    <mergeCell ref="C2953:Z2953"/>
    <mergeCell ref="AA2953:AI2953"/>
    <mergeCell ref="AJ2953:AR2953"/>
    <mergeCell ref="AS2953:AX2953"/>
    <mergeCell ref="C2950:Z2950"/>
    <mergeCell ref="AA2950:AI2950"/>
    <mergeCell ref="AJ2950:AR2950"/>
    <mergeCell ref="AS2950:AX2950"/>
    <mergeCell ref="C2951:Z2951"/>
    <mergeCell ref="AA2951:AI2951"/>
    <mergeCell ref="AJ2951:AR2951"/>
    <mergeCell ref="AS2951:AX2951"/>
    <mergeCell ref="C2948:Z2948"/>
    <mergeCell ref="AA2948:AI2948"/>
    <mergeCell ref="AJ2948:AR2948"/>
    <mergeCell ref="AS2948:AX2948"/>
    <mergeCell ref="C2949:Z2949"/>
    <mergeCell ref="AA2949:AI2949"/>
    <mergeCell ref="C2952:Z2952"/>
    <mergeCell ref="AA2952:AI2952"/>
    <mergeCell ref="B3191:AX3195"/>
    <mergeCell ref="B3200:AX3208"/>
    <mergeCell ref="B3213:Z3214"/>
    <mergeCell ref="AA3213:AI3214"/>
    <mergeCell ref="AJ3213:AR3214"/>
    <mergeCell ref="AS3213:AX3214"/>
    <mergeCell ref="B2956:Z2956"/>
    <mergeCell ref="AA2956:AI2956"/>
    <mergeCell ref="AJ2956:AR2956"/>
    <mergeCell ref="AS2956:AX2956"/>
    <mergeCell ref="B3184:AX3184"/>
    <mergeCell ref="B3187:G3187"/>
    <mergeCell ref="H3187:AX3187"/>
    <mergeCell ref="C2954:Z2954"/>
    <mergeCell ref="AA2954:AI2954"/>
    <mergeCell ref="AJ2954:AR2954"/>
    <mergeCell ref="AS2954:AX2954"/>
    <mergeCell ref="C2955:Z2955"/>
    <mergeCell ref="AA2955:AI2955"/>
    <mergeCell ref="AJ2955:AR2955"/>
    <mergeCell ref="AS2955:AX2955"/>
    <mergeCell ref="B3114:AX3114"/>
    <mergeCell ref="B3117:G3117"/>
    <mergeCell ref="H3117:AX3117"/>
    <mergeCell ref="B3121:AX3125"/>
    <mergeCell ref="B3130:AX3137"/>
    <mergeCell ref="B3142:Z3143"/>
    <mergeCell ref="AA3142:AI3143"/>
    <mergeCell ref="AJ3142:AR3143"/>
    <mergeCell ref="AS3142:AX3143"/>
    <mergeCell ref="C3035:Z3035"/>
    <mergeCell ref="AA3035:AI3035"/>
    <mergeCell ref="C3215:Z3215"/>
    <mergeCell ref="AA3215:AI3215"/>
    <mergeCell ref="AJ3215:AR3215"/>
    <mergeCell ref="AS3215:AX3215"/>
    <mergeCell ref="B3216:Z3216"/>
    <mergeCell ref="AA3216:AI3216"/>
    <mergeCell ref="AJ3216:AR3216"/>
    <mergeCell ref="AS3216:AX3216"/>
    <mergeCell ref="B3040:AX3040"/>
    <mergeCell ref="B3043:G3043"/>
    <mergeCell ref="H3043:AX3043"/>
    <mergeCell ref="B3047:AX3051"/>
    <mergeCell ref="B3056:AX3070"/>
    <mergeCell ref="B3075:Z3076"/>
    <mergeCell ref="AA3075:AI3076"/>
    <mergeCell ref="AJ3075:AR3076"/>
    <mergeCell ref="AS3075:AX3076"/>
    <mergeCell ref="C3144:Z3144"/>
    <mergeCell ref="AA3144:AI3144"/>
    <mergeCell ref="AJ3144:AR3144"/>
    <mergeCell ref="AS3144:AX3144"/>
    <mergeCell ref="B3145:Z3145"/>
    <mergeCell ref="AA3145:AI3145"/>
    <mergeCell ref="AJ3145:AR3145"/>
    <mergeCell ref="AS3145:AX3145"/>
    <mergeCell ref="C3077:Z3077"/>
    <mergeCell ref="AA3077:AI3077"/>
    <mergeCell ref="AJ3077:AR3077"/>
    <mergeCell ref="AS3077:AX3077"/>
    <mergeCell ref="B3078:Z3078"/>
    <mergeCell ref="AA3078:AI3078"/>
    <mergeCell ref="AJ3078:AR3078"/>
    <mergeCell ref="AS2869:AX2869"/>
    <mergeCell ref="C2866:Z2866"/>
    <mergeCell ref="AS2819:AX2819"/>
    <mergeCell ref="B2823:AX2823"/>
    <mergeCell ref="AA2750:AI2750"/>
    <mergeCell ref="AJ2750:AR2750"/>
    <mergeCell ref="AS2750:AX2750"/>
    <mergeCell ref="B2754:AX2754"/>
    <mergeCell ref="B2757:G2757"/>
    <mergeCell ref="H2757:AX2757"/>
    <mergeCell ref="B2761:AX2765"/>
    <mergeCell ref="B2770:AX2774"/>
    <mergeCell ref="B2779:Z2780"/>
    <mergeCell ref="AA2779:AI2780"/>
    <mergeCell ref="AJ2779:AR2780"/>
    <mergeCell ref="AS2779:AX2780"/>
    <mergeCell ref="C2781:Z2781"/>
    <mergeCell ref="AA2781:AI2781"/>
    <mergeCell ref="AJ2781:AR2781"/>
    <mergeCell ref="AS2781:AX2781"/>
    <mergeCell ref="B2782:Z2782"/>
    <mergeCell ref="AA2782:AI2782"/>
    <mergeCell ref="AJ2782:AR2782"/>
    <mergeCell ref="AS2782:AX2782"/>
    <mergeCell ref="AA2864:AI2865"/>
    <mergeCell ref="AJ2864:AR2865"/>
    <mergeCell ref="AS2864:AX2865"/>
    <mergeCell ref="B3107:Z3108"/>
    <mergeCell ref="AA3107:AI3108"/>
    <mergeCell ref="AJ3107:AR3108"/>
    <mergeCell ref="AS3107:AX3108"/>
    <mergeCell ref="AS3078:AX3078"/>
    <mergeCell ref="B2786:AX2786"/>
    <mergeCell ref="B2789:G2789"/>
    <mergeCell ref="H2789:AX2789"/>
    <mergeCell ref="B2793:AX2797"/>
    <mergeCell ref="B2802:AX2811"/>
    <mergeCell ref="B2816:Z2817"/>
    <mergeCell ref="AA2816:AI2817"/>
    <mergeCell ref="AJ2816:AR2817"/>
    <mergeCell ref="AS2816:AX2817"/>
    <mergeCell ref="C2818:Z2818"/>
    <mergeCell ref="AA2818:AI2818"/>
    <mergeCell ref="AJ2818:AR2818"/>
    <mergeCell ref="AS2818:AX2818"/>
    <mergeCell ref="B2819:Z2819"/>
    <mergeCell ref="AJ2949:AR2949"/>
    <mergeCell ref="AS2949:AX2949"/>
    <mergeCell ref="AJ2946:AR2947"/>
    <mergeCell ref="AS2946:AX2947"/>
    <mergeCell ref="AA2866:AI2866"/>
    <mergeCell ref="AJ2866:AR2866"/>
    <mergeCell ref="AS2866:AX2866"/>
    <mergeCell ref="C2867:Z2867"/>
    <mergeCell ref="AA2867:AI2867"/>
    <mergeCell ref="AJ2867:AR2867"/>
    <mergeCell ref="AS2867:AX2867"/>
    <mergeCell ref="AA2819:AI2819"/>
    <mergeCell ref="AJ2819:AR2819"/>
    <mergeCell ref="B3258:Z3258"/>
    <mergeCell ref="AA3258:AI3258"/>
    <mergeCell ref="AJ3258:AR3258"/>
    <mergeCell ref="AS3258:AX3258"/>
    <mergeCell ref="B2135:AX2135"/>
    <mergeCell ref="B2138:G2138"/>
    <mergeCell ref="H2138:AX2138"/>
    <mergeCell ref="C3257:Z3257"/>
    <mergeCell ref="AA3257:AI3257"/>
    <mergeCell ref="AJ3257:AR3257"/>
    <mergeCell ref="AS3257:AX3257"/>
    <mergeCell ref="C2166:Z2166"/>
    <mergeCell ref="AA2166:AI2166"/>
    <mergeCell ref="AJ2166:AR2166"/>
    <mergeCell ref="AS2166:AX2166"/>
    <mergeCell ref="C2167:Z2167"/>
    <mergeCell ref="AA2167:AI2167"/>
    <mergeCell ref="AJ2167:AR2167"/>
    <mergeCell ref="AS2167:AX2167"/>
    <mergeCell ref="C2164:Z2164"/>
    <mergeCell ref="AA2164:AI2164"/>
    <mergeCell ref="AJ2164:AR2164"/>
    <mergeCell ref="AS2164:AX2164"/>
    <mergeCell ref="C2165:Z2165"/>
    <mergeCell ref="AA2165:AI2165"/>
    <mergeCell ref="AJ2165:AR2165"/>
    <mergeCell ref="B2826:G2826"/>
    <mergeCell ref="H2826:AX2826"/>
    <mergeCell ref="B2830:AX2835"/>
    <mergeCell ref="B2864:Z2865"/>
    <mergeCell ref="C3109:Z3109"/>
    <mergeCell ref="H3223:AX3223"/>
    <mergeCell ref="C1987:Z1987"/>
    <mergeCell ref="AA1987:AI1987"/>
    <mergeCell ref="AJ1987:AR1987"/>
    <mergeCell ref="AS1987:AX1987"/>
    <mergeCell ref="C1988:Z1988"/>
    <mergeCell ref="AA1988:AI1988"/>
    <mergeCell ref="AJ1988:AR1988"/>
    <mergeCell ref="AS1988:AX1988"/>
    <mergeCell ref="C2025:Z2025"/>
    <mergeCell ref="AA2025:AI2025"/>
    <mergeCell ref="AJ2025:AR2025"/>
    <mergeCell ref="AS2025:AX2025"/>
    <mergeCell ref="B1997:AX1997"/>
    <mergeCell ref="B2000:G2000"/>
    <mergeCell ref="H2000:AX2000"/>
    <mergeCell ref="B2004:AX2008"/>
    <mergeCell ref="B2013:AX2017"/>
    <mergeCell ref="B2022:Z2023"/>
    <mergeCell ref="AA2022:AI2023"/>
    <mergeCell ref="AJ2022:AR2023"/>
    <mergeCell ref="AS2022:AX2023"/>
    <mergeCell ref="B1954:AX1961"/>
    <mergeCell ref="B1966:AX1980"/>
    <mergeCell ref="B1985:Z1986"/>
    <mergeCell ref="AA1985:AI1986"/>
    <mergeCell ref="AJ1985:AR1986"/>
    <mergeCell ref="AS1985:AX1986"/>
    <mergeCell ref="B2168:Z2168"/>
    <mergeCell ref="AA2168:AI2168"/>
    <mergeCell ref="AJ2168:AR2168"/>
    <mergeCell ref="AS2168:AX2168"/>
    <mergeCell ref="B1947:AX1947"/>
    <mergeCell ref="B1950:G1950"/>
    <mergeCell ref="H1950:AX1950"/>
    <mergeCell ref="B1993:Z1993"/>
    <mergeCell ref="AA1993:AI1993"/>
    <mergeCell ref="AJ1993:AR1993"/>
    <mergeCell ref="AS1993:AX1993"/>
    <mergeCell ref="AJ2099:AR2099"/>
    <mergeCell ref="AS2099:AX2099"/>
    <mergeCell ref="B2069:AX2069"/>
    <mergeCell ref="B2072:G2072"/>
    <mergeCell ref="H2072:AX2072"/>
    <mergeCell ref="B2076:AX2080"/>
    <mergeCell ref="B2085:AX2091"/>
    <mergeCell ref="B2096:Z2097"/>
    <mergeCell ref="AA2096:AI2097"/>
    <mergeCell ref="AJ2096:AR2097"/>
    <mergeCell ref="AS2096:AX2097"/>
    <mergeCell ref="C2024:Z2024"/>
    <mergeCell ref="AA2024:AI2024"/>
    <mergeCell ref="AJ2024:AR2024"/>
    <mergeCell ref="AS2024:AX2024"/>
    <mergeCell ref="B1913:AX1913"/>
    <mergeCell ref="B1916:G1916"/>
    <mergeCell ref="H1916:AX1916"/>
    <mergeCell ref="C1991:Z1991"/>
    <mergeCell ref="AA1991:AI1991"/>
    <mergeCell ref="AJ1991:AR1991"/>
    <mergeCell ref="AS1991:AX1991"/>
    <mergeCell ref="C1992:Z1992"/>
    <mergeCell ref="AA1992:AI1992"/>
    <mergeCell ref="AJ1992:AR1992"/>
    <mergeCell ref="AS1992:AX1992"/>
    <mergeCell ref="C1989:Z1989"/>
    <mergeCell ref="AA1989:AI1989"/>
    <mergeCell ref="AJ1989:AR1989"/>
    <mergeCell ref="AS1989:AX1989"/>
    <mergeCell ref="C1990:Z1990"/>
    <mergeCell ref="AA1990:AI1990"/>
    <mergeCell ref="AJ1990:AR1990"/>
    <mergeCell ref="AS1990:AX1990"/>
    <mergeCell ref="C1942:Z1942"/>
    <mergeCell ref="AA1942:AI1942"/>
    <mergeCell ref="AJ1942:AR1942"/>
    <mergeCell ref="AS1942:AX1942"/>
    <mergeCell ref="B1943:Z1943"/>
    <mergeCell ref="AA1943:AI1943"/>
    <mergeCell ref="AJ1943:AR1943"/>
    <mergeCell ref="AS1943:AX1943"/>
    <mergeCell ref="C1940:Z1940"/>
    <mergeCell ref="AA1940:AI1940"/>
    <mergeCell ref="AJ1940:AR1940"/>
    <mergeCell ref="AS1940:AX1940"/>
    <mergeCell ref="C1941:Z1941"/>
    <mergeCell ref="AA1941:AI1941"/>
    <mergeCell ref="AJ1941:AR1941"/>
    <mergeCell ref="AS1941:AX1941"/>
    <mergeCell ref="B1920:AX1924"/>
    <mergeCell ref="B1929:AX1933"/>
    <mergeCell ref="B1938:Z1939"/>
    <mergeCell ref="AA1938:AI1939"/>
    <mergeCell ref="AJ1938:AR1939"/>
    <mergeCell ref="AS1938:AX1939"/>
    <mergeCell ref="C2130:Z2130"/>
    <mergeCell ref="AA2130:AI2130"/>
    <mergeCell ref="AJ2130:AR2130"/>
    <mergeCell ref="AS2130:AX2130"/>
    <mergeCell ref="B2131:Z2131"/>
    <mergeCell ref="AA2131:AI2131"/>
    <mergeCell ref="AJ2131:AR2131"/>
    <mergeCell ref="AS2131:AX2131"/>
    <mergeCell ref="B2103:AX2103"/>
    <mergeCell ref="B2106:G2106"/>
    <mergeCell ref="H2106:AX2106"/>
    <mergeCell ref="B2110:AX2114"/>
    <mergeCell ref="B2119:AX2123"/>
    <mergeCell ref="B2128:Z2129"/>
    <mergeCell ref="AA2128:AI2129"/>
    <mergeCell ref="AJ2128:AR2129"/>
    <mergeCell ref="AS2128:AX2129"/>
    <mergeCell ref="C2098:Z2098"/>
    <mergeCell ref="AA2098:AI2098"/>
    <mergeCell ref="AJ2098:AR2098"/>
    <mergeCell ref="AS2098:AX2098"/>
    <mergeCell ref="B2099:Z2099"/>
    <mergeCell ref="AA2099:AI2099"/>
    <mergeCell ref="C3327:Z3327"/>
    <mergeCell ref="AA3327:AI3327"/>
    <mergeCell ref="AJ3327:AR3327"/>
    <mergeCell ref="AS3327:AX3327"/>
    <mergeCell ref="B3328:Z3328"/>
    <mergeCell ref="AA3328:AI3328"/>
    <mergeCell ref="AJ3328:AR3328"/>
    <mergeCell ref="AS3328:AX3328"/>
    <mergeCell ref="B3297:AX3297"/>
    <mergeCell ref="B3300:G3300"/>
    <mergeCell ref="H3300:AX3300"/>
    <mergeCell ref="B3304:AX3308"/>
    <mergeCell ref="B3313:AX3320"/>
    <mergeCell ref="B3325:Z3326"/>
    <mergeCell ref="AA3325:AI3326"/>
    <mergeCell ref="AJ3325:AR3326"/>
    <mergeCell ref="AS3325:AX3326"/>
    <mergeCell ref="B2026:Z2026"/>
    <mergeCell ref="AA2026:AI2026"/>
    <mergeCell ref="AJ2026:AR2026"/>
    <mergeCell ref="AS2026:AX2026"/>
    <mergeCell ref="B2644:AX2644"/>
    <mergeCell ref="B2647:G2647"/>
    <mergeCell ref="H2647:AX2647"/>
    <mergeCell ref="B2240:AX2240"/>
    <mergeCell ref="B2243:G2243"/>
    <mergeCell ref="H2243:AX2243"/>
    <mergeCell ref="AS2603:AX2603"/>
    <mergeCell ref="B2582:AX2586"/>
    <mergeCell ref="B2591:AX2595"/>
    <mergeCell ref="B2600:Z2601"/>
    <mergeCell ref="AA2600:AI2601"/>
    <mergeCell ref="AJ2600:AR2601"/>
    <mergeCell ref="C2295:Z2295"/>
    <mergeCell ref="AA2295:AI2295"/>
    <mergeCell ref="AS2165:AX2165"/>
    <mergeCell ref="C2162:Z2162"/>
    <mergeCell ref="AA2162:AI2162"/>
    <mergeCell ref="AJ2162:AR2162"/>
    <mergeCell ref="AS2162:AX2162"/>
    <mergeCell ref="C2163:Z2163"/>
    <mergeCell ref="AA2163:AI2163"/>
    <mergeCell ref="AJ2163:AR2163"/>
    <mergeCell ref="AS2163:AX2163"/>
    <mergeCell ref="B2142:AX2146"/>
    <mergeCell ref="B2151:AX2155"/>
    <mergeCell ref="B2160:Z2161"/>
    <mergeCell ref="AA2160:AI2161"/>
    <mergeCell ref="AJ2160:AR2161"/>
    <mergeCell ref="B3227:AX3233"/>
    <mergeCell ref="B3238:AX3250"/>
    <mergeCell ref="B3255:Z3256"/>
    <mergeCell ref="AA3255:AI3256"/>
    <mergeCell ref="AJ3255:AR3256"/>
    <mergeCell ref="AS3255:AX3256"/>
    <mergeCell ref="C2672:Z2672"/>
    <mergeCell ref="AA2672:AI2672"/>
    <mergeCell ref="AJ2672:AR2672"/>
    <mergeCell ref="AS2672:AX2672"/>
    <mergeCell ref="C2673:Z2673"/>
    <mergeCell ref="AA2673:AI2673"/>
    <mergeCell ref="AJ2673:AR2673"/>
    <mergeCell ref="AS2673:AX2673"/>
    <mergeCell ref="B2651:AX2655"/>
    <mergeCell ref="B2660:AX2665"/>
    <mergeCell ref="B2670:Z2671"/>
    <mergeCell ref="AA2670:AI2671"/>
    <mergeCell ref="AJ2670:AR2671"/>
    <mergeCell ref="AS2670:AX2671"/>
    <mergeCell ref="AA3109:AI3109"/>
    <mergeCell ref="AJ3109:AR3109"/>
    <mergeCell ref="AS3109:AX3109"/>
    <mergeCell ref="B3110:Z3110"/>
    <mergeCell ref="AA3110:AI3110"/>
    <mergeCell ref="AJ3110:AR3110"/>
    <mergeCell ref="AS3110:AX3110"/>
    <mergeCell ref="B3082:AX3082"/>
    <mergeCell ref="B3085:G3085"/>
    <mergeCell ref="H3085:AX3085"/>
    <mergeCell ref="B3089:AX3093"/>
    <mergeCell ref="B3098:AX3102"/>
    <mergeCell ref="C2603:Z2603"/>
    <mergeCell ref="AA2603:AI2603"/>
    <mergeCell ref="AJ2603:AR2603"/>
    <mergeCell ref="AS2600:AX2601"/>
    <mergeCell ref="B2640:Z2640"/>
    <mergeCell ref="AA2640:AI2640"/>
    <mergeCell ref="AJ2640:AR2640"/>
    <mergeCell ref="B2678:Z2678"/>
    <mergeCell ref="AA2678:AI2678"/>
    <mergeCell ref="AJ2678:AR2678"/>
    <mergeCell ref="AS2678:AX2678"/>
    <mergeCell ref="B3262:AX3262"/>
    <mergeCell ref="B3265:G3265"/>
    <mergeCell ref="H3265:AX3265"/>
    <mergeCell ref="C2676:Z2676"/>
    <mergeCell ref="AA2676:AI2676"/>
    <mergeCell ref="AJ2676:AR2676"/>
    <mergeCell ref="AS2676:AX2676"/>
    <mergeCell ref="C2677:Z2677"/>
    <mergeCell ref="AA2677:AI2677"/>
    <mergeCell ref="AJ2677:AR2677"/>
    <mergeCell ref="AS2677:AX2677"/>
    <mergeCell ref="C2674:Z2674"/>
    <mergeCell ref="AA2674:AI2674"/>
    <mergeCell ref="AJ2674:AR2674"/>
    <mergeCell ref="AS2674:AX2674"/>
    <mergeCell ref="C2675:Z2675"/>
    <mergeCell ref="AA2675:AI2675"/>
    <mergeCell ref="AJ2675:AR2675"/>
    <mergeCell ref="AS2675:AX2675"/>
    <mergeCell ref="B3220:AX3220"/>
    <mergeCell ref="B3223:G3223"/>
    <mergeCell ref="H2537:AX2537"/>
    <mergeCell ref="B2541:AX2545"/>
    <mergeCell ref="B2550:AX2557"/>
    <mergeCell ref="B2562:Z2563"/>
    <mergeCell ref="AA2562:AI2563"/>
    <mergeCell ref="AJ2562:AR2563"/>
    <mergeCell ref="AS2562:AX2563"/>
    <mergeCell ref="B3293:Z3293"/>
    <mergeCell ref="AA3293:AI3293"/>
    <mergeCell ref="AJ3293:AR3293"/>
    <mergeCell ref="AS3293:AX3293"/>
    <mergeCell ref="B2575:AX2575"/>
    <mergeCell ref="B2578:G2578"/>
    <mergeCell ref="H2578:AX2578"/>
    <mergeCell ref="C3292:Z3292"/>
    <mergeCell ref="AA3292:AI3292"/>
    <mergeCell ref="AJ3292:AR3292"/>
    <mergeCell ref="AS3292:AX3292"/>
    <mergeCell ref="B3269:AX3273"/>
    <mergeCell ref="B3278:AX3285"/>
    <mergeCell ref="B3290:Z3291"/>
    <mergeCell ref="AA3290:AI3291"/>
    <mergeCell ref="AJ3290:AR3291"/>
    <mergeCell ref="AS3290:AX3291"/>
    <mergeCell ref="B2604:Z2604"/>
    <mergeCell ref="AA2604:AI2604"/>
    <mergeCell ref="AJ2604:AR2604"/>
    <mergeCell ref="AS2604:AX2604"/>
    <mergeCell ref="C2602:Z2602"/>
    <mergeCell ref="AA2602:AI2602"/>
    <mergeCell ref="AJ2602:AR2602"/>
    <mergeCell ref="AS2602:AX2602"/>
    <mergeCell ref="C2570:Z2570"/>
    <mergeCell ref="AA2570:AI2570"/>
    <mergeCell ref="AJ2570:AR2570"/>
    <mergeCell ref="AS2570:AX2570"/>
    <mergeCell ref="B2571:Z2571"/>
    <mergeCell ref="AA2571:AI2571"/>
    <mergeCell ref="AJ2571:AR2571"/>
    <mergeCell ref="B2247:AX2255"/>
    <mergeCell ref="B2260:AX2286"/>
    <mergeCell ref="B2291:Z2292"/>
    <mergeCell ref="AA2291:AI2292"/>
    <mergeCell ref="AJ2291:AR2292"/>
    <mergeCell ref="AS2291:AX2292"/>
    <mergeCell ref="C2639:Z2639"/>
    <mergeCell ref="AA2639:AI2639"/>
    <mergeCell ref="AJ2639:AR2639"/>
    <mergeCell ref="AS2639:AX2639"/>
    <mergeCell ref="B2534:AX2534"/>
    <mergeCell ref="AA2567:AI2567"/>
    <mergeCell ref="AJ2567:AR2567"/>
    <mergeCell ref="AS2567:AX2567"/>
    <mergeCell ref="AJ2296:AR2296"/>
    <mergeCell ref="AS2296:AX2296"/>
    <mergeCell ref="C2293:Z2293"/>
    <mergeCell ref="AA2293:AI2293"/>
    <mergeCell ref="AJ2293:AR2293"/>
    <mergeCell ref="AS2293:AX2293"/>
    <mergeCell ref="C2294:Z2294"/>
    <mergeCell ref="AA2294:AI2294"/>
    <mergeCell ref="AJ2294:AR2294"/>
    <mergeCell ref="AS2294:AX2294"/>
    <mergeCell ref="B2537:G2537"/>
    <mergeCell ref="AS2640:AX2640"/>
    <mergeCell ref="B2608:AX2608"/>
    <mergeCell ref="B2611:G2611"/>
    <mergeCell ref="H2611:AX2611"/>
    <mergeCell ref="B2615:AX2619"/>
    <mergeCell ref="B2624:AX2632"/>
    <mergeCell ref="B2637:Z2638"/>
    <mergeCell ref="AA2637:AI2638"/>
    <mergeCell ref="AJ2637:AR2638"/>
    <mergeCell ref="AS2637:AX2638"/>
    <mergeCell ref="C2564:Z2564"/>
    <mergeCell ref="AA2564:AI2564"/>
    <mergeCell ref="AJ2564:AR2564"/>
    <mergeCell ref="AS2564:AX2564"/>
    <mergeCell ref="C2565:Z2565"/>
    <mergeCell ref="AA2565:AI2565"/>
    <mergeCell ref="AJ2565:AR2565"/>
    <mergeCell ref="AS2565:AX2565"/>
    <mergeCell ref="AS2571:AX2571"/>
    <mergeCell ref="C2568:Z2568"/>
    <mergeCell ref="AA2568:AI2568"/>
    <mergeCell ref="AJ2568:AR2568"/>
    <mergeCell ref="AS2568:AX2568"/>
    <mergeCell ref="C2569:Z2569"/>
    <mergeCell ref="AA2569:AI2569"/>
    <mergeCell ref="AJ2569:AR2569"/>
    <mergeCell ref="AS2569:AX2569"/>
    <mergeCell ref="C2566:Z2566"/>
    <mergeCell ref="AA2566:AI2566"/>
    <mergeCell ref="AJ2566:AR2566"/>
    <mergeCell ref="AS2566:AX2566"/>
    <mergeCell ref="C2567:Z2567"/>
    <mergeCell ref="AA2235:AI2235"/>
    <mergeCell ref="AJ2235:AR2235"/>
    <mergeCell ref="AS2235:AX2235"/>
    <mergeCell ref="B2236:Z2236"/>
    <mergeCell ref="AA2236:AI2236"/>
    <mergeCell ref="AJ2236:AR2236"/>
    <mergeCell ref="AS2236:AX2236"/>
    <mergeCell ref="B2204:AX2204"/>
    <mergeCell ref="B2207:G2207"/>
    <mergeCell ref="H2207:AX2207"/>
    <mergeCell ref="B2211:AX2215"/>
    <mergeCell ref="B2220:AX2228"/>
    <mergeCell ref="B2233:Z2234"/>
    <mergeCell ref="AA2233:AI2234"/>
    <mergeCell ref="AJ2233:AR2234"/>
    <mergeCell ref="AS2233:AX2234"/>
    <mergeCell ref="B4176:Z4176"/>
    <mergeCell ref="AA4176:AI4176"/>
    <mergeCell ref="AJ4176:AR4176"/>
    <mergeCell ref="AS4176:AX4176"/>
    <mergeCell ref="B3622:AX3622"/>
    <mergeCell ref="B3625:G3625"/>
    <mergeCell ref="H3625:AX3625"/>
    <mergeCell ref="C4175:Z4175"/>
    <mergeCell ref="AA4175:AI4175"/>
    <mergeCell ref="AJ4175:AR4175"/>
    <mergeCell ref="AS4175:AX4175"/>
    <mergeCell ref="B4147:AX4147"/>
    <mergeCell ref="B4150:G4150"/>
    <mergeCell ref="H4150:AX4150"/>
    <mergeCell ref="B4154:AX4158"/>
    <mergeCell ref="B4163:AX4168"/>
    <mergeCell ref="B4173:Z4174"/>
    <mergeCell ref="AA4173:AI4174"/>
    <mergeCell ref="AJ4173:AR4174"/>
    <mergeCell ref="AS4173:AX4174"/>
    <mergeCell ref="C3660:Z3660"/>
    <mergeCell ref="AA3660:AI3660"/>
    <mergeCell ref="AJ3660:AR3660"/>
    <mergeCell ref="AS3660:AX3660"/>
    <mergeCell ref="C3661:Z3661"/>
    <mergeCell ref="AA3661:AI3661"/>
    <mergeCell ref="AJ3661:AR3661"/>
    <mergeCell ref="AS3661:AX3661"/>
    <mergeCell ref="B3662:Z3662"/>
    <mergeCell ref="AA3662:AI3662"/>
    <mergeCell ref="AJ3662:AR3662"/>
    <mergeCell ref="AS3662:AX3662"/>
    <mergeCell ref="B3781:AX3781"/>
    <mergeCell ref="B3784:G3784"/>
    <mergeCell ref="H3784:AX3784"/>
    <mergeCell ref="B3700:Z3700"/>
    <mergeCell ref="AA3700:AI3700"/>
    <mergeCell ref="AJ3700:AR3700"/>
    <mergeCell ref="AS3700:AX3700"/>
    <mergeCell ref="AS3735:AX3736"/>
    <mergeCell ref="B3818:Z3818"/>
    <mergeCell ref="AA3818:AI3818"/>
    <mergeCell ref="AJ3818:AR3818"/>
    <mergeCell ref="AS3818:AX3818"/>
    <mergeCell ref="B3788:AX3792"/>
    <mergeCell ref="B3797:AX3810"/>
    <mergeCell ref="B3815:Z3816"/>
    <mergeCell ref="AA3815:AI3816"/>
    <mergeCell ref="C3658:Z3658"/>
    <mergeCell ref="AA3658:AI3658"/>
    <mergeCell ref="AJ3658:AR3658"/>
    <mergeCell ref="AS3658:AX3658"/>
    <mergeCell ref="C3659:Z3659"/>
    <mergeCell ref="AA3659:AI3659"/>
    <mergeCell ref="AJ3659:AR3659"/>
    <mergeCell ref="AS3659:AX3659"/>
    <mergeCell ref="B3629:AX3639"/>
    <mergeCell ref="B3644:AX3651"/>
    <mergeCell ref="B3656:Z3657"/>
    <mergeCell ref="AA3656:AI3657"/>
    <mergeCell ref="AJ3656:AR3657"/>
    <mergeCell ref="AS3656:AX3657"/>
    <mergeCell ref="C3699:Z3699"/>
    <mergeCell ref="AA3699:AI3699"/>
    <mergeCell ref="AJ3699:AR3699"/>
    <mergeCell ref="AS3699:AX3699"/>
    <mergeCell ref="B3673:AX3677"/>
    <mergeCell ref="B3682:AX3692"/>
    <mergeCell ref="B3697:Z3698"/>
    <mergeCell ref="AA3697:AI3698"/>
    <mergeCell ref="AJ3697:AR3698"/>
    <mergeCell ref="AS3697:AX3698"/>
    <mergeCell ref="B3666:AX3666"/>
    <mergeCell ref="B3669:G3669"/>
    <mergeCell ref="H3669:AX3669"/>
    <mergeCell ref="AJ3815:AR3816"/>
    <mergeCell ref="AS3815:AX3816"/>
    <mergeCell ref="C3817:Z3817"/>
    <mergeCell ref="AA3817:AI3817"/>
    <mergeCell ref="AJ3817:AR3817"/>
    <mergeCell ref="AS3817:AX3817"/>
    <mergeCell ref="B4033:AX4033"/>
    <mergeCell ref="B4036:G4036"/>
    <mergeCell ref="H4036:AX4036"/>
    <mergeCell ref="C3852:Z3852"/>
    <mergeCell ref="AA3852:AI3852"/>
    <mergeCell ref="AJ3852:AR3852"/>
    <mergeCell ref="AS3852:AX3852"/>
    <mergeCell ref="C3853:Z3853"/>
    <mergeCell ref="AA3853:AI3853"/>
    <mergeCell ref="AJ3853:AR3853"/>
    <mergeCell ref="AS3853:AX3853"/>
    <mergeCell ref="C3851:Z3851"/>
    <mergeCell ref="AA3851:AI3851"/>
    <mergeCell ref="AJ3851:AR3851"/>
    <mergeCell ref="AS3851:AX3851"/>
    <mergeCell ref="C3888:Z3888"/>
    <mergeCell ref="AA3888:AI3888"/>
    <mergeCell ref="AJ3888:AR3888"/>
    <mergeCell ref="H3861:AX3861"/>
    <mergeCell ref="B3865:AX3869"/>
    <mergeCell ref="B3874:AX3881"/>
    <mergeCell ref="B3886:Z3887"/>
    <mergeCell ref="AA3886:AI3887"/>
    <mergeCell ref="AJ3886:AR3887"/>
    <mergeCell ref="AS3886:AX3887"/>
    <mergeCell ref="B3838:AX3844"/>
    <mergeCell ref="C3929:Z3929"/>
    <mergeCell ref="C4062:Z4062"/>
    <mergeCell ref="AA4062:AI4062"/>
    <mergeCell ref="AJ4062:AR4062"/>
    <mergeCell ref="AS4062:AX4062"/>
    <mergeCell ref="C4063:Z4063"/>
    <mergeCell ref="AA4063:AI4063"/>
    <mergeCell ref="AJ4063:AR4063"/>
    <mergeCell ref="AS4063:AX4063"/>
    <mergeCell ref="C4060:Z4060"/>
    <mergeCell ref="AA4060:AI4060"/>
    <mergeCell ref="AJ4060:AR4060"/>
    <mergeCell ref="AS4060:AX4060"/>
    <mergeCell ref="C4061:Z4061"/>
    <mergeCell ref="AA4061:AI4061"/>
    <mergeCell ref="AJ4061:AR4061"/>
    <mergeCell ref="AS4061:AX4061"/>
    <mergeCell ref="B4040:AX4044"/>
    <mergeCell ref="B4049:AX4053"/>
    <mergeCell ref="B4058:Z4059"/>
    <mergeCell ref="AA4058:AI4059"/>
    <mergeCell ref="AJ4058:AR4059"/>
    <mergeCell ref="AS4058:AX4059"/>
    <mergeCell ref="B3749:AX3753"/>
    <mergeCell ref="B3758:AX3769"/>
    <mergeCell ref="B3774:Z3775"/>
    <mergeCell ref="AA3774:AI3775"/>
    <mergeCell ref="AJ3774:AR3775"/>
    <mergeCell ref="AS3774:AX3775"/>
    <mergeCell ref="B3849:Z3850"/>
    <mergeCell ref="AA3849:AI3850"/>
    <mergeCell ref="AJ3849:AR3850"/>
    <mergeCell ref="AS3849:AX3850"/>
    <mergeCell ref="B3889:Z3889"/>
    <mergeCell ref="AA3889:AI3889"/>
    <mergeCell ref="AJ3889:AR3889"/>
    <mergeCell ref="AS3889:AX3889"/>
    <mergeCell ref="C4067:Z4067"/>
    <mergeCell ref="AA4067:AI4067"/>
    <mergeCell ref="AJ4067:AR4067"/>
    <mergeCell ref="AS4067:AX4067"/>
    <mergeCell ref="C4065:Z4065"/>
    <mergeCell ref="AA4065:AI4065"/>
    <mergeCell ref="AJ4065:AR4065"/>
    <mergeCell ref="AS4065:AX4065"/>
    <mergeCell ref="C4066:Z4066"/>
    <mergeCell ref="AA4066:AI4066"/>
    <mergeCell ref="AJ4066:AR4066"/>
    <mergeCell ref="AS4066:AX4066"/>
    <mergeCell ref="C4064:Z4064"/>
    <mergeCell ref="AA4064:AI4064"/>
    <mergeCell ref="AJ4064:AR4064"/>
    <mergeCell ref="AS4064:AX4064"/>
    <mergeCell ref="AS3888:AX3888"/>
    <mergeCell ref="B3858:AX3858"/>
    <mergeCell ref="AJ3735:AR3736"/>
    <mergeCell ref="B3854:Z3854"/>
    <mergeCell ref="AA3854:AI3854"/>
    <mergeCell ref="AJ3854:AR3854"/>
    <mergeCell ref="AS3854:AX3854"/>
    <mergeCell ref="B3742:AX3742"/>
    <mergeCell ref="B3745:G3745"/>
    <mergeCell ref="H3745:AX3745"/>
    <mergeCell ref="C3931:Z3931"/>
    <mergeCell ref="AA3931:AI3931"/>
    <mergeCell ref="AJ3931:AR3931"/>
    <mergeCell ref="AS3931:AX3931"/>
    <mergeCell ref="B4072:AX4072"/>
    <mergeCell ref="B4075:G4075"/>
    <mergeCell ref="H4075:AX4075"/>
    <mergeCell ref="AS3964:AX3964"/>
    <mergeCell ref="B3965:Z3965"/>
    <mergeCell ref="AA3965:AI3965"/>
    <mergeCell ref="AJ3965:AR3965"/>
    <mergeCell ref="AS3965:AX3965"/>
    <mergeCell ref="C3996:Z3996"/>
    <mergeCell ref="AA3996:AI3996"/>
    <mergeCell ref="AJ3996:AR3996"/>
    <mergeCell ref="AS3996:AX3996"/>
    <mergeCell ref="B3997:Z3997"/>
    <mergeCell ref="AA3997:AI3997"/>
    <mergeCell ref="AJ3997:AR3997"/>
    <mergeCell ref="AS3997:AX3997"/>
    <mergeCell ref="B3969:AX3969"/>
    <mergeCell ref="B3972:G3972"/>
    <mergeCell ref="H3972:AX3972"/>
    <mergeCell ref="AA3929:AI3929"/>
    <mergeCell ref="C3776:Z3776"/>
    <mergeCell ref="AA3776:AI3776"/>
    <mergeCell ref="AJ3776:AR3776"/>
    <mergeCell ref="AS3776:AX3776"/>
    <mergeCell ref="B3777:Z3777"/>
    <mergeCell ref="AA3777:AI3777"/>
    <mergeCell ref="AJ3777:AR3777"/>
    <mergeCell ref="AS3777:AX3777"/>
    <mergeCell ref="B4008:AX4012"/>
    <mergeCell ref="B4017:AX4021"/>
    <mergeCell ref="B4026:Z4027"/>
    <mergeCell ref="AA4026:AI4027"/>
    <mergeCell ref="AJ4026:AR4027"/>
    <mergeCell ref="AS4026:AX4027"/>
    <mergeCell ref="B3936:AX3936"/>
    <mergeCell ref="B3939:G3939"/>
    <mergeCell ref="H3939:AX3939"/>
    <mergeCell ref="B3943:AX3947"/>
    <mergeCell ref="B3952:AX3957"/>
    <mergeCell ref="B3962:Z3963"/>
    <mergeCell ref="AJ3929:AR3929"/>
    <mergeCell ref="AS3929:AX3929"/>
    <mergeCell ref="C3930:Z3930"/>
    <mergeCell ref="AA3930:AI3930"/>
    <mergeCell ref="AJ3930:AR3930"/>
    <mergeCell ref="AS3930:AX3930"/>
    <mergeCell ref="B3893:AX3893"/>
    <mergeCell ref="B3896:G3896"/>
    <mergeCell ref="H3896:AX3896"/>
    <mergeCell ref="B3900:AX3904"/>
    <mergeCell ref="B3909:AX3922"/>
    <mergeCell ref="B3927:Z3928"/>
    <mergeCell ref="AS4106:AX4106"/>
    <mergeCell ref="B4001:AX4001"/>
    <mergeCell ref="B4004:G4004"/>
    <mergeCell ref="H4004:AX4004"/>
    <mergeCell ref="C4105:Z4105"/>
    <mergeCell ref="AA4105:AI4105"/>
    <mergeCell ref="AJ4105:AR4105"/>
    <mergeCell ref="AS4105:AX4105"/>
    <mergeCell ref="B3994:Z3995"/>
    <mergeCell ref="AA3994:AI3995"/>
    <mergeCell ref="AJ3994:AR3995"/>
    <mergeCell ref="AS3994:AX3995"/>
    <mergeCell ref="B3976:AX3980"/>
    <mergeCell ref="B3985:AX3989"/>
    <mergeCell ref="B3822:AX3822"/>
    <mergeCell ref="B3825:G3825"/>
    <mergeCell ref="H3825:AX3825"/>
    <mergeCell ref="B3829:AX3833"/>
    <mergeCell ref="B4079:AX4083"/>
    <mergeCell ref="B4088:AX4098"/>
    <mergeCell ref="B4103:Z4104"/>
    <mergeCell ref="AA4103:AI4104"/>
    <mergeCell ref="AJ4103:AR4104"/>
    <mergeCell ref="AS4103:AX4104"/>
    <mergeCell ref="AA3927:AI3928"/>
    <mergeCell ref="AJ3927:AR3928"/>
    <mergeCell ref="AS3927:AX3928"/>
    <mergeCell ref="B4068:Z4068"/>
    <mergeCell ref="AA4068:AI4068"/>
    <mergeCell ref="AJ4068:AR4068"/>
    <mergeCell ref="AS4068:AX4068"/>
    <mergeCell ref="B3861:G3861"/>
    <mergeCell ref="B3468:AX3468"/>
    <mergeCell ref="B3471:G3471"/>
    <mergeCell ref="H3471:AX3471"/>
    <mergeCell ref="B3475:AX3479"/>
    <mergeCell ref="B3484:AX3488"/>
    <mergeCell ref="B3493:Z3494"/>
    <mergeCell ref="AA3493:AI3494"/>
    <mergeCell ref="AJ3493:AR3494"/>
    <mergeCell ref="AS3493:AX3494"/>
    <mergeCell ref="C4028:Z4028"/>
    <mergeCell ref="AA4028:AI4028"/>
    <mergeCell ref="AJ4028:AR4028"/>
    <mergeCell ref="AS4028:AX4028"/>
    <mergeCell ref="B4029:Z4029"/>
    <mergeCell ref="AA4029:AI4029"/>
    <mergeCell ref="AJ4029:AR4029"/>
    <mergeCell ref="AS4029:AX4029"/>
    <mergeCell ref="C3495:Z3495"/>
    <mergeCell ref="AA3495:AI3495"/>
    <mergeCell ref="AJ3495:AR3495"/>
    <mergeCell ref="AS3495:AX3495"/>
    <mergeCell ref="B3496:Z3496"/>
    <mergeCell ref="AA3496:AI3496"/>
    <mergeCell ref="AJ3496:AR3496"/>
    <mergeCell ref="AS3496:AX3496"/>
    <mergeCell ref="B3500:AX3500"/>
    <mergeCell ref="B3503:G3503"/>
    <mergeCell ref="H3503:AX3503"/>
    <mergeCell ref="B3507:AX3512"/>
    <mergeCell ref="B3517:AX3531"/>
    <mergeCell ref="B3536:Z3537"/>
    <mergeCell ref="AA3536:AI3537"/>
    <mergeCell ref="B3707:G3707"/>
    <mergeCell ref="H3707:AX3707"/>
    <mergeCell ref="B3711:AX3715"/>
    <mergeCell ref="B3720:AX3730"/>
    <mergeCell ref="B3735:Z3736"/>
    <mergeCell ref="AJ3536:AR3537"/>
    <mergeCell ref="AS3536:AX3537"/>
    <mergeCell ref="C3542:Z3542"/>
    <mergeCell ref="AA3542:AI3542"/>
    <mergeCell ref="AJ3542:AR3542"/>
    <mergeCell ref="AS3542:AX3542"/>
    <mergeCell ref="B3543:Z3543"/>
    <mergeCell ref="AA3543:AI3543"/>
    <mergeCell ref="AJ3543:AR3543"/>
    <mergeCell ref="AS3543:AX3543"/>
    <mergeCell ref="C3540:Z3540"/>
    <mergeCell ref="AA3540:AI3540"/>
    <mergeCell ref="AJ3540:AR3540"/>
    <mergeCell ref="AS3540:AX3540"/>
    <mergeCell ref="C3541:Z3541"/>
    <mergeCell ref="AA3541:AI3541"/>
    <mergeCell ref="AJ3541:AR3541"/>
    <mergeCell ref="AS3541:AX3541"/>
    <mergeCell ref="C3538:Z3538"/>
    <mergeCell ref="AA3538:AI3538"/>
    <mergeCell ref="AJ3538:AR3538"/>
    <mergeCell ref="AS3538:AX3538"/>
    <mergeCell ref="C3539:Z3539"/>
    <mergeCell ref="AA3539:AI3539"/>
    <mergeCell ref="AJ3539:AR3539"/>
    <mergeCell ref="AS3539:AX3539"/>
    <mergeCell ref="AA3735:AI3736"/>
    <mergeCell ref="B3581:AX3581"/>
    <mergeCell ref="B3584:G3584"/>
    <mergeCell ref="H3584:AX3584"/>
    <mergeCell ref="B3588:AX3594"/>
    <mergeCell ref="B3599:AX3608"/>
    <mergeCell ref="B3613:Z3614"/>
    <mergeCell ref="AA3613:AI3614"/>
    <mergeCell ref="AJ3613:AR3614"/>
    <mergeCell ref="AS3613:AX3614"/>
    <mergeCell ref="C4142:Z4142"/>
    <mergeCell ref="AA4142:AI4142"/>
    <mergeCell ref="AJ4142:AR4142"/>
    <mergeCell ref="AS4142:AX4142"/>
    <mergeCell ref="C3617:Z3617"/>
    <mergeCell ref="AA3617:AI3617"/>
    <mergeCell ref="AJ3617:AR3617"/>
    <mergeCell ref="AS3617:AX3617"/>
    <mergeCell ref="B3618:Z3618"/>
    <mergeCell ref="AA3618:AI3618"/>
    <mergeCell ref="AJ3618:AR3618"/>
    <mergeCell ref="AS3618:AX3618"/>
    <mergeCell ref="C3615:Z3615"/>
    <mergeCell ref="AA3615:AI3615"/>
    <mergeCell ref="AJ3615:AR3615"/>
    <mergeCell ref="AS3615:AX3615"/>
    <mergeCell ref="C3616:Z3616"/>
    <mergeCell ref="AA3616:AI3616"/>
    <mergeCell ref="AJ3616:AR3616"/>
    <mergeCell ref="AS3616:AX3616"/>
    <mergeCell ref="AJ3738:AR3738"/>
    <mergeCell ref="AS3738:AX3738"/>
    <mergeCell ref="B3704:AX3704"/>
    <mergeCell ref="B4143:Z4143"/>
    <mergeCell ref="AA4143:AI4143"/>
    <mergeCell ref="AJ4143:AR4143"/>
    <mergeCell ref="AS4143:AX4143"/>
    <mergeCell ref="B4110:AX4110"/>
    <mergeCell ref="B4113:G4113"/>
    <mergeCell ref="H4113:AX4113"/>
    <mergeCell ref="B4117:AX4121"/>
    <mergeCell ref="B4126:AX4135"/>
    <mergeCell ref="B4140:Z4141"/>
    <mergeCell ref="AA4140:AI4141"/>
    <mergeCell ref="AJ4140:AR4141"/>
    <mergeCell ref="AS4140:AX4141"/>
    <mergeCell ref="C3737:Z3737"/>
    <mergeCell ref="AA3737:AI3737"/>
    <mergeCell ref="AJ3737:AR3737"/>
    <mergeCell ref="AS3737:AX3737"/>
    <mergeCell ref="B3738:Z3738"/>
    <mergeCell ref="AA3738:AI3738"/>
    <mergeCell ref="B3932:Z3932"/>
    <mergeCell ref="AA3932:AI3932"/>
    <mergeCell ref="AJ3932:AR3932"/>
    <mergeCell ref="AS3932:AX3932"/>
    <mergeCell ref="AA3962:AI3963"/>
    <mergeCell ref="AJ3962:AR3963"/>
    <mergeCell ref="AS3962:AX3963"/>
    <mergeCell ref="C3964:Z3964"/>
    <mergeCell ref="AA3964:AI3964"/>
    <mergeCell ref="AJ3964:AR3964"/>
    <mergeCell ref="B4106:Z4106"/>
    <mergeCell ref="AA4106:AI4106"/>
    <mergeCell ref="AJ4106:AR4106"/>
    <mergeCell ref="C3576:Z3576"/>
    <mergeCell ref="AA3576:AI3576"/>
    <mergeCell ref="AJ3576:AR3576"/>
    <mergeCell ref="AS3576:AX3576"/>
    <mergeCell ref="B3577:Z3577"/>
    <mergeCell ref="AA3577:AI3577"/>
    <mergeCell ref="AJ3577:AR3577"/>
    <mergeCell ref="AS3577:AX3577"/>
    <mergeCell ref="B3547:AX3547"/>
    <mergeCell ref="B3550:G3550"/>
    <mergeCell ref="H3550:AX3550"/>
    <mergeCell ref="B3554:AX3558"/>
    <mergeCell ref="B3563:AX3569"/>
    <mergeCell ref="B3574:Z3575"/>
    <mergeCell ref="AA3574:AI3575"/>
    <mergeCell ref="AJ3574:AR3575"/>
    <mergeCell ref="AS3574:AX3575"/>
    <mergeCell ref="C4207:Z4207"/>
    <mergeCell ref="AA4207:AI4207"/>
    <mergeCell ref="AJ4207:AR4207"/>
    <mergeCell ref="AS4207:AX4207"/>
    <mergeCell ref="B4208:Z4208"/>
    <mergeCell ref="AA4208:AI4208"/>
    <mergeCell ref="AJ4208:AR4208"/>
    <mergeCell ref="AS4208:AX4208"/>
    <mergeCell ref="B4180:AX4180"/>
    <mergeCell ref="B4183:G4183"/>
    <mergeCell ref="H4183:AX4183"/>
    <mergeCell ref="B4187:AX4191"/>
    <mergeCell ref="B4196:AX4200"/>
    <mergeCell ref="B4205:Z4206"/>
    <mergeCell ref="AA4205:AI4206"/>
    <mergeCell ref="AJ4205:AR4206"/>
    <mergeCell ref="AS4205:AX4206"/>
    <mergeCell ref="C4244:Z4244"/>
    <mergeCell ref="AA4244:AI4244"/>
    <mergeCell ref="AJ4244:AR4244"/>
    <mergeCell ref="AS4244:AX4244"/>
    <mergeCell ref="C4245:Z4245"/>
    <mergeCell ref="AA4245:AI4245"/>
    <mergeCell ref="AJ4245:AR4245"/>
    <mergeCell ref="AS4245:AX4245"/>
    <mergeCell ref="B4212:AX4212"/>
    <mergeCell ref="B4215:G4215"/>
    <mergeCell ref="H4215:AX4215"/>
    <mergeCell ref="B4219:AX4223"/>
    <mergeCell ref="B4228:AX4237"/>
    <mergeCell ref="B4242:Z4243"/>
    <mergeCell ref="AA4242:AI4243"/>
    <mergeCell ref="AJ4242:AR4243"/>
    <mergeCell ref="AS4242:AX4243"/>
    <mergeCell ref="B4251:AX4251"/>
    <mergeCell ref="B4254:G4254"/>
    <mergeCell ref="H4254:AX4254"/>
    <mergeCell ref="B4258:AX4262"/>
    <mergeCell ref="B4267:AX4289"/>
    <mergeCell ref="B4294:Z4295"/>
    <mergeCell ref="AA4294:AI4295"/>
    <mergeCell ref="AJ4294:AR4295"/>
    <mergeCell ref="AS4294:AX4295"/>
    <mergeCell ref="C4246:Z4246"/>
    <mergeCell ref="AA4246:AI4246"/>
    <mergeCell ref="AJ4246:AR4246"/>
    <mergeCell ref="AS4246:AX4246"/>
    <mergeCell ref="B4247:Z4247"/>
    <mergeCell ref="AA4247:AI4247"/>
    <mergeCell ref="AJ4247:AR4247"/>
    <mergeCell ref="AS4247:AX4247"/>
    <mergeCell ref="C4300:Z4300"/>
    <mergeCell ref="AA4300:AI4300"/>
    <mergeCell ref="AJ4300:AR4300"/>
    <mergeCell ref="AS4300:AX4300"/>
    <mergeCell ref="C4301:Z4301"/>
    <mergeCell ref="AA4301:AI4301"/>
    <mergeCell ref="AJ4301:AR4301"/>
    <mergeCell ref="AS4301:AX4301"/>
    <mergeCell ref="C4298:Z4298"/>
    <mergeCell ref="AA4298:AI4298"/>
    <mergeCell ref="AJ4298:AR4298"/>
    <mergeCell ref="AS4298:AX4298"/>
    <mergeCell ref="C4299:Z4299"/>
    <mergeCell ref="AA4299:AI4299"/>
    <mergeCell ref="AJ4299:AR4299"/>
    <mergeCell ref="AS4299:AX4299"/>
    <mergeCell ref="C4296:Z4296"/>
    <mergeCell ref="AA4296:AI4296"/>
    <mergeCell ref="AJ4296:AR4296"/>
    <mergeCell ref="AS4296:AX4296"/>
    <mergeCell ref="C4297:Z4297"/>
    <mergeCell ref="AA4297:AI4297"/>
    <mergeCell ref="AJ4297:AR4297"/>
    <mergeCell ref="AS4297:AX4297"/>
    <mergeCell ref="AA4462:AI4463"/>
    <mergeCell ref="AJ4462:AR4463"/>
    <mergeCell ref="AS4462:AX4463"/>
    <mergeCell ref="B4304:Z4304"/>
    <mergeCell ref="AA4304:AI4304"/>
    <mergeCell ref="AJ4304:AR4304"/>
    <mergeCell ref="AS4304:AX4304"/>
    <mergeCell ref="B4436:AX4436"/>
    <mergeCell ref="B4439:G4439"/>
    <mergeCell ref="H4439:AX4439"/>
    <mergeCell ref="C4302:Z4302"/>
    <mergeCell ref="AA4302:AI4302"/>
    <mergeCell ref="AJ4302:AR4302"/>
    <mergeCell ref="AS4302:AX4302"/>
    <mergeCell ref="C4303:Z4303"/>
    <mergeCell ref="AA4303:AI4303"/>
    <mergeCell ref="AJ4303:AR4303"/>
    <mergeCell ref="AS4303:AX4303"/>
    <mergeCell ref="B4308:AX4308"/>
    <mergeCell ref="B4311:G4311"/>
    <mergeCell ref="H4311:AX4311"/>
    <mergeCell ref="B4315:AX4319"/>
    <mergeCell ref="B4324:AX4344"/>
    <mergeCell ref="B4349:Z4350"/>
    <mergeCell ref="AA4349:AI4350"/>
    <mergeCell ref="AJ4349:AR4350"/>
    <mergeCell ref="AS4349:AX4350"/>
    <mergeCell ref="C4351:Z4351"/>
    <mergeCell ref="AA4351:AI4351"/>
    <mergeCell ref="C4355:Z4355"/>
    <mergeCell ref="AA4355:AI4355"/>
    <mergeCell ref="AJ4355:AR4355"/>
    <mergeCell ref="AS4355:AX4355"/>
    <mergeCell ref="C4356:Z4356"/>
    <mergeCell ref="AA4356:AI4356"/>
    <mergeCell ref="AJ4356:AR4356"/>
    <mergeCell ref="AS4356:AX4356"/>
    <mergeCell ref="C4353:Z4353"/>
    <mergeCell ref="AA4353:AI4353"/>
    <mergeCell ref="AJ4353:AR4353"/>
    <mergeCell ref="AS4353:AX4353"/>
    <mergeCell ref="C4354:Z4354"/>
    <mergeCell ref="AA4354:AI4354"/>
    <mergeCell ref="AJ4354:AR4354"/>
    <mergeCell ref="AS4354:AX4354"/>
    <mergeCell ref="AA4389:AI4389"/>
    <mergeCell ref="AJ4389:AR4389"/>
    <mergeCell ref="AS4389:AX4389"/>
    <mergeCell ref="B4361:AX4361"/>
    <mergeCell ref="B4364:G4364"/>
    <mergeCell ref="H4364:AX4364"/>
    <mergeCell ref="B4368:AX4372"/>
    <mergeCell ref="B4377:AX4381"/>
    <mergeCell ref="B4386:Z4387"/>
    <mergeCell ref="AA4386:AI4387"/>
    <mergeCell ref="AJ4386:AR4387"/>
    <mergeCell ref="AS4386:AX4387"/>
    <mergeCell ref="AJ4351:AR4351"/>
    <mergeCell ref="AS4351:AX4351"/>
    <mergeCell ref="C4352:Z4352"/>
    <mergeCell ref="AA4352:AI4352"/>
    <mergeCell ref="AJ4352:AR4352"/>
    <mergeCell ref="AS4352:AX4352"/>
    <mergeCell ref="C4431:Z4431"/>
    <mergeCell ref="AA4431:AI4431"/>
    <mergeCell ref="AJ4431:AR4431"/>
    <mergeCell ref="AS4431:AX4431"/>
    <mergeCell ref="B4432:Z4432"/>
    <mergeCell ref="AA4432:AI4432"/>
    <mergeCell ref="AJ4432:AR4432"/>
    <mergeCell ref="AS4432:AX4432"/>
    <mergeCell ref="B4400:AX4405"/>
    <mergeCell ref="B4410:AX4424"/>
    <mergeCell ref="B4429:Z4430"/>
    <mergeCell ref="AA4429:AI4430"/>
    <mergeCell ref="AJ4429:AR4430"/>
    <mergeCell ref="AS4429:AX4430"/>
    <mergeCell ref="B4357:Z4357"/>
    <mergeCell ref="AA4357:AI4357"/>
    <mergeCell ref="AJ4357:AR4357"/>
    <mergeCell ref="AS4357:AX4357"/>
    <mergeCell ref="B4393:AX4393"/>
    <mergeCell ref="B4396:G4396"/>
    <mergeCell ref="H4396:AX4396"/>
    <mergeCell ref="C4388:Z4388"/>
    <mergeCell ref="AA4388:AI4388"/>
    <mergeCell ref="AJ4388:AR4388"/>
    <mergeCell ref="AS4388:AX4388"/>
    <mergeCell ref="B4389:Z4389"/>
    <mergeCell ref="B4443:AX4448"/>
    <mergeCell ref="B4453:AX4457"/>
    <mergeCell ref="B4462:Z4463"/>
    <mergeCell ref="C4530:Z4530"/>
    <mergeCell ref="AA4530:AI4530"/>
    <mergeCell ref="AJ4530:AR4530"/>
    <mergeCell ref="AS4530:AX4530"/>
    <mergeCell ref="B4531:Z4531"/>
    <mergeCell ref="AA4531:AI4531"/>
    <mergeCell ref="AJ4531:AR4531"/>
    <mergeCell ref="AS4531:AX4531"/>
    <mergeCell ref="B4509:AX4513"/>
    <mergeCell ref="B4518:AX4523"/>
    <mergeCell ref="B4528:Z4529"/>
    <mergeCell ref="AA4528:AI4529"/>
    <mergeCell ref="AJ4528:AR4529"/>
    <mergeCell ref="AS4528:AX4529"/>
    <mergeCell ref="B4498:Z4498"/>
    <mergeCell ref="AA4498:AI4498"/>
    <mergeCell ref="AJ4498:AR4498"/>
    <mergeCell ref="AS4498:AX4498"/>
    <mergeCell ref="B4502:AX4502"/>
    <mergeCell ref="B4505:G4505"/>
    <mergeCell ref="H4505:AX4505"/>
    <mergeCell ref="C4496:Z4496"/>
    <mergeCell ref="AA4496:AI4496"/>
    <mergeCell ref="AJ4496:AR4496"/>
    <mergeCell ref="AS4496:AX4496"/>
    <mergeCell ref="C4497:Z4497"/>
    <mergeCell ref="AA4497:AI4497"/>
    <mergeCell ref="AJ4497:AR4497"/>
    <mergeCell ref="AS4497:AX4497"/>
    <mergeCell ref="B4535:AX4535"/>
    <mergeCell ref="B4538:G4538"/>
    <mergeCell ref="H4538:AX4538"/>
    <mergeCell ref="B4542:AX4546"/>
    <mergeCell ref="B4551:AX4555"/>
    <mergeCell ref="B4560:Z4561"/>
    <mergeCell ref="AA4560:AI4561"/>
    <mergeCell ref="AJ4560:AR4561"/>
    <mergeCell ref="AS4560:AX4561"/>
    <mergeCell ref="C4464:Z4464"/>
    <mergeCell ref="AA4464:AI4464"/>
    <mergeCell ref="AJ4464:AR4464"/>
    <mergeCell ref="AS4464:AX4464"/>
    <mergeCell ref="B4465:Z4465"/>
    <mergeCell ref="AA4465:AI4465"/>
    <mergeCell ref="AJ4465:AR4465"/>
    <mergeCell ref="AS4465:AX4465"/>
    <mergeCell ref="B4469:AX4469"/>
    <mergeCell ref="B4472:G4472"/>
    <mergeCell ref="H4472:AX4472"/>
    <mergeCell ref="B4476:AX4480"/>
    <mergeCell ref="B4485:AX4489"/>
    <mergeCell ref="B4494:Z4495"/>
    <mergeCell ref="AA4494:AI4495"/>
    <mergeCell ref="AJ4494:AR4495"/>
    <mergeCell ref="AS4494:AX4495"/>
    <mergeCell ref="AS4594:AX4594"/>
    <mergeCell ref="B4595:Z4595"/>
    <mergeCell ref="AA4595:AI4595"/>
    <mergeCell ref="AJ4595:AR4595"/>
    <mergeCell ref="AS4595:AX4595"/>
    <mergeCell ref="B4567:AX4567"/>
    <mergeCell ref="B4570:G4570"/>
    <mergeCell ref="H4570:AX4570"/>
    <mergeCell ref="B4574:AX4578"/>
    <mergeCell ref="B4583:AX4587"/>
    <mergeCell ref="B4592:Z4593"/>
    <mergeCell ref="AA4592:AI4593"/>
    <mergeCell ref="AJ4592:AR4593"/>
    <mergeCell ref="AS4592:AX4593"/>
    <mergeCell ref="C4562:Z4562"/>
    <mergeCell ref="AA4562:AI4562"/>
    <mergeCell ref="AJ4562:AR4562"/>
    <mergeCell ref="AS4562:AX4562"/>
    <mergeCell ref="B4563:Z4563"/>
    <mergeCell ref="AA4563:AI4563"/>
    <mergeCell ref="AJ4563:AR4563"/>
    <mergeCell ref="AS4563:AX4563"/>
    <mergeCell ref="B4659:Z4659"/>
    <mergeCell ref="AA4659:AI4659"/>
    <mergeCell ref="AJ4659:AR4659"/>
    <mergeCell ref="AS4659:AX4659"/>
    <mergeCell ref="B4631:AX4631"/>
    <mergeCell ref="B4634:G4634"/>
    <mergeCell ref="H4634:AX4634"/>
    <mergeCell ref="B4638:AX4642"/>
    <mergeCell ref="B4647:AX4651"/>
    <mergeCell ref="B4656:Z4657"/>
    <mergeCell ref="AA4656:AI4657"/>
    <mergeCell ref="AJ4656:AR4657"/>
    <mergeCell ref="AS4656:AX4657"/>
    <mergeCell ref="C4626:Z4626"/>
    <mergeCell ref="AA4626:AI4626"/>
    <mergeCell ref="AJ4626:AR4626"/>
    <mergeCell ref="AS4626:AX4626"/>
    <mergeCell ref="B4627:Z4627"/>
    <mergeCell ref="AA4627:AI4627"/>
    <mergeCell ref="AJ4627:AR4627"/>
    <mergeCell ref="AS4627:AX4627"/>
    <mergeCell ref="C63:Z63"/>
    <mergeCell ref="AA63:AI63"/>
    <mergeCell ref="AJ63:AR63"/>
    <mergeCell ref="AS63:AX63"/>
    <mergeCell ref="C64:Z64"/>
    <mergeCell ref="AA64:AI64"/>
    <mergeCell ref="AJ64:AR64"/>
    <mergeCell ref="AS64:AX64"/>
    <mergeCell ref="C70:Z70"/>
    <mergeCell ref="AA70:AI70"/>
    <mergeCell ref="AJ70:AR70"/>
    <mergeCell ref="AS70:AX70"/>
    <mergeCell ref="C72:Z72"/>
    <mergeCell ref="AA72:AI72"/>
    <mergeCell ref="AJ72:AR72"/>
    <mergeCell ref="AS72:AX72"/>
    <mergeCell ref="C4658:Z4658"/>
    <mergeCell ref="AA4658:AI4658"/>
    <mergeCell ref="AJ4658:AR4658"/>
    <mergeCell ref="AS4658:AX4658"/>
    <mergeCell ref="B4599:AX4599"/>
    <mergeCell ref="B4602:G4602"/>
    <mergeCell ref="H4602:AX4602"/>
    <mergeCell ref="B4606:AX4610"/>
    <mergeCell ref="B4615:AX4619"/>
    <mergeCell ref="B4624:Z4625"/>
    <mergeCell ref="AA4624:AI4625"/>
    <mergeCell ref="AJ4624:AR4625"/>
    <mergeCell ref="AS4624:AX4625"/>
    <mergeCell ref="C4594:Z4594"/>
    <mergeCell ref="AA4594:AI4594"/>
    <mergeCell ref="AJ4594:AR4594"/>
    <mergeCell ref="C65:Z65"/>
    <mergeCell ref="AA65:AI65"/>
    <mergeCell ref="AJ65:AR65"/>
    <mergeCell ref="AS65:AX65"/>
    <mergeCell ref="C67:Z67"/>
    <mergeCell ref="AA67:AI67"/>
    <mergeCell ref="AJ67:AR67"/>
    <mergeCell ref="AS67:AX67"/>
    <mergeCell ref="C68:Z68"/>
    <mergeCell ref="AA68:AI68"/>
    <mergeCell ref="AJ68:AR68"/>
    <mergeCell ref="AS68:AX68"/>
    <mergeCell ref="C66:Z66"/>
    <mergeCell ref="AA66:AI66"/>
    <mergeCell ref="AJ66:AR66"/>
    <mergeCell ref="AS66:AX66"/>
    <mergeCell ref="C71:Z71"/>
    <mergeCell ref="AA71:AI71"/>
    <mergeCell ref="AJ71:AR71"/>
    <mergeCell ref="AS71:AX71"/>
    <mergeCell ref="C69:Z69"/>
    <mergeCell ref="AA69:AI69"/>
    <mergeCell ref="AJ69:AR69"/>
    <mergeCell ref="AS69:AX69"/>
  </mergeCells>
  <phoneticPr fontId="4"/>
  <pageMargins left="0.62992125984251968" right="0.59055118110236227" top="0.74803149606299213" bottom="0.74803149606299213" header="0.31496062992125984" footer="0.31496062992125984"/>
  <pageSetup paperSize="9" scale="15" orientation="portrait" r:id="rId1"/>
  <rowBreaks count="128" manualBreakCount="128">
    <brk id="118" max="50" man="1"/>
    <brk id="286" max="50" man="1"/>
    <brk id="254" max="50" man="1"/>
    <brk id="324" max="16383" man="1"/>
    <brk id="357" max="16383" man="1"/>
    <brk id="32" max="16383" man="1"/>
    <brk id="74" max="16383" man="1"/>
    <brk id="395" max="16383" man="1"/>
    <brk id="150" max="16383" man="1"/>
    <brk id="286" max="16383" man="1"/>
    <brk id="214" max="16383" man="1"/>
    <brk id="182" max="16383" man="1"/>
    <brk id="118" max="16383" man="1"/>
    <brk id="254" max="16383" man="1"/>
    <brk id="427" max="16383" man="1"/>
    <brk id="459" max="16383" man="1"/>
    <brk id="491" max="16383" man="1"/>
    <brk id="523" max="16383" man="1"/>
    <brk id="603" max="50" man="1"/>
    <brk id="749" max="50" man="1"/>
    <brk id="947" max="16383" man="1"/>
    <brk id="668" max="16383" man="1"/>
    <brk id="982" max="16383" man="1"/>
    <brk id="749" max="16383" man="1"/>
    <brk id="701" max="16383" man="1"/>
    <brk id="555" max="16383" man="1"/>
    <brk id="783" max="16383" man="1"/>
    <brk id="821" max="16383" man="1"/>
    <brk id="907" max="16383" man="1"/>
    <brk id="635" max="16383" man="1"/>
    <brk id="603" max="16383" man="1"/>
    <brk id="874" max="16383" man="1"/>
    <brk id="1014" max="16383" man="1"/>
    <brk id="1348" max="50" man="1"/>
    <brk id="1518" max="16383" man="1"/>
    <brk id="1596" max="16383" man="1"/>
    <brk id="1277" max="16383" man="1"/>
    <brk id="1632" max="16383" man="1"/>
    <brk id="1315" max="16383" man="1"/>
    <brk id="1558" max="16383" man="1"/>
    <brk id="1705" max="16383" man="1"/>
    <brk id="1807" max="50" man="1"/>
    <brk id="1878" max="16383" man="1"/>
    <brk id="1452" max="16383" man="1"/>
    <brk id="1775" max="16383" man="1"/>
    <brk id="1486" max="16383" man="1"/>
    <brk id="1843" max="16383" man="1"/>
    <brk id="1742" max="16383" man="1"/>
    <brk id="1348" max="16383" man="1"/>
    <brk id="1673" max="16383" man="1"/>
    <brk id="1383" max="16383" man="1"/>
    <brk id="1808" max="16383" man="1"/>
    <brk id="1418" max="16383" man="1"/>
    <brk id="1223" max="16383" man="1"/>
    <brk id="1185" max="16383" man="1"/>
    <brk id="3400" max="16383" man="1"/>
    <brk id="2297" max="16383" man="1"/>
    <brk id="2331" max="16383" man="1"/>
    <brk id="3433" max="16383" man="1"/>
    <brk id="3364" max="16383" man="1"/>
    <brk id="3329" max="16383" man="1"/>
    <brk id="2027" max="16383" man="1"/>
    <brk id="2374" max="16383" man="1"/>
    <brk id="2491" max="16383" man="1"/>
    <brk id="2408" max="16383" man="1"/>
    <brk id="2169" max="16383" man="1"/>
    <brk id="3146" max="16383" man="1"/>
    <brk id="2993" max="16383" man="1"/>
    <brk id="2957" max="16383" man="1"/>
    <brk id="2872" max="16383" man="1"/>
    <brk id="2820" max="16383" man="1"/>
    <brk id="2679" max="16383" man="1"/>
    <brk id="2911" max="16383" man="1"/>
    <brk id="3181" max="16383" man="1"/>
    <brk id="3111" max="16383" man="1"/>
    <brk id="3037" max="16383" man="1"/>
    <brk id="2716" max="16383" man="1"/>
    <brk id="2783" max="16383" man="1"/>
    <brk id="2751" max="16383" man="1"/>
    <brk id="3079" max="16383" man="1"/>
    <brk id="3217" max="16383" man="1"/>
    <brk id="2132" max="16383" man="1"/>
    <brk id="1944" max="16383" man="1"/>
    <brk id="1910" max="16383" man="1"/>
    <brk id="2100" max="16383" man="1"/>
    <brk id="2066" max="16383" man="1"/>
    <brk id="3294" max="16383" man="1"/>
    <brk id="1994" max="16383" man="1"/>
    <brk id="2641" max="16383" man="1"/>
    <brk id="3259" max="16383" man="1"/>
    <brk id="2572" max="16383" man="1"/>
    <brk id="2237" max="16383" man="1"/>
    <brk id="2605" max="16383" man="1"/>
    <brk id="2531" max="16383" man="1"/>
    <brk id="2201" max="16383" man="1"/>
    <brk id="4144" max="16383" man="1"/>
    <brk id="3619" max="16383" man="1"/>
    <brk id="3778" max="16383" man="1"/>
    <brk id="3819" max="16383" man="1"/>
    <brk id="4030" max="16383" man="1"/>
    <brk id="3855" max="16383" man="1"/>
    <brk id="3663" max="16383" man="1"/>
    <brk id="3890" max="16383" man="1"/>
    <brk id="3739" max="16383" man="1"/>
    <brk id="4069" max="16383" man="1"/>
    <brk id="3998" max="16383" man="1"/>
    <brk id="3465" max="16383" man="1"/>
    <brk id="3933" max="16383" man="1"/>
    <brk id="3497" max="16383" man="1"/>
    <brk id="3966" max="16383" man="1"/>
    <brk id="3578" max="16383" man="1"/>
    <brk id="4107" max="16383" man="1"/>
    <brk id="3701" max="16383" man="1"/>
    <brk id="3544" max="16383" man="1"/>
    <brk id="4177" max="16383" man="1"/>
    <brk id="4209" max="16383" man="1"/>
    <brk id="4248" max="16383" man="1"/>
    <brk id="4433" max="16383" man="1"/>
    <brk id="4305" max="16383" man="1"/>
    <brk id="4390" max="16383" man="1"/>
    <brk id="4358" max="16383" man="1"/>
    <brk id="4466" max="16383" man="1"/>
    <brk id="4499" max="16383" man="1"/>
    <brk id="4532" max="16383" man="1"/>
    <brk id="4564" max="16383" man="1"/>
    <brk id="4596" max="16383" man="1"/>
    <brk id="4628" max="16383" man="1"/>
    <brk id="466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29D073B-4F62-4083-A52B-9E772E1B655B}">
          <x14:formula1>
            <xm:f>"5年度算定,5年度予算案,5年度予算"</xm:f>
          </x14:formula1>
          <xm:sqref>WWR983769:WWZ983770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AJ66265:AR66266 KF66265:KN66266 UB66265:UJ66266 ADX66265:AEF66266 ANT66265:AOB66266 AXP66265:AXX66266 BHL66265:BHT66266 BRH66265:BRP66266 CBD66265:CBL66266 CKZ66265:CLH66266 CUV66265:CVD66266 DER66265:DEZ66266 DON66265:DOV66266 DYJ66265:DYR66266 EIF66265:EIN66266 ESB66265:ESJ66266 FBX66265:FCF66266 FLT66265:FMB66266 FVP66265:FVX66266 GFL66265:GFT66266 GPH66265:GPP66266 GZD66265:GZL66266 HIZ66265:HJH66266 HSV66265:HTD66266 ICR66265:ICZ66266 IMN66265:IMV66266 IWJ66265:IWR66266 JGF66265:JGN66266 JQB66265:JQJ66266 JZX66265:KAF66266 KJT66265:KKB66266 KTP66265:KTX66266 LDL66265:LDT66266 LNH66265:LNP66266 LXD66265:LXL66266 MGZ66265:MHH66266 MQV66265:MRD66266 NAR66265:NAZ66266 NKN66265:NKV66266 NUJ66265:NUR66266 OEF66265:OEN66266 OOB66265:OOJ66266 OXX66265:OYF66266 PHT66265:PIB66266 PRP66265:PRX66266 QBL66265:QBT66266 QLH66265:QLP66266 QVD66265:QVL66266 REZ66265:RFH66266 ROV66265:RPD66266 RYR66265:RYZ66266 SIN66265:SIV66266 SSJ66265:SSR66266 TCF66265:TCN66266 TMB66265:TMJ66266 TVX66265:TWF66266 UFT66265:UGB66266 UPP66265:UPX66266 UZL66265:UZT66266 VJH66265:VJP66266 VTD66265:VTL66266 WCZ66265:WDH66266 WMV66265:WND66266 WWR66265:WWZ66266 AJ131801:AR131802 KF131801:KN131802 UB131801:UJ131802 ADX131801:AEF131802 ANT131801:AOB131802 AXP131801:AXX131802 BHL131801:BHT131802 BRH131801:BRP131802 CBD131801:CBL131802 CKZ131801:CLH131802 CUV131801:CVD131802 DER131801:DEZ131802 DON131801:DOV131802 DYJ131801:DYR131802 EIF131801:EIN131802 ESB131801:ESJ131802 FBX131801:FCF131802 FLT131801:FMB131802 FVP131801:FVX131802 GFL131801:GFT131802 GPH131801:GPP131802 GZD131801:GZL131802 HIZ131801:HJH131802 HSV131801:HTD131802 ICR131801:ICZ131802 IMN131801:IMV131802 IWJ131801:IWR131802 JGF131801:JGN131802 JQB131801:JQJ131802 JZX131801:KAF131802 KJT131801:KKB131802 KTP131801:KTX131802 LDL131801:LDT131802 LNH131801:LNP131802 LXD131801:LXL131802 MGZ131801:MHH131802 MQV131801:MRD131802 NAR131801:NAZ131802 NKN131801:NKV131802 NUJ131801:NUR131802 OEF131801:OEN131802 OOB131801:OOJ131802 OXX131801:OYF131802 PHT131801:PIB131802 PRP131801:PRX131802 QBL131801:QBT131802 QLH131801:QLP131802 QVD131801:QVL131802 REZ131801:RFH131802 ROV131801:RPD131802 RYR131801:RYZ131802 SIN131801:SIV131802 SSJ131801:SSR131802 TCF131801:TCN131802 TMB131801:TMJ131802 TVX131801:TWF131802 UFT131801:UGB131802 UPP131801:UPX131802 UZL131801:UZT131802 VJH131801:VJP131802 VTD131801:VTL131802 WCZ131801:WDH131802 WMV131801:WND131802 WWR131801:WWZ131802 AJ197337:AR197338 KF197337:KN197338 UB197337:UJ197338 ADX197337:AEF197338 ANT197337:AOB197338 AXP197337:AXX197338 BHL197337:BHT197338 BRH197337:BRP197338 CBD197337:CBL197338 CKZ197337:CLH197338 CUV197337:CVD197338 DER197337:DEZ197338 DON197337:DOV197338 DYJ197337:DYR197338 EIF197337:EIN197338 ESB197337:ESJ197338 FBX197337:FCF197338 FLT197337:FMB197338 FVP197337:FVX197338 GFL197337:GFT197338 GPH197337:GPP197338 GZD197337:GZL197338 HIZ197337:HJH197338 HSV197337:HTD197338 ICR197337:ICZ197338 IMN197337:IMV197338 IWJ197337:IWR197338 JGF197337:JGN197338 JQB197337:JQJ197338 JZX197337:KAF197338 KJT197337:KKB197338 KTP197337:KTX197338 LDL197337:LDT197338 LNH197337:LNP197338 LXD197337:LXL197338 MGZ197337:MHH197338 MQV197337:MRD197338 NAR197337:NAZ197338 NKN197337:NKV197338 NUJ197337:NUR197338 OEF197337:OEN197338 OOB197337:OOJ197338 OXX197337:OYF197338 PHT197337:PIB197338 PRP197337:PRX197338 QBL197337:QBT197338 QLH197337:QLP197338 QVD197337:QVL197338 REZ197337:RFH197338 ROV197337:RPD197338 RYR197337:RYZ197338 SIN197337:SIV197338 SSJ197337:SSR197338 TCF197337:TCN197338 TMB197337:TMJ197338 TVX197337:TWF197338 UFT197337:UGB197338 UPP197337:UPX197338 UZL197337:UZT197338 VJH197337:VJP197338 VTD197337:VTL197338 WCZ197337:WDH197338 WMV197337:WND197338 WWR197337:WWZ197338 AJ262873:AR262874 KF262873:KN262874 UB262873:UJ262874 ADX262873:AEF262874 ANT262873:AOB262874 AXP262873:AXX262874 BHL262873:BHT262874 BRH262873:BRP262874 CBD262873:CBL262874 CKZ262873:CLH262874 CUV262873:CVD262874 DER262873:DEZ262874 DON262873:DOV262874 DYJ262873:DYR262874 EIF262873:EIN262874 ESB262873:ESJ262874 FBX262873:FCF262874 FLT262873:FMB262874 FVP262873:FVX262874 GFL262873:GFT262874 GPH262873:GPP262874 GZD262873:GZL262874 HIZ262873:HJH262874 HSV262873:HTD262874 ICR262873:ICZ262874 IMN262873:IMV262874 IWJ262873:IWR262874 JGF262873:JGN262874 JQB262873:JQJ262874 JZX262873:KAF262874 KJT262873:KKB262874 KTP262873:KTX262874 LDL262873:LDT262874 LNH262873:LNP262874 LXD262873:LXL262874 MGZ262873:MHH262874 MQV262873:MRD262874 NAR262873:NAZ262874 NKN262873:NKV262874 NUJ262873:NUR262874 OEF262873:OEN262874 OOB262873:OOJ262874 OXX262873:OYF262874 PHT262873:PIB262874 PRP262873:PRX262874 QBL262873:QBT262874 QLH262873:QLP262874 QVD262873:QVL262874 REZ262873:RFH262874 ROV262873:RPD262874 RYR262873:RYZ262874 SIN262873:SIV262874 SSJ262873:SSR262874 TCF262873:TCN262874 TMB262873:TMJ262874 TVX262873:TWF262874 UFT262873:UGB262874 UPP262873:UPX262874 UZL262873:UZT262874 VJH262873:VJP262874 VTD262873:VTL262874 WCZ262873:WDH262874 WMV262873:WND262874 WWR262873:WWZ262874 AJ328409:AR328410 KF328409:KN328410 UB328409:UJ328410 ADX328409:AEF328410 ANT328409:AOB328410 AXP328409:AXX328410 BHL328409:BHT328410 BRH328409:BRP328410 CBD328409:CBL328410 CKZ328409:CLH328410 CUV328409:CVD328410 DER328409:DEZ328410 DON328409:DOV328410 DYJ328409:DYR328410 EIF328409:EIN328410 ESB328409:ESJ328410 FBX328409:FCF328410 FLT328409:FMB328410 FVP328409:FVX328410 GFL328409:GFT328410 GPH328409:GPP328410 GZD328409:GZL328410 HIZ328409:HJH328410 HSV328409:HTD328410 ICR328409:ICZ328410 IMN328409:IMV328410 IWJ328409:IWR328410 JGF328409:JGN328410 JQB328409:JQJ328410 JZX328409:KAF328410 KJT328409:KKB328410 KTP328409:KTX328410 LDL328409:LDT328410 LNH328409:LNP328410 LXD328409:LXL328410 MGZ328409:MHH328410 MQV328409:MRD328410 NAR328409:NAZ328410 NKN328409:NKV328410 NUJ328409:NUR328410 OEF328409:OEN328410 OOB328409:OOJ328410 OXX328409:OYF328410 PHT328409:PIB328410 PRP328409:PRX328410 QBL328409:QBT328410 QLH328409:QLP328410 QVD328409:QVL328410 REZ328409:RFH328410 ROV328409:RPD328410 RYR328409:RYZ328410 SIN328409:SIV328410 SSJ328409:SSR328410 TCF328409:TCN328410 TMB328409:TMJ328410 TVX328409:TWF328410 UFT328409:UGB328410 UPP328409:UPX328410 UZL328409:UZT328410 VJH328409:VJP328410 VTD328409:VTL328410 WCZ328409:WDH328410 WMV328409:WND328410 WWR328409:WWZ328410 AJ393945:AR393946 KF393945:KN393946 UB393945:UJ393946 ADX393945:AEF393946 ANT393945:AOB393946 AXP393945:AXX393946 BHL393945:BHT393946 BRH393945:BRP393946 CBD393945:CBL393946 CKZ393945:CLH393946 CUV393945:CVD393946 DER393945:DEZ393946 DON393945:DOV393946 DYJ393945:DYR393946 EIF393945:EIN393946 ESB393945:ESJ393946 FBX393945:FCF393946 FLT393945:FMB393946 FVP393945:FVX393946 GFL393945:GFT393946 GPH393945:GPP393946 GZD393945:GZL393946 HIZ393945:HJH393946 HSV393945:HTD393946 ICR393945:ICZ393946 IMN393945:IMV393946 IWJ393945:IWR393946 JGF393945:JGN393946 JQB393945:JQJ393946 JZX393945:KAF393946 KJT393945:KKB393946 KTP393945:KTX393946 LDL393945:LDT393946 LNH393945:LNP393946 LXD393945:LXL393946 MGZ393945:MHH393946 MQV393945:MRD393946 NAR393945:NAZ393946 NKN393945:NKV393946 NUJ393945:NUR393946 OEF393945:OEN393946 OOB393945:OOJ393946 OXX393945:OYF393946 PHT393945:PIB393946 PRP393945:PRX393946 QBL393945:QBT393946 QLH393945:QLP393946 QVD393945:QVL393946 REZ393945:RFH393946 ROV393945:RPD393946 RYR393945:RYZ393946 SIN393945:SIV393946 SSJ393945:SSR393946 TCF393945:TCN393946 TMB393945:TMJ393946 TVX393945:TWF393946 UFT393945:UGB393946 UPP393945:UPX393946 UZL393945:UZT393946 VJH393945:VJP393946 VTD393945:VTL393946 WCZ393945:WDH393946 WMV393945:WND393946 WWR393945:WWZ393946 AJ459481:AR459482 KF459481:KN459482 UB459481:UJ459482 ADX459481:AEF459482 ANT459481:AOB459482 AXP459481:AXX459482 BHL459481:BHT459482 BRH459481:BRP459482 CBD459481:CBL459482 CKZ459481:CLH459482 CUV459481:CVD459482 DER459481:DEZ459482 DON459481:DOV459482 DYJ459481:DYR459482 EIF459481:EIN459482 ESB459481:ESJ459482 FBX459481:FCF459482 FLT459481:FMB459482 FVP459481:FVX459482 GFL459481:GFT459482 GPH459481:GPP459482 GZD459481:GZL459482 HIZ459481:HJH459482 HSV459481:HTD459482 ICR459481:ICZ459482 IMN459481:IMV459482 IWJ459481:IWR459482 JGF459481:JGN459482 JQB459481:JQJ459482 JZX459481:KAF459482 KJT459481:KKB459482 KTP459481:KTX459482 LDL459481:LDT459482 LNH459481:LNP459482 LXD459481:LXL459482 MGZ459481:MHH459482 MQV459481:MRD459482 NAR459481:NAZ459482 NKN459481:NKV459482 NUJ459481:NUR459482 OEF459481:OEN459482 OOB459481:OOJ459482 OXX459481:OYF459482 PHT459481:PIB459482 PRP459481:PRX459482 QBL459481:QBT459482 QLH459481:QLP459482 QVD459481:QVL459482 REZ459481:RFH459482 ROV459481:RPD459482 RYR459481:RYZ459482 SIN459481:SIV459482 SSJ459481:SSR459482 TCF459481:TCN459482 TMB459481:TMJ459482 TVX459481:TWF459482 UFT459481:UGB459482 UPP459481:UPX459482 UZL459481:UZT459482 VJH459481:VJP459482 VTD459481:VTL459482 WCZ459481:WDH459482 WMV459481:WND459482 WWR459481:WWZ459482 AJ525017:AR525018 KF525017:KN525018 UB525017:UJ525018 ADX525017:AEF525018 ANT525017:AOB525018 AXP525017:AXX525018 BHL525017:BHT525018 BRH525017:BRP525018 CBD525017:CBL525018 CKZ525017:CLH525018 CUV525017:CVD525018 DER525017:DEZ525018 DON525017:DOV525018 DYJ525017:DYR525018 EIF525017:EIN525018 ESB525017:ESJ525018 FBX525017:FCF525018 FLT525017:FMB525018 FVP525017:FVX525018 GFL525017:GFT525018 GPH525017:GPP525018 GZD525017:GZL525018 HIZ525017:HJH525018 HSV525017:HTD525018 ICR525017:ICZ525018 IMN525017:IMV525018 IWJ525017:IWR525018 JGF525017:JGN525018 JQB525017:JQJ525018 JZX525017:KAF525018 KJT525017:KKB525018 KTP525017:KTX525018 LDL525017:LDT525018 LNH525017:LNP525018 LXD525017:LXL525018 MGZ525017:MHH525018 MQV525017:MRD525018 NAR525017:NAZ525018 NKN525017:NKV525018 NUJ525017:NUR525018 OEF525017:OEN525018 OOB525017:OOJ525018 OXX525017:OYF525018 PHT525017:PIB525018 PRP525017:PRX525018 QBL525017:QBT525018 QLH525017:QLP525018 QVD525017:QVL525018 REZ525017:RFH525018 ROV525017:RPD525018 RYR525017:RYZ525018 SIN525017:SIV525018 SSJ525017:SSR525018 TCF525017:TCN525018 TMB525017:TMJ525018 TVX525017:TWF525018 UFT525017:UGB525018 UPP525017:UPX525018 UZL525017:UZT525018 VJH525017:VJP525018 VTD525017:VTL525018 WCZ525017:WDH525018 WMV525017:WND525018 WWR525017:WWZ525018 AJ590553:AR590554 KF590553:KN590554 UB590553:UJ590554 ADX590553:AEF590554 ANT590553:AOB590554 AXP590553:AXX590554 BHL590553:BHT590554 BRH590553:BRP590554 CBD590553:CBL590554 CKZ590553:CLH590554 CUV590553:CVD590554 DER590553:DEZ590554 DON590553:DOV590554 DYJ590553:DYR590554 EIF590553:EIN590554 ESB590553:ESJ590554 FBX590553:FCF590554 FLT590553:FMB590554 FVP590553:FVX590554 GFL590553:GFT590554 GPH590553:GPP590554 GZD590553:GZL590554 HIZ590553:HJH590554 HSV590553:HTD590554 ICR590553:ICZ590554 IMN590553:IMV590554 IWJ590553:IWR590554 JGF590553:JGN590554 JQB590553:JQJ590554 JZX590553:KAF590554 KJT590553:KKB590554 KTP590553:KTX590554 LDL590553:LDT590554 LNH590553:LNP590554 LXD590553:LXL590554 MGZ590553:MHH590554 MQV590553:MRD590554 NAR590553:NAZ590554 NKN590553:NKV590554 NUJ590553:NUR590554 OEF590553:OEN590554 OOB590553:OOJ590554 OXX590553:OYF590554 PHT590553:PIB590554 PRP590553:PRX590554 QBL590553:QBT590554 QLH590553:QLP590554 QVD590553:QVL590554 REZ590553:RFH590554 ROV590553:RPD590554 RYR590553:RYZ590554 SIN590553:SIV590554 SSJ590553:SSR590554 TCF590553:TCN590554 TMB590553:TMJ590554 TVX590553:TWF590554 UFT590553:UGB590554 UPP590553:UPX590554 UZL590553:UZT590554 VJH590553:VJP590554 VTD590553:VTL590554 WCZ590553:WDH590554 WMV590553:WND590554 WWR590553:WWZ590554 AJ656089:AR656090 KF656089:KN656090 UB656089:UJ656090 ADX656089:AEF656090 ANT656089:AOB656090 AXP656089:AXX656090 BHL656089:BHT656090 BRH656089:BRP656090 CBD656089:CBL656090 CKZ656089:CLH656090 CUV656089:CVD656090 DER656089:DEZ656090 DON656089:DOV656090 DYJ656089:DYR656090 EIF656089:EIN656090 ESB656089:ESJ656090 FBX656089:FCF656090 FLT656089:FMB656090 FVP656089:FVX656090 GFL656089:GFT656090 GPH656089:GPP656090 GZD656089:GZL656090 HIZ656089:HJH656090 HSV656089:HTD656090 ICR656089:ICZ656090 IMN656089:IMV656090 IWJ656089:IWR656090 JGF656089:JGN656090 JQB656089:JQJ656090 JZX656089:KAF656090 KJT656089:KKB656090 KTP656089:KTX656090 LDL656089:LDT656090 LNH656089:LNP656090 LXD656089:LXL656090 MGZ656089:MHH656090 MQV656089:MRD656090 NAR656089:NAZ656090 NKN656089:NKV656090 NUJ656089:NUR656090 OEF656089:OEN656090 OOB656089:OOJ656090 OXX656089:OYF656090 PHT656089:PIB656090 PRP656089:PRX656090 QBL656089:QBT656090 QLH656089:QLP656090 QVD656089:QVL656090 REZ656089:RFH656090 ROV656089:RPD656090 RYR656089:RYZ656090 SIN656089:SIV656090 SSJ656089:SSR656090 TCF656089:TCN656090 TMB656089:TMJ656090 TVX656089:TWF656090 UFT656089:UGB656090 UPP656089:UPX656090 UZL656089:UZT656090 VJH656089:VJP656090 VTD656089:VTL656090 WCZ656089:WDH656090 WMV656089:WND656090 WWR656089:WWZ656090 AJ721625:AR721626 KF721625:KN721626 UB721625:UJ721626 ADX721625:AEF721626 ANT721625:AOB721626 AXP721625:AXX721626 BHL721625:BHT721626 BRH721625:BRP721626 CBD721625:CBL721626 CKZ721625:CLH721626 CUV721625:CVD721626 DER721625:DEZ721626 DON721625:DOV721626 DYJ721625:DYR721626 EIF721625:EIN721626 ESB721625:ESJ721626 FBX721625:FCF721626 FLT721625:FMB721626 FVP721625:FVX721626 GFL721625:GFT721626 GPH721625:GPP721626 GZD721625:GZL721626 HIZ721625:HJH721626 HSV721625:HTD721626 ICR721625:ICZ721626 IMN721625:IMV721626 IWJ721625:IWR721626 JGF721625:JGN721626 JQB721625:JQJ721626 JZX721625:KAF721626 KJT721625:KKB721626 KTP721625:KTX721626 LDL721625:LDT721626 LNH721625:LNP721626 LXD721625:LXL721626 MGZ721625:MHH721626 MQV721625:MRD721626 NAR721625:NAZ721626 NKN721625:NKV721626 NUJ721625:NUR721626 OEF721625:OEN721626 OOB721625:OOJ721626 OXX721625:OYF721626 PHT721625:PIB721626 PRP721625:PRX721626 QBL721625:QBT721626 QLH721625:QLP721626 QVD721625:QVL721626 REZ721625:RFH721626 ROV721625:RPD721626 RYR721625:RYZ721626 SIN721625:SIV721626 SSJ721625:SSR721626 TCF721625:TCN721626 TMB721625:TMJ721626 TVX721625:TWF721626 UFT721625:UGB721626 UPP721625:UPX721626 UZL721625:UZT721626 VJH721625:VJP721626 VTD721625:VTL721626 WCZ721625:WDH721626 WMV721625:WND721626 WWR721625:WWZ721626 AJ787161:AR787162 KF787161:KN787162 UB787161:UJ787162 ADX787161:AEF787162 ANT787161:AOB787162 AXP787161:AXX787162 BHL787161:BHT787162 BRH787161:BRP787162 CBD787161:CBL787162 CKZ787161:CLH787162 CUV787161:CVD787162 DER787161:DEZ787162 DON787161:DOV787162 DYJ787161:DYR787162 EIF787161:EIN787162 ESB787161:ESJ787162 FBX787161:FCF787162 FLT787161:FMB787162 FVP787161:FVX787162 GFL787161:GFT787162 GPH787161:GPP787162 GZD787161:GZL787162 HIZ787161:HJH787162 HSV787161:HTD787162 ICR787161:ICZ787162 IMN787161:IMV787162 IWJ787161:IWR787162 JGF787161:JGN787162 JQB787161:JQJ787162 JZX787161:KAF787162 KJT787161:KKB787162 KTP787161:KTX787162 LDL787161:LDT787162 LNH787161:LNP787162 LXD787161:LXL787162 MGZ787161:MHH787162 MQV787161:MRD787162 NAR787161:NAZ787162 NKN787161:NKV787162 NUJ787161:NUR787162 OEF787161:OEN787162 OOB787161:OOJ787162 OXX787161:OYF787162 PHT787161:PIB787162 PRP787161:PRX787162 QBL787161:QBT787162 QLH787161:QLP787162 QVD787161:QVL787162 REZ787161:RFH787162 ROV787161:RPD787162 RYR787161:RYZ787162 SIN787161:SIV787162 SSJ787161:SSR787162 TCF787161:TCN787162 TMB787161:TMJ787162 TVX787161:TWF787162 UFT787161:UGB787162 UPP787161:UPX787162 UZL787161:UZT787162 VJH787161:VJP787162 VTD787161:VTL787162 WCZ787161:WDH787162 WMV787161:WND787162 WWR787161:WWZ787162 AJ852697:AR852698 KF852697:KN852698 UB852697:UJ852698 ADX852697:AEF852698 ANT852697:AOB852698 AXP852697:AXX852698 BHL852697:BHT852698 BRH852697:BRP852698 CBD852697:CBL852698 CKZ852697:CLH852698 CUV852697:CVD852698 DER852697:DEZ852698 DON852697:DOV852698 DYJ852697:DYR852698 EIF852697:EIN852698 ESB852697:ESJ852698 FBX852697:FCF852698 FLT852697:FMB852698 FVP852697:FVX852698 GFL852697:GFT852698 GPH852697:GPP852698 GZD852697:GZL852698 HIZ852697:HJH852698 HSV852697:HTD852698 ICR852697:ICZ852698 IMN852697:IMV852698 IWJ852697:IWR852698 JGF852697:JGN852698 JQB852697:JQJ852698 JZX852697:KAF852698 KJT852697:KKB852698 KTP852697:KTX852698 LDL852697:LDT852698 LNH852697:LNP852698 LXD852697:LXL852698 MGZ852697:MHH852698 MQV852697:MRD852698 NAR852697:NAZ852698 NKN852697:NKV852698 NUJ852697:NUR852698 OEF852697:OEN852698 OOB852697:OOJ852698 OXX852697:OYF852698 PHT852697:PIB852698 PRP852697:PRX852698 QBL852697:QBT852698 QLH852697:QLP852698 QVD852697:QVL852698 REZ852697:RFH852698 ROV852697:RPD852698 RYR852697:RYZ852698 SIN852697:SIV852698 SSJ852697:SSR852698 TCF852697:TCN852698 TMB852697:TMJ852698 TVX852697:TWF852698 UFT852697:UGB852698 UPP852697:UPX852698 UZL852697:UZT852698 VJH852697:VJP852698 VTD852697:VTL852698 WCZ852697:WDH852698 WMV852697:WND852698 WWR852697:WWZ852698 AJ918233:AR918234 KF918233:KN918234 UB918233:UJ918234 ADX918233:AEF918234 ANT918233:AOB918234 AXP918233:AXX918234 BHL918233:BHT918234 BRH918233:BRP918234 CBD918233:CBL918234 CKZ918233:CLH918234 CUV918233:CVD918234 DER918233:DEZ918234 DON918233:DOV918234 DYJ918233:DYR918234 EIF918233:EIN918234 ESB918233:ESJ918234 FBX918233:FCF918234 FLT918233:FMB918234 FVP918233:FVX918234 GFL918233:GFT918234 GPH918233:GPP918234 GZD918233:GZL918234 HIZ918233:HJH918234 HSV918233:HTD918234 ICR918233:ICZ918234 IMN918233:IMV918234 IWJ918233:IWR918234 JGF918233:JGN918234 JQB918233:JQJ918234 JZX918233:KAF918234 KJT918233:KKB918234 KTP918233:KTX918234 LDL918233:LDT918234 LNH918233:LNP918234 LXD918233:LXL918234 MGZ918233:MHH918234 MQV918233:MRD918234 NAR918233:NAZ918234 NKN918233:NKV918234 NUJ918233:NUR918234 OEF918233:OEN918234 OOB918233:OOJ918234 OXX918233:OYF918234 PHT918233:PIB918234 PRP918233:PRX918234 QBL918233:QBT918234 QLH918233:QLP918234 QVD918233:QVL918234 REZ918233:RFH918234 ROV918233:RPD918234 RYR918233:RYZ918234 SIN918233:SIV918234 SSJ918233:SSR918234 TCF918233:TCN918234 TMB918233:TMJ918234 TVX918233:TWF918234 UFT918233:UGB918234 UPP918233:UPX918234 UZL918233:UZT918234 VJH918233:VJP918234 VTD918233:VTL918234 WCZ918233:WDH918234 WMV918233:WND918234 WWR918233:WWZ918234 AJ983769:AR983770 KF983769:KN983770 UB983769:UJ983770 ADX983769:AEF983770 ANT983769:AOB983770 AXP983769:AXX983770 BHL983769:BHT983770 BRH983769:BRP983770 CBD983769:CBL983770 CKZ983769:CLH983770 CUV983769:CVD983770 DER983769:DEZ983770 DON983769:DOV983770 DYJ983769:DYR983770 EIF983769:EIN983770 ESB983769:ESJ983770 FBX983769:FCF983770 FLT983769:FMB983770 FVP983769:FVX983770 GFL983769:GFT983770 GPH983769:GPP983770 GZD983769:GZL983770 HIZ983769:HJH983770 HSV983769:HTD983770 ICR983769:ICZ983770 IMN983769:IMV983770 IWJ983769:IWR983770 JGF983769:JGN983770 JQB983769:JQJ983770 JZX983769:KAF983770 KJT983769:KKB983770 KTP983769:KTX983770 LDL983769:LDT983770 LNH983769:LNP983770 LXD983769:LXL983770 MGZ983769:MHH983770 MQV983769:MRD983770 NAR983769:NAZ983770 NKN983769:NKV983770 NUJ983769:NUR983770 OEF983769:OEN983770 OOB983769:OOJ983770 OXX983769:OYF983770 PHT983769:PIB983770 PRP983769:PRX983770 QBL983769:QBT983770 QLH983769:QLP983770 QVD983769:QVL983770 REZ983769:RFH983770 ROV983769:RPD983770 RYR983769:RYZ983770 SIN983769:SIV983770 SSJ983769:SSR983770 TCF983769:TCN983770 TMB983769:TMJ983770 TVX983769:TWF983770 UFT983769:UGB983770 UPP983769:UPX983770 UZL983769:UZT983770 VJH983769:VJP983770 VTD983769:VTL983770 WCZ983769:WDH983770 WMV983769:WND983770 KF353:KN356 UB353:UJ356 ADX353:AEF356 ANT353:AOB356 AXP353:AXX356 BHL353:BHT356 BRH353:BRP356 CBD353:CBL356 CKZ353:CLH356 CUV353:CVD356 DER353:DEZ356 DON353:DOV356 DYJ353:DYR356 EIF353:EIN356 ESB353:ESJ356 FBX353:FCF356 FLT353:FMB356 FVP353:FVX356 GFL353:GFT356 GPH353:GPP356 GZD353:GZL356 HIZ353:HJH356 HSV353:HTD356 ICR353:ICZ356 IMN353:IMV356 IWJ353:IWR356 JGF353:JGN356 JQB353:JQJ356 JZX353:KAF356 KJT353:KKB356 KTP353:KTX356 LDL353:LDT356 LNH353:LNP356 LXD353:LXL356 MGZ353:MHH356 MQV353:MRD356 NAR353:NAZ356 NKN353:NKV356 NUJ353:NUR356 OEF353:OEN356 OOB353:OOJ356 OXX353:OYF356 PHT353:PIB356 PRP353:PRX356 QBL353:QBT356 QLH353:QLP356 QVD353:QVL356 REZ353:RFH356 ROV353:RPD356 RYR353:RYZ356 SIN353:SIV356 SSJ353:SSR356 TCF353:TCN356 TMB353:TMJ356 TVX353:TWF356 UFT353:UGB356 UPP353:UPX356 UZL353:UZT356 VJH353:VJP356 VTD353:VTL356 WCZ353:WDH356 WMV353:WND356 WWR353:WWZ356 KF390:KN394 UB390:UJ394 ADX390:AEF394 ANT390:AOB394 AXP390:AXX394 BHL390:BHT394 BRH390:BRP394 CBD390:CBL394 CKZ390:CLH394 CUV390:CVD394 DER390:DEZ394 DON390:DOV394 DYJ390:DYR394 EIF390:EIN394 ESB390:ESJ394 FBX390:FCF394 FLT390:FMB394 FVP390:FVX394 GFL390:GFT394 GPH390:GPP394 GZD390:GZL394 HIZ390:HJH394 HSV390:HTD394 ICR390:ICZ394 IMN390:IMV394 IWJ390:IWR394 JGF390:JGN394 JQB390:JQJ394 JZX390:KAF394 KJT390:KKB394 KTP390:KTX394 LDL390:LDT394 LNH390:LNP394 LXD390:LXL394 MGZ390:MHH394 MQV390:MRD394 NAR390:NAZ394 NKN390:NKV394 NUJ390:NUR394 OEF390:OEN394 OOB390:OOJ394 OXX390:OYF394 PHT390:PIB394 PRP390:PRX394 QBL390:QBT394 QLH390:QLP394 QVD390:QVL394 REZ390:RFH394 ROV390:RPD394 RYR390:RYZ394 SIN390:SIV394 SSJ390:SSR394 TCF390:TCN394 TMB390:TMJ394 TVX390:TWF394 UFT390:UGB394 UPP390:UPX394 UZL390:UZT394 VJH390:VJP394 VTD390:VTL394 WCZ390:WDH394 WMV390:WND394 WWR390:WWZ394 KF4173:KN4176 KF109:KN117 UB109:UJ117 ADX109:AEF117 ANT109:AOB117 AXP109:AXX117 BHL109:BHT117 BRH109:BRP117 CBD109:CBL117 CKZ109:CLH117 CUV109:CVD117 DER109:DEZ117 DON109:DOV117 DYJ109:DYR117 EIF109:EIN117 ESB109:ESJ117 FBX109:FCF117 FLT109:FMB117 FVP109:FVX117 GFL109:GFT117 GPH109:GPP117 GZD109:GZL117 HIZ109:HJH117 HSV109:HTD117 ICR109:ICZ117 IMN109:IMV117 IWJ109:IWR117 JGF109:JGN117 JQB109:JQJ117 JZX109:KAF117 KJT109:KKB117 KTP109:KTX117 LDL109:LDT117 LNH109:LNP117 LXD109:LXL117 MGZ109:MHH117 MQV109:MRD117 NAR109:NAZ117 NKN109:NKV117 NUJ109:NUR117 OEF109:OEN117 OOB109:OOJ117 OXX109:OYF117 PHT109:PIB117 PRP109:PRX117 QBL109:QBT117 QLH109:QLP117 QVD109:QVL117 REZ109:RFH117 ROV109:RPD117 RYR109:RYZ117 SIN109:SIV117 SSJ109:SSR117 TCF109:TCN117 TMB109:TMJ117 TVX109:TWF117 UFT109:UGB117 UPP109:UPX117 UZL109:UZT117 VJH109:VJP117 VTD109:VTL117 WCZ109:WDH117 WMV109:WND117 WWR109:WWZ117 KF423:KN426 UB423:UJ426 ADX423:AEF426 ANT423:AOB426 AXP423:AXX426 BHL423:BHT426 BRH423:BRP426 CBD423:CBL426 CKZ423:CLH426 CUV423:CVD426 DER423:DEZ426 DON423:DOV426 DYJ423:DYR426 EIF423:EIN426 ESB423:ESJ426 FBX423:FCF426 FLT423:FMB426 FVP423:FVX426 GFL423:GFT426 GPH423:GPP426 GZD423:GZL426 HIZ423:HJH426 HSV423:HTD426 ICR423:ICZ426 IMN423:IMV426 IWJ423:IWR426 JGF423:JGN426 JQB423:JQJ426 JZX423:KAF426 KJT423:KKB426 KTP423:KTX426 LDL423:LDT426 LNH423:LNP426 LXD423:LXL426 MGZ423:MHH426 MQV423:MRD426 NAR423:NAZ426 NKN423:NKV426 NUJ423:NUR426 OEF423:OEN426 OOB423:OOJ426 OXX423:OYF426 PHT423:PIB426 PRP423:PRX426 QBL423:QBT426 QLH423:QLP426 QVD423:QVL426 REZ423:RFH426 ROV423:RPD426 RYR423:RYZ426 SIN423:SIV426 SSJ423:SSR426 TCF423:TCN426 TMB423:TMJ426 TVX423:TWF426 UFT423:UGB426 UPP423:UPX426 UZL423:UZT426 VJH423:VJP426 VTD423:VTL426 WCZ423:WDH426 WMV423:WND426 WWR423:WWZ426 KF320:KN323 UB320:UJ323 ADX320:AEF323 ANT320:AOB323 AXP320:AXX323 BHL320:BHT323 BRH320:BRP323 CBD320:CBL323 CKZ320:CLH323 CUV320:CVD323 DER320:DEZ323 DON320:DOV323 DYJ320:DYR323 EIF320:EIN323 ESB320:ESJ323 FBX320:FCF323 FLT320:FMB323 FVP320:FVX323 GFL320:GFT323 GPH320:GPP323 GZD320:GZL323 HIZ320:HJH323 HSV320:HTD323 ICR320:ICZ323 IMN320:IMV323 IWJ320:IWR323 JGF320:JGN323 JQB320:JQJ323 JZX320:KAF323 KJT320:KKB323 KTP320:KTX323 LDL320:LDT323 LNH320:LNP323 LXD320:LXL323 MGZ320:MHH323 MQV320:MRD323 NAR320:NAZ323 NKN320:NKV323 NUJ320:NUR323 OEF320:OEN323 OOB320:OOJ323 OXX320:OYF323 PHT320:PIB323 PRP320:PRX323 QBL320:QBT323 QLH320:QLP323 QVD320:QVL323 REZ320:RFH323 ROV320:RPD323 RYR320:RYZ323 SIN320:SIV323 SSJ320:SSR323 TCF320:TCN323 TMB320:TMJ323 TVX320:TWF323 UFT320:UGB323 UPP320:UPX323 UZL320:UZT323 VJH320:VJP323 VTD320:VTL323 WCZ320:WDH323 WMV320:WND323 WWR320:WWZ323 KF178:KN181 KF210:KN213 UB210:UJ213 ADX210:AEF213 ANT210:AOB213 AXP210:AXX213 BHL210:BHT213 BRH210:BRP213 CBD210:CBL213 CKZ210:CLH213 CUV210:CVD213 DER210:DEZ213 DON210:DOV213 DYJ210:DYR213 EIF210:EIN213 ESB210:ESJ213 FBX210:FCF213 FLT210:FMB213 FVP210:FVX213 GFL210:GFT213 GPH210:GPP213 GZD210:GZL213 HIZ210:HJH213 HSV210:HTD213 ICR210:ICZ213 IMN210:IMV213 IWJ210:IWR213 JGF210:JGN213 JQB210:JQJ213 JZX210:KAF213 KJT210:KKB213 KTP210:KTX213 LDL210:LDT213 LNH210:LNP213 LXD210:LXL213 MGZ210:MHH213 MQV210:MRD213 NAR210:NAZ213 NKN210:NKV213 NUJ210:NUR213 OEF210:OEN213 OOB210:OOJ213 OXX210:OYF213 PHT210:PIB213 PRP210:PRX213 QBL210:QBT213 QLH210:QLP213 QVD210:QVL213 REZ210:RFH213 ROV210:RPD213 RYR210:RYZ213 SIN210:SIV213 SSJ210:SSR213 TCF210:TCN213 TMB210:TMJ213 TVX210:TWF213 UFT210:UGB213 UPP210:UPX213 UZL210:UZT213 VJH210:VJP213 VTD210:VTL213 WCZ210:WDH213 WMV210:WND213 WWR210:WWZ213 KF282:KN285 UB282:UJ285 ADX282:AEF285 ANT282:AOB285 AXP282:AXX285 BHL282:BHT285 BRH282:BRP285 CBD282:CBL285 CKZ282:CLH285 CUV282:CVD285 DER282:DEZ285 DON282:DOV285 DYJ282:DYR285 EIF282:EIN285 ESB282:ESJ285 FBX282:FCF285 FLT282:FMB285 FVP282:FVX285 GFL282:GFT285 GPH282:GPP285 GZD282:GZL285 HIZ282:HJH285 HSV282:HTD285 ICR282:ICZ285 IMN282:IMV285 IWJ282:IWR285 JGF282:JGN285 JQB282:JQJ285 JZX282:KAF285 KJT282:KKB285 KTP282:KTX285 LDL282:LDT285 LNH282:LNP285 LXD282:LXL285 MGZ282:MHH285 MQV282:MRD285 NAR282:NAZ285 NKN282:NKV285 NUJ282:NUR285 OEF282:OEN285 OOB282:OOJ285 OXX282:OYF285 PHT282:PIB285 PRP282:PRX285 QBL282:QBT285 QLH282:QLP285 QVD282:QVL285 REZ282:RFH285 ROV282:RPD285 RYR282:RYZ285 SIN282:SIV285 SSJ282:SSR285 TCF282:TCN285 TMB282:TMJ285 TVX282:TWF285 UFT282:UGB285 UPP282:UPX285 UZL282:UZT285 VJH282:VJP285 VTD282:VTL285 WCZ282:WDH285 WMV282:WND285 WWR282:WWZ285 KF487:KN490 UB487:UJ490 ADX487:AEF490 ANT487:AOB490 AXP487:AXX490 BHL487:BHT490 BRH487:BRP490 CBD487:CBL490 CKZ487:CLH490 CUV487:CVD490 DER487:DEZ490 DON487:DOV490 DYJ487:DYR490 EIF487:EIN490 ESB487:ESJ490 FBX487:FCF490 FLT487:FMB490 FVP487:FVX490 GFL487:GFT490 GPH487:GPP490 GZD487:GZL490 HIZ487:HJH490 HSV487:HTD490 ICR487:ICZ490 IMN487:IMV490 IWJ487:IWR490 JGF487:JGN490 JQB487:JQJ490 JZX487:KAF490 KJT487:KKB490 KTP487:KTX490 LDL487:LDT490 LNH487:LNP490 LXD487:LXL490 MGZ487:MHH490 MQV487:MRD490 NAR487:NAZ490 NKN487:NKV490 NUJ487:NUR490 OEF487:OEN490 OOB487:OOJ490 OXX487:OYF490 PHT487:PIB490 PRP487:PRX490 QBL487:QBT490 QLH487:QLP490 QVD487:QVL490 REZ487:RFH490 ROV487:RPD490 RYR487:RYZ490 SIN487:SIV490 SSJ487:SSR490 TCF487:TCN490 TMB487:TMJ490 TVX487:TWF490 UFT487:UGB490 UPP487:UPX490 UZL487:UZT490 VJH487:VJP490 VTD487:VTL490 WCZ487:WDH490 WMV487:WND490 WWR487:WWZ490 KF519:KN522 UB519:UJ522 ADX519:AEF522 ANT519:AOB522 AXP519:AXX522 BHL519:BHT522 BRH519:BRP522 CBD519:CBL522 CKZ519:CLH522 CUV519:CVD522 DER519:DEZ522 DON519:DOV522 DYJ519:DYR522 EIF519:EIN522 ESB519:ESJ522 FBX519:FCF522 FLT519:FMB522 FVP519:FVX522 GFL519:GFT522 GPH519:GPP522 GZD519:GZL522 HIZ519:HJH522 HSV519:HTD522 ICR519:ICZ522 IMN519:IMV522 IWJ519:IWR522 JGF519:JGN522 JQB519:JQJ522 JZX519:KAF522 KJT519:KKB522 KTP519:KTX522 LDL519:LDT522 LNH519:LNP522 LXD519:LXL522 MGZ519:MHH522 MQV519:MRD522 NAR519:NAZ522 NKN519:NKV522 NUJ519:NUR522 OEF519:OEN522 OOB519:OOJ522 OXX519:OYF522 PHT519:PIB522 PRP519:PRX522 QBL519:QBT522 QLH519:QLP522 QVD519:QVL522 REZ519:RFH522 ROV519:RPD522 RYR519:RYZ522 SIN519:SIV522 SSJ519:SSR522 TCF519:TCN522 TMB519:TMJ522 TVX519:TWF522 UFT519:UGB522 UPP519:UPX522 UZL519:UZT522 VJH519:VJP522 VTD519:VTL522 WCZ519:WDH522 WMV519:WND522 WWR519:WWZ522 KF551:KN554 UB551:UJ554 ADX551:AEF554 ANT551:AOB554 AXP551:AXX554 BHL551:BHT554 BRH551:BRP554 CBD551:CBL554 CKZ551:CLH554 CUV551:CVD554 DER551:DEZ554 DON551:DOV554 DYJ551:DYR554 EIF551:EIN554 ESB551:ESJ554 FBX551:FCF554 FLT551:FMB554 FVP551:FVX554 GFL551:GFT554 GPH551:GPP554 GZD551:GZL554 HIZ551:HJH554 HSV551:HTD554 ICR551:ICZ554 IMN551:IMV554 IWJ551:IWR554 JGF551:JGN554 JQB551:JQJ554 JZX551:KAF554 KJT551:KKB554 KTP551:KTX554 LDL551:LDT554 LNH551:LNP554 LXD551:LXL554 MGZ551:MHH554 MQV551:MRD554 NAR551:NAZ554 NKN551:NKV554 NUJ551:NUR554 OEF551:OEN554 OOB551:OOJ554 OXX551:OYF554 PHT551:PIB554 PRP551:PRX554 QBL551:QBT554 QLH551:QLP554 QVD551:QVL554 REZ551:RFH554 ROV551:RPD554 RYR551:RYZ554 SIN551:SIV554 SSJ551:SSR554 TCF551:TCN554 TMB551:TMJ554 TVX551:TWF554 UFT551:UGB554 UPP551:UPX554 UZL551:UZT554 VJH551:VJP554 VTD551:VTL554 WCZ551:WDH554 WMV551:WND554 WWR551:WWZ554 KF1010:KN1013 UB1010:UJ1013 ADX1010:AEF1013 ANT1010:AOB1013 AXP1010:AXX1013 BHL1010:BHT1013 BRH1010:BRP1013 CBD1010:CBL1013 CKZ1010:CLH1013 CUV1010:CVD1013 DER1010:DEZ1013 DON1010:DOV1013 DYJ1010:DYR1013 EIF1010:EIN1013 ESB1010:ESJ1013 FBX1010:FCF1013 FLT1010:FMB1013 FVP1010:FVX1013 GFL1010:GFT1013 GPH1010:GPP1013 GZD1010:GZL1013 HIZ1010:HJH1013 HSV1010:HTD1013 ICR1010:ICZ1013 IMN1010:IMV1013 IWJ1010:IWR1013 JGF1010:JGN1013 JQB1010:JQJ1013 JZX1010:KAF1013 KJT1010:KKB1013 KTP1010:KTX1013 LDL1010:LDT1013 LNH1010:LNP1013 LXD1010:LXL1013 MGZ1010:MHH1013 MQV1010:MRD1013 NAR1010:NAZ1013 NKN1010:NKV1013 NUJ1010:NUR1013 OEF1010:OEN1013 OOB1010:OOJ1013 OXX1010:OYF1013 PHT1010:PIB1013 PRP1010:PRX1013 QBL1010:QBT1013 QLH1010:QLP1013 QVD1010:QVL1013 REZ1010:RFH1013 ROV1010:RPD1013 RYR1010:RYZ1013 SIN1010:SIV1013 SSJ1010:SSR1013 TCF1010:TCN1013 TMB1010:TMJ1013 TVX1010:TWF1013 UFT1010:UGB1013 UPP1010:UPX1013 UZL1010:UZT1013 VJH1010:VJP1013 VTD1010:VTL1013 WCZ1010:WDH1013 WMV1010:WND1013 WWR1010:WWZ1013 KF779:KN782 UB779:UJ782 ADX779:AEF782 ANT779:AOB782 AXP779:AXX782 BHL779:BHT782 BRH779:BRP782 CBD779:CBL782 CKZ779:CLH782 CUV779:CVD782 DER779:DEZ782 DON779:DOV782 DYJ779:DYR782 EIF779:EIN782 ESB779:ESJ782 FBX779:FCF782 FLT779:FMB782 FVP779:FVX782 GFL779:GFT782 GPH779:GPP782 GZD779:GZL782 HIZ779:HJH782 HSV779:HTD782 ICR779:ICZ782 IMN779:IMV782 IWJ779:IWR782 JGF779:JGN782 JQB779:JQJ782 JZX779:KAF782 KJT779:KKB782 KTP779:KTX782 LDL779:LDT782 LNH779:LNP782 LXD779:LXL782 MGZ779:MHH782 MQV779:MRD782 NAR779:NAZ782 NKN779:NKV782 NUJ779:NUR782 OEF779:OEN782 OOB779:OOJ782 OXX779:OYF782 PHT779:PIB782 PRP779:PRX782 QBL779:QBT782 QLH779:QLP782 QVD779:QVL782 REZ779:RFH782 ROV779:RPD782 RYR779:RYZ782 SIN779:SIV782 SSJ779:SSR782 TCF779:TCN782 TMB779:TMJ782 TVX779:TWF782 UFT779:UGB782 UPP779:UPX782 UZL779:UZT782 VJH779:VJP782 VTD779:VTL782 WCZ779:WDH782 WMV779:WND782 WWR779:WWZ782 KF743:KN748 UB743:UJ748 ADX743:AEF748 ANT743:AOB748 AXP743:AXX748 BHL743:BHT748 BRH743:BRP748 CBD743:CBL748 CKZ743:CLH748 CUV743:CVD748 DER743:DEZ748 DON743:DOV748 DYJ743:DYR748 EIF743:EIN748 ESB743:ESJ748 FBX743:FCF748 FLT743:FMB748 FVP743:FVX748 GFL743:GFT748 GPH743:GPP748 GZD743:GZL748 HIZ743:HJH748 HSV743:HTD748 ICR743:ICZ748 IMN743:IMV748 IWJ743:IWR748 JGF743:JGN748 JQB743:JQJ748 JZX743:KAF748 KJT743:KKB748 KTP743:KTX748 LDL743:LDT748 LNH743:LNP748 LXD743:LXL748 MGZ743:MHH748 MQV743:MRD748 NAR743:NAZ748 NKN743:NKV748 NUJ743:NUR748 OEF743:OEN748 OOB743:OOJ748 OXX743:OYF748 PHT743:PIB748 PRP743:PRX748 QBL743:QBT748 QLH743:QLP748 QVD743:QVL748 REZ743:RFH748 ROV743:RPD748 RYR743:RYZ748 SIN743:SIV748 SSJ743:SSR748 TCF743:TCN748 TMB743:TMJ748 TVX743:TWF748 UFT743:UGB748 UPP743:UPX748 UZL743:UZT748 VJH743:VJP748 VTD743:VTL748 WCZ743:WDH748 WMV743:WND748 WWR743:WWZ748 KF863:KN873 UB863:UJ873 ADX863:AEF873 ANT863:AOB873 AXP863:AXX873 BHL863:BHT873 BRH863:BRP873 CBD863:CBL873 CKZ863:CLH873 CUV863:CVD873 DER863:DEZ873 DON863:DOV873 DYJ863:DYR873 EIF863:EIN873 ESB863:ESJ873 FBX863:FCF873 FLT863:FMB873 FVP863:FVX873 GFL863:GFT873 GPH863:GPP873 GZD863:GZL873 HIZ863:HJH873 HSV863:HTD873 ICR863:ICZ873 IMN863:IMV873 IWJ863:IWR873 JGF863:JGN873 JQB863:JQJ873 JZX863:KAF873 KJT863:KKB873 KTP863:KTX873 LDL863:LDT873 LNH863:LNP873 LXD863:LXL873 MGZ863:MHH873 MQV863:MRD873 NAR863:NAZ873 NKN863:NKV873 NUJ863:NUR873 OEF863:OEN873 OOB863:OOJ873 OXX863:OYF873 PHT863:PIB873 PRP863:PRX873 QBL863:QBT873 QLH863:QLP873 QVD863:QVL873 REZ863:RFH873 ROV863:RPD873 RYR863:RYZ873 SIN863:SIV873 SSJ863:SSR873 TCF863:TCN873 TMB863:TMJ873 TVX863:TWF873 UFT863:UGB873 UPP863:UPX873 UZL863:UZT873 VJH863:VJP873 VTD863:VTL873 WCZ863:WDH873 WMV863:WND873 WWR863:WWZ873 KF943:KN946 UB943:UJ946 ADX943:AEF946 ANT943:AOB946 AXP943:AXX946 BHL943:BHT946 BRH943:BRP946 CBD943:CBL946 CKZ943:CLH946 CUV943:CVD946 DER943:DEZ946 DON943:DOV946 DYJ943:DYR946 EIF943:EIN946 ESB943:ESJ946 FBX943:FCF946 FLT943:FMB946 FVP943:FVX946 GFL943:GFT946 GPH943:GPP946 GZD943:GZL946 HIZ943:HJH946 HSV943:HTD946 ICR943:ICZ946 IMN943:IMV946 IWJ943:IWR946 JGF943:JGN946 JQB943:JQJ946 JZX943:KAF946 KJT943:KKB946 KTP943:KTX946 LDL943:LDT946 LNH943:LNP946 LXD943:LXL946 MGZ943:MHH946 MQV943:MRD946 NAR943:NAZ946 NKN943:NKV946 NUJ943:NUR946 OEF943:OEN946 OOB943:OOJ946 OXX943:OYF946 PHT943:PIB946 PRP943:PRX946 QBL943:QBT946 QLH943:QLP946 QVD943:QVL946 REZ943:RFH946 ROV943:RPD946 RYR943:RYZ946 SIN943:SIV946 SSJ943:SSR946 TCF943:TCN946 TMB943:TMJ946 TVX943:TWF946 UFT943:UGB946 UPP943:UPX946 UZL943:UZT946 VJH943:VJP946 VTD943:VTL946 WCZ943:WDH946 WMV943:WND946 WWR943:WWZ946 KF664:KN667 UB664:UJ667 ADX664:AEF667 ANT664:AOB667 AXP664:AXX667 BHL664:BHT667 BRH664:BRP667 CBD664:CBL667 CKZ664:CLH667 CUV664:CVD667 DER664:DEZ667 DON664:DOV667 DYJ664:DYR667 EIF664:EIN667 ESB664:ESJ667 FBX664:FCF667 FLT664:FMB667 FVP664:FVX667 GFL664:GFT667 GPH664:GPP667 GZD664:GZL667 HIZ664:HJH667 HSV664:HTD667 ICR664:ICZ667 IMN664:IMV667 IWJ664:IWR667 JGF664:JGN667 JQB664:JQJ667 JZX664:KAF667 KJT664:KKB667 KTP664:KTX667 LDL664:LDT667 LNH664:LNP667 LXD664:LXL667 MGZ664:MHH667 MQV664:MRD667 NAR664:NAZ667 NKN664:NKV667 NUJ664:NUR667 OEF664:OEN667 OOB664:OOJ667 OXX664:OYF667 PHT664:PIB667 PRP664:PRX667 QBL664:QBT667 QLH664:QLP667 QVD664:QVL667 REZ664:RFH667 ROV664:RPD667 RYR664:RYZ667 SIN664:SIV667 SSJ664:SSR667 TCF664:TCN667 TMB664:TMJ667 TVX664:TWF667 UFT664:UGB667 UPP664:UPX667 UZL664:UZT667 VJH664:VJP667 VTD664:VTL667 WCZ664:WDH667 WMV664:WND667 WWR664:WWZ667 KF631:KN634 UB631:UJ634 ADX631:AEF634 ANT631:AOB634 AXP631:AXX634 BHL631:BHT634 BRH631:BRP634 CBD631:CBL634 CKZ631:CLH634 CUV631:CVD634 DER631:DEZ634 DON631:DOV634 DYJ631:DYR634 EIF631:EIN634 ESB631:ESJ634 FBX631:FCF634 FLT631:FMB634 FVP631:FVX634 GFL631:GFT634 GPH631:GPP634 GZD631:GZL634 HIZ631:HJH634 HSV631:HTD634 ICR631:ICZ634 IMN631:IMV634 IWJ631:IWR634 JGF631:JGN634 JQB631:JQJ634 JZX631:KAF634 KJT631:KKB634 KTP631:KTX634 LDL631:LDT634 LNH631:LNP634 LXD631:LXL634 MGZ631:MHH634 MQV631:MRD634 NAR631:NAZ634 NKN631:NKV634 NUJ631:NUR634 OEF631:OEN634 OOB631:OOJ634 OXX631:OYF634 PHT631:PIB634 PRP631:PRX634 QBL631:QBT634 QLH631:QLP634 QVD631:QVL634 REZ631:RFH634 ROV631:RPD634 RYR631:RYZ634 SIN631:SIV634 SSJ631:SSR634 TCF631:TCN634 TMB631:TMJ634 TVX631:TWF634 UFT631:UGB634 UPP631:UPX634 UZL631:UZT634 VJH631:VJP634 VTD631:VTL634 WCZ631:WDH634 WMV631:WND634 WWR631:WWZ634 KF903:KN906 UB903:UJ906 ADX903:AEF906 ANT903:AOB906 AXP903:AXX906 BHL903:BHT906 BRH903:BRP906 CBD903:CBL906 CKZ903:CLH906 CUV903:CVD906 DER903:DEZ906 DON903:DOV906 DYJ903:DYR906 EIF903:EIN906 ESB903:ESJ906 FBX903:FCF906 FLT903:FMB906 FVP903:FVX906 GFL903:GFT906 GPH903:GPP906 GZD903:GZL906 HIZ903:HJH906 HSV903:HTD906 ICR903:ICZ906 IMN903:IMV906 IWJ903:IWR906 JGF903:JGN906 JQB903:JQJ906 JZX903:KAF906 KJT903:KKB906 KTP903:KTX906 LDL903:LDT906 LNH903:LNP906 LXD903:LXL906 MGZ903:MHH906 MQV903:MRD906 NAR903:NAZ906 NKN903:NKV906 NUJ903:NUR906 OEF903:OEN906 OOB903:OOJ906 OXX903:OYF906 PHT903:PIB906 PRP903:PRX906 QBL903:QBT906 QLH903:QLP906 QVD903:QVL906 REZ903:RFH906 ROV903:RPD906 RYR903:RYZ906 SIN903:SIV906 SSJ903:SSR906 TCF903:TCN906 TMB903:TMJ906 TVX903:TWF906 UFT903:UGB906 UPP903:UPX906 UZL903:UZT906 VJH903:VJP906 VTD903:VTL906 WCZ903:WDH906 WMV903:WND906 WWR903:WWZ906 KF816:KN820 KF1117:KN1120 UB1117:UJ1120 ADX1117:AEF1120 ANT1117:AOB1120 AXP1117:AXX1120 BHL1117:BHT1120 BRH1117:BRP1120 CBD1117:CBL1120 CKZ1117:CLH1120 CUV1117:CVD1120 DER1117:DEZ1120 DON1117:DOV1120 DYJ1117:DYR1120 EIF1117:EIN1120 ESB1117:ESJ1120 FBX1117:FCF1120 FLT1117:FMB1120 FVP1117:FVX1120 GFL1117:GFT1120 GPH1117:GPP1120 GZD1117:GZL1120 HIZ1117:HJH1120 HSV1117:HTD1120 ICR1117:ICZ1120 IMN1117:IMV1120 IWJ1117:IWR1120 JGF1117:JGN1120 JQB1117:JQJ1120 JZX1117:KAF1120 KJT1117:KKB1120 KTP1117:KTX1120 LDL1117:LDT1120 LNH1117:LNP1120 LXD1117:LXL1120 MGZ1117:MHH1120 MQV1117:MRD1120 NAR1117:NAZ1120 NKN1117:NKV1120 NUJ1117:NUR1120 OEF1117:OEN1120 OOB1117:OOJ1120 OXX1117:OYF1120 PHT1117:PIB1120 PRP1117:PRX1120 QBL1117:QBT1120 QLH1117:QLP1120 QVD1117:QVL1120 REZ1117:RFH1120 ROV1117:RPD1120 RYR1117:RYZ1120 SIN1117:SIV1120 SSJ1117:SSR1120 TCF1117:TCN1120 TMB1117:TMJ1120 TVX1117:TWF1120 UFT1117:UGB1120 UPP1117:UPX1120 UZL1117:UZT1120 VJH1117:VJP1120 VTD1117:VTL1120 WCZ1117:WDH1120 WMV1117:WND1120 WWR1117:WWZ1120 KF1149:KN1152 UB1149:UJ1152 ADX1149:AEF1152 ANT1149:AOB1152 AXP1149:AXX1152 BHL1149:BHT1152 BRH1149:BRP1152 CBD1149:CBL1152 CKZ1149:CLH1152 CUV1149:CVD1152 DER1149:DEZ1152 DON1149:DOV1152 DYJ1149:DYR1152 EIF1149:EIN1152 ESB1149:ESJ1152 FBX1149:FCF1152 FLT1149:FMB1152 FVP1149:FVX1152 GFL1149:GFT1152 GPH1149:GPP1152 GZD1149:GZL1152 HIZ1149:HJH1152 HSV1149:HTD1152 ICR1149:ICZ1152 IMN1149:IMV1152 IWJ1149:IWR1152 JGF1149:JGN1152 JQB1149:JQJ1152 JZX1149:KAF1152 KJT1149:KKB1152 KTP1149:KTX1152 LDL1149:LDT1152 LNH1149:LNP1152 LXD1149:LXL1152 MGZ1149:MHH1152 MQV1149:MRD1152 NAR1149:NAZ1152 NKN1149:NKV1152 NUJ1149:NUR1152 OEF1149:OEN1152 OOB1149:OOJ1152 OXX1149:OYF1152 PHT1149:PIB1152 PRP1149:PRX1152 QBL1149:QBT1152 QLH1149:QLP1152 QVD1149:QVL1152 REZ1149:RFH1152 ROV1149:RPD1152 RYR1149:RYZ1152 SIN1149:SIV1152 SSJ1149:SSR1152 TCF1149:TCN1152 TMB1149:TMJ1152 TVX1149:TWF1152 UFT1149:UGB1152 UPP1149:UPX1152 UZL1149:UZT1152 VJH1149:VJP1152 VTD1149:VTL1152 WCZ1149:WDH1152 WMV1149:WND1152 WWR1149:WWZ1152 KF1628:KN1631 UB1628:UJ1631 ADX1628:AEF1631 ANT1628:AOB1631 AXP1628:AXX1631 BHL1628:BHT1631 BRH1628:BRP1631 CBD1628:CBL1631 CKZ1628:CLH1631 CUV1628:CVD1631 DER1628:DEZ1631 DON1628:DOV1631 DYJ1628:DYR1631 EIF1628:EIN1631 ESB1628:ESJ1631 FBX1628:FCF1631 FLT1628:FMB1631 FVP1628:FVX1631 GFL1628:GFT1631 GPH1628:GPP1631 GZD1628:GZL1631 HIZ1628:HJH1631 HSV1628:HTD1631 ICR1628:ICZ1631 IMN1628:IMV1631 IWJ1628:IWR1631 JGF1628:JGN1631 JQB1628:JQJ1631 JZX1628:KAF1631 KJT1628:KKB1631 KTP1628:KTX1631 LDL1628:LDT1631 LNH1628:LNP1631 LXD1628:LXL1631 MGZ1628:MHH1631 MQV1628:MRD1631 NAR1628:NAZ1631 NKN1628:NKV1631 NUJ1628:NUR1631 OEF1628:OEN1631 OOB1628:OOJ1631 OXX1628:OYF1631 PHT1628:PIB1631 PRP1628:PRX1631 QBL1628:QBT1631 QLH1628:QLP1631 QVD1628:QVL1631 REZ1628:RFH1631 ROV1628:RPD1631 RYR1628:RYZ1631 SIN1628:SIV1631 SSJ1628:SSR1631 TCF1628:TCN1631 TMB1628:TMJ1631 TVX1628:TWF1631 UFT1628:UGB1631 UPP1628:UPX1631 UZL1628:UZT1631 VJH1628:VJP1631 VTD1628:VTL1631 WCZ1628:WDH1631 WMV1628:WND1631 WWR1628:WWZ1631 KF1310:KN1314 UB1310:UJ1314 ADX1310:AEF1314 ANT1310:AOB1314 AXP1310:AXX1314 BHL1310:BHT1314 BRH1310:BRP1314 CBD1310:CBL1314 CKZ1310:CLH1314 CUV1310:CVD1314 DER1310:DEZ1314 DON1310:DOV1314 DYJ1310:DYR1314 EIF1310:EIN1314 ESB1310:ESJ1314 FBX1310:FCF1314 FLT1310:FMB1314 FVP1310:FVX1314 GFL1310:GFT1314 GPH1310:GPP1314 GZD1310:GZL1314 HIZ1310:HJH1314 HSV1310:HTD1314 ICR1310:ICZ1314 IMN1310:IMV1314 IWJ1310:IWR1314 JGF1310:JGN1314 JQB1310:JQJ1314 JZX1310:KAF1314 KJT1310:KKB1314 KTP1310:KTX1314 LDL1310:LDT1314 LNH1310:LNP1314 LXD1310:LXL1314 MGZ1310:MHH1314 MQV1310:MRD1314 NAR1310:NAZ1314 NKN1310:NKV1314 NUJ1310:NUR1314 OEF1310:OEN1314 OOB1310:OOJ1314 OXX1310:OYF1314 PHT1310:PIB1314 PRP1310:PRX1314 QBL1310:QBT1314 QLH1310:QLP1314 QVD1310:QVL1314 REZ1310:RFH1314 ROV1310:RPD1314 RYR1310:RYZ1314 SIN1310:SIV1314 SSJ1310:SSR1314 TCF1310:TCN1314 TMB1310:TMJ1314 TVX1310:TWF1314 UFT1310:UGB1314 UPP1310:UPX1314 UZL1310:UZT1314 VJH1310:VJP1314 VTD1310:VTL1314 WCZ1310:WDH1314 WMV1310:WND1314 WWR1310:WWZ1314 KF1669:KN1672 UB1669:UJ1672 ADX1669:AEF1672 ANT1669:AOB1672 AXP1669:AXX1672 BHL1669:BHT1672 BRH1669:BRP1672 CBD1669:CBL1672 CKZ1669:CLH1672 CUV1669:CVD1672 DER1669:DEZ1672 DON1669:DOV1672 DYJ1669:DYR1672 EIF1669:EIN1672 ESB1669:ESJ1672 FBX1669:FCF1672 FLT1669:FMB1672 FVP1669:FVX1672 GFL1669:GFT1672 GPH1669:GPP1672 GZD1669:GZL1672 HIZ1669:HJH1672 HSV1669:HTD1672 ICR1669:ICZ1672 IMN1669:IMV1672 IWJ1669:IWR1672 JGF1669:JGN1672 JQB1669:JQJ1672 JZX1669:KAF1672 KJT1669:KKB1672 KTP1669:KTX1672 LDL1669:LDT1672 LNH1669:LNP1672 LXD1669:LXL1672 MGZ1669:MHH1672 MQV1669:MRD1672 NAR1669:NAZ1672 NKN1669:NKV1672 NUJ1669:NUR1672 OEF1669:OEN1672 OOB1669:OOJ1672 OXX1669:OYF1672 PHT1669:PIB1672 PRP1669:PRX1672 QBL1669:QBT1672 QLH1669:QLP1672 QVD1669:QVL1672 REZ1669:RFH1672 ROV1669:RPD1672 RYR1669:RYZ1672 SIN1669:SIV1672 SSJ1669:SSR1672 TCF1669:TCN1672 TMB1669:TMJ1672 TVX1669:TWF1672 UFT1669:UGB1672 UPP1669:UPX1672 UZL1669:UZT1672 VJH1669:VJP1672 VTD1669:VTL1672 WCZ1669:WDH1672 WMV1669:WND1672 WWR1669:WWZ1672 KF1344:KN1347 UB1344:UJ1347 ADX1344:AEF1347 ANT1344:AOB1347 AXP1344:AXX1347 BHL1344:BHT1347 BRH1344:BRP1347 CBD1344:CBL1347 CKZ1344:CLH1347 CUV1344:CVD1347 DER1344:DEZ1347 DON1344:DOV1347 DYJ1344:DYR1347 EIF1344:EIN1347 ESB1344:ESJ1347 FBX1344:FCF1347 FLT1344:FMB1347 FVP1344:FVX1347 GFL1344:GFT1347 GPH1344:GPP1347 GZD1344:GZL1347 HIZ1344:HJH1347 HSV1344:HTD1347 ICR1344:ICZ1347 IMN1344:IMV1347 IWJ1344:IWR1347 JGF1344:JGN1347 JQB1344:JQJ1347 JZX1344:KAF1347 KJT1344:KKB1347 KTP1344:KTX1347 LDL1344:LDT1347 LNH1344:LNP1347 LXD1344:LXL1347 MGZ1344:MHH1347 MQV1344:MRD1347 NAR1344:NAZ1347 NKN1344:NKV1347 NUJ1344:NUR1347 OEF1344:OEN1347 OOB1344:OOJ1347 OXX1344:OYF1347 PHT1344:PIB1347 PRP1344:PRX1347 QBL1344:QBT1347 QLH1344:QLP1347 QVD1344:QVL1347 REZ1344:RFH1347 ROV1344:RPD1347 RYR1344:RYZ1347 SIN1344:SIV1347 SSJ1344:SSR1347 TCF1344:TCN1347 TMB1344:TMJ1347 TVX1344:TWF1347 UFT1344:UGB1347 UPP1344:UPX1347 UZL1344:UZT1347 VJH1344:VJP1347 VTD1344:VTL1347 WCZ1344:WDH1347 WMV1344:WND1347 WWR1344:WWZ1347 KF1591:KN1595 UB1591:UJ1595 ADX1591:AEF1595 ANT1591:AOB1595 AXP1591:AXX1595 BHL1591:BHT1595 BRH1591:BRP1595 CBD1591:CBL1595 CKZ1591:CLH1595 CUV1591:CVD1595 DER1591:DEZ1595 DON1591:DOV1595 DYJ1591:DYR1595 EIF1591:EIN1595 ESB1591:ESJ1595 FBX1591:FCF1595 FLT1591:FMB1595 FVP1591:FVX1595 GFL1591:GFT1595 GPH1591:GPP1595 GZD1591:GZL1595 HIZ1591:HJH1595 HSV1591:HTD1595 ICR1591:ICZ1595 IMN1591:IMV1595 IWJ1591:IWR1595 JGF1591:JGN1595 JQB1591:JQJ1595 JZX1591:KAF1595 KJT1591:KKB1595 KTP1591:KTX1595 LDL1591:LDT1595 LNH1591:LNP1595 LXD1591:LXL1595 MGZ1591:MHH1595 MQV1591:MRD1595 NAR1591:NAZ1595 NKN1591:NKV1595 NUJ1591:NUR1595 OEF1591:OEN1595 OOB1591:OOJ1595 OXX1591:OYF1595 PHT1591:PIB1595 PRP1591:PRX1595 QBL1591:QBT1595 QLH1591:QLP1595 QVD1591:QVL1595 REZ1591:RFH1595 ROV1591:RPD1595 RYR1591:RYZ1595 SIN1591:SIV1595 SSJ1591:SSR1595 TCF1591:TCN1595 TMB1591:TMJ1595 TVX1591:TWF1595 UFT1591:UGB1595 UPP1591:UPX1595 UZL1591:UZT1595 VJH1591:VJP1595 VTD1591:VTL1595 WCZ1591:WDH1595 WMV1591:WND1595 WWR1591:WWZ1595 KF1738:KN1741 UB1738:UJ1741 ADX1738:AEF1741 ANT1738:AOB1741 AXP1738:AXX1741 BHL1738:BHT1741 BRH1738:BRP1741 CBD1738:CBL1741 CKZ1738:CLH1741 CUV1738:CVD1741 DER1738:DEZ1741 DON1738:DOV1741 DYJ1738:DYR1741 EIF1738:EIN1741 ESB1738:ESJ1741 FBX1738:FCF1741 FLT1738:FMB1741 FVP1738:FVX1741 GFL1738:GFT1741 GPH1738:GPP1741 GZD1738:GZL1741 HIZ1738:HJH1741 HSV1738:HTD1741 ICR1738:ICZ1741 IMN1738:IMV1741 IWJ1738:IWR1741 JGF1738:JGN1741 JQB1738:JQJ1741 JZX1738:KAF1741 KJT1738:KKB1741 KTP1738:KTX1741 LDL1738:LDT1741 LNH1738:LNP1741 LXD1738:LXL1741 MGZ1738:MHH1741 MQV1738:MRD1741 NAR1738:NAZ1741 NKN1738:NKV1741 NUJ1738:NUR1741 OEF1738:OEN1741 OOB1738:OOJ1741 OXX1738:OYF1741 PHT1738:PIB1741 PRP1738:PRX1741 QBL1738:QBT1741 QLH1738:QLP1741 QVD1738:QVL1741 REZ1738:RFH1741 ROV1738:RPD1741 RYR1738:RYZ1741 SIN1738:SIV1741 SSJ1738:SSR1741 TCF1738:TCN1741 TMB1738:TMJ1741 TVX1738:TWF1741 UFT1738:UGB1741 UPP1738:UPX1741 UZL1738:UZT1741 VJH1738:VJP1741 VTD1738:VTL1741 WCZ1738:WDH1741 WMV1738:WND1741 WWR1738:WWZ1741 KF1906:KN1909 UB1906:UJ1909 ADX1906:AEF1909 ANT1906:AOB1909 AXP1906:AXX1909 BHL1906:BHT1909 BRH1906:BRP1909 CBD1906:CBL1909 CKZ1906:CLH1909 CUV1906:CVD1909 DER1906:DEZ1909 DON1906:DOV1909 DYJ1906:DYR1909 EIF1906:EIN1909 ESB1906:ESJ1909 FBX1906:FCF1909 FLT1906:FMB1909 FVP1906:FVX1909 GFL1906:GFT1909 GPH1906:GPP1909 GZD1906:GZL1909 HIZ1906:HJH1909 HSV1906:HTD1909 ICR1906:ICZ1909 IMN1906:IMV1909 IWJ1906:IWR1909 JGF1906:JGN1909 JQB1906:JQJ1909 JZX1906:KAF1909 KJT1906:KKB1909 KTP1906:KTX1909 LDL1906:LDT1909 LNH1906:LNP1909 LXD1906:LXL1909 MGZ1906:MHH1909 MQV1906:MRD1909 NAR1906:NAZ1909 NKN1906:NKV1909 NUJ1906:NUR1909 OEF1906:OEN1909 OOB1906:OOJ1909 OXX1906:OYF1909 PHT1906:PIB1909 PRP1906:PRX1909 QBL1906:QBT1909 QLH1906:QLP1909 QVD1906:QVL1909 REZ1906:RFH1909 ROV1906:RPD1909 RYR1906:RYZ1909 SIN1906:SIV1909 SSJ1906:SSR1909 TCF1906:TCN1909 TMB1906:TMJ1909 TVX1906:TWF1909 UFT1906:UGB1909 UPP1906:UPX1909 UZL1906:UZT1909 VJH1906:VJP1909 VTD1906:VTL1909 WCZ1906:WDH1909 WMV1906:WND1909 WWR1906:WWZ1909 KF1480:KN1485 UB1480:UJ1485 ADX1480:AEF1485 ANT1480:AOB1485 AXP1480:AXX1485 BHL1480:BHT1485 BRH1480:BRP1485 CBD1480:CBL1485 CKZ1480:CLH1485 CUV1480:CVD1485 DER1480:DEZ1485 DON1480:DOV1485 DYJ1480:DYR1485 EIF1480:EIN1485 ESB1480:ESJ1485 FBX1480:FCF1485 FLT1480:FMB1485 FVP1480:FVX1485 GFL1480:GFT1485 GPH1480:GPP1485 GZD1480:GZL1485 HIZ1480:HJH1485 HSV1480:HTD1485 ICR1480:ICZ1485 IMN1480:IMV1485 IWJ1480:IWR1485 JGF1480:JGN1485 JQB1480:JQJ1485 JZX1480:KAF1485 KJT1480:KKB1485 KTP1480:KTX1485 LDL1480:LDT1485 LNH1480:LNP1485 LXD1480:LXL1485 MGZ1480:MHH1485 MQV1480:MRD1485 NAR1480:NAZ1485 NKN1480:NKV1485 NUJ1480:NUR1485 OEF1480:OEN1485 OOB1480:OOJ1485 OXX1480:OYF1485 PHT1480:PIB1485 PRP1480:PRX1485 QBL1480:QBT1485 QLH1480:QLP1485 QVD1480:QVL1485 REZ1480:RFH1485 ROV1480:RPD1485 RYR1480:RYZ1485 SIN1480:SIV1485 SSJ1480:SSR1485 TCF1480:TCN1485 TMB1480:TMJ1485 TVX1480:TWF1485 UFT1480:UGB1485 UPP1480:UPX1485 UZL1480:UZT1485 VJH1480:VJP1485 VTD1480:VTL1485 WCZ1480:WDH1485 WMV1480:WND1485 WWR1480:WWZ1485 KF1804:KN1807 UB1804:UJ1807 ADX1804:AEF1807 ANT1804:AOB1807 AXP1804:AXX1807 BHL1804:BHT1807 BRH1804:BRP1807 CBD1804:CBL1807 CKZ1804:CLH1807 CUV1804:CVD1807 DER1804:DEZ1807 DON1804:DOV1807 DYJ1804:DYR1807 EIF1804:EIN1807 ESB1804:ESJ1807 FBX1804:FCF1807 FLT1804:FMB1807 FVP1804:FVX1807 GFL1804:GFT1807 GPH1804:GPP1807 GZD1804:GZL1807 HIZ1804:HJH1807 HSV1804:HTD1807 ICR1804:ICZ1807 IMN1804:IMV1807 IWJ1804:IWR1807 JGF1804:JGN1807 JQB1804:JQJ1807 JZX1804:KAF1807 KJT1804:KKB1807 KTP1804:KTX1807 LDL1804:LDT1807 LNH1804:LNP1807 LXD1804:LXL1807 MGZ1804:MHH1807 MQV1804:MRD1807 NAR1804:NAZ1807 NKN1804:NKV1807 NUJ1804:NUR1807 OEF1804:OEN1807 OOB1804:OOJ1807 OXX1804:OYF1807 PHT1804:PIB1807 PRP1804:PRX1807 QBL1804:QBT1807 QLH1804:QLP1807 QVD1804:QVL1807 REZ1804:RFH1807 ROV1804:RPD1807 RYR1804:RYZ1807 SIN1804:SIV1807 SSJ1804:SSR1807 TCF1804:TCN1807 TMB1804:TMJ1807 TVX1804:TWF1807 UFT1804:UGB1807 UPP1804:UPX1807 UZL1804:UZT1807 VJH1804:VJP1807 VTD1804:VTL1807 WCZ1804:WDH1807 WMV1804:WND1807 WWR1804:WWZ1807 KF1514:KN1517 UB1514:UJ1517 ADX1514:AEF1517 ANT1514:AOB1517 AXP1514:AXX1517 BHL1514:BHT1517 BRH1514:BRP1517 CBD1514:CBL1517 CKZ1514:CLH1517 CUV1514:CVD1517 DER1514:DEZ1517 DON1514:DOV1517 DYJ1514:DYR1517 EIF1514:EIN1517 ESB1514:ESJ1517 FBX1514:FCF1517 FLT1514:FMB1517 FVP1514:FVX1517 GFL1514:GFT1517 GPH1514:GPP1517 GZD1514:GZL1517 HIZ1514:HJH1517 HSV1514:HTD1517 ICR1514:ICZ1517 IMN1514:IMV1517 IWJ1514:IWR1517 JGF1514:JGN1517 JQB1514:JQJ1517 JZX1514:KAF1517 KJT1514:KKB1517 KTP1514:KTX1517 LDL1514:LDT1517 LNH1514:LNP1517 LXD1514:LXL1517 MGZ1514:MHH1517 MQV1514:MRD1517 NAR1514:NAZ1517 NKN1514:NKV1517 NUJ1514:NUR1517 OEF1514:OEN1517 OOB1514:OOJ1517 OXX1514:OYF1517 PHT1514:PIB1517 PRP1514:PRX1517 QBL1514:QBT1517 QLH1514:QLP1517 QVD1514:QVL1517 REZ1514:RFH1517 ROV1514:RPD1517 RYR1514:RYZ1517 SIN1514:SIV1517 SSJ1514:SSR1517 TCF1514:TCN1517 TMB1514:TMJ1517 TVX1514:TWF1517 UFT1514:UGB1517 UPP1514:UPX1517 UZL1514:UZT1517 VJH1514:VJP1517 VTD1514:VTL1517 WCZ1514:WDH1517 WMV1514:WND1517 WWR1514:WWZ1517 KF1874:KN1877 UB1874:UJ1877 ADX1874:AEF1877 ANT1874:AOB1877 AXP1874:AXX1877 BHL1874:BHT1877 BRH1874:BRP1877 CBD1874:CBL1877 CKZ1874:CLH1877 CUV1874:CVD1877 DER1874:DEZ1877 DON1874:DOV1877 DYJ1874:DYR1877 EIF1874:EIN1877 ESB1874:ESJ1877 FBX1874:FCF1877 FLT1874:FMB1877 FVP1874:FVX1877 GFL1874:GFT1877 GPH1874:GPP1877 GZD1874:GZL1877 HIZ1874:HJH1877 HSV1874:HTD1877 ICR1874:ICZ1877 IMN1874:IMV1877 IWJ1874:IWR1877 JGF1874:JGN1877 JQB1874:JQJ1877 JZX1874:KAF1877 KJT1874:KKB1877 KTP1874:KTX1877 LDL1874:LDT1877 LNH1874:LNP1877 LXD1874:LXL1877 MGZ1874:MHH1877 MQV1874:MRD1877 NAR1874:NAZ1877 NKN1874:NKV1877 NUJ1874:NUR1877 OEF1874:OEN1877 OOB1874:OOJ1877 OXX1874:OYF1877 PHT1874:PIB1877 PRP1874:PRX1877 QBL1874:QBT1877 QLH1874:QLP1877 QVD1874:QVL1877 REZ1874:RFH1877 ROV1874:RPD1877 RYR1874:RYZ1877 SIN1874:SIV1877 SSJ1874:SSR1877 TCF1874:TCN1877 TMB1874:TMJ1877 TVX1874:TWF1877 UFT1874:UGB1877 UPP1874:UPX1877 UZL1874:UZT1877 VJH1874:VJP1877 VTD1874:VTL1877 WCZ1874:WDH1877 WMV1874:WND1877 WWR1874:WWZ1877 KF1771:KN1774 UB1771:UJ1774 ADX1771:AEF1774 ANT1771:AOB1774 AXP1771:AXX1774 BHL1771:BHT1774 BRH1771:BRP1774 CBD1771:CBL1774 CKZ1771:CLH1774 CUV1771:CVD1774 DER1771:DEZ1774 DON1771:DOV1774 DYJ1771:DYR1774 EIF1771:EIN1774 ESB1771:ESJ1774 FBX1771:FCF1774 FLT1771:FMB1774 FVP1771:FVX1774 GFL1771:GFT1774 GPH1771:GPP1774 GZD1771:GZL1774 HIZ1771:HJH1774 HSV1771:HTD1774 ICR1771:ICZ1774 IMN1771:IMV1774 IWJ1771:IWR1774 JGF1771:JGN1774 JQB1771:JQJ1774 JZX1771:KAF1774 KJT1771:KKB1774 KTP1771:KTX1774 LDL1771:LDT1774 LNH1771:LNP1774 LXD1771:LXL1774 MGZ1771:MHH1774 MQV1771:MRD1774 NAR1771:NAZ1774 NKN1771:NKV1774 NUJ1771:NUR1774 OEF1771:OEN1774 OOB1771:OOJ1774 OXX1771:OYF1774 PHT1771:PIB1774 PRP1771:PRX1774 QBL1771:QBT1774 QLH1771:QLP1774 QVD1771:QVL1774 REZ1771:RFH1774 ROV1771:RPD1774 RYR1771:RYZ1774 SIN1771:SIV1774 SSJ1771:SSR1774 TCF1771:TCN1774 TMB1771:TMJ1774 TVX1771:TWF1774 UFT1771:UGB1774 UPP1771:UPX1774 UZL1771:UZT1774 VJH1771:VJP1774 VTD1771:VTL1774 WCZ1771:WDH1774 WMV1771:WND1774 WWR1771:WWZ1774 KF1378:KN1382 UB1378:UJ1382 ADX1378:AEF1382 ANT1378:AOB1382 AXP1378:AXX1382 BHL1378:BHT1382 BRH1378:BRP1382 CBD1378:CBL1382 CKZ1378:CLH1382 CUV1378:CVD1382 DER1378:DEZ1382 DON1378:DOV1382 DYJ1378:DYR1382 EIF1378:EIN1382 ESB1378:ESJ1382 FBX1378:FCF1382 FLT1378:FMB1382 FVP1378:FVX1382 GFL1378:GFT1382 GPH1378:GPP1382 GZD1378:GZL1382 HIZ1378:HJH1382 HSV1378:HTD1382 ICR1378:ICZ1382 IMN1378:IMV1382 IWJ1378:IWR1382 JGF1378:JGN1382 JQB1378:JQJ1382 JZX1378:KAF1382 KJT1378:KKB1382 KTP1378:KTX1382 LDL1378:LDT1382 LNH1378:LNP1382 LXD1378:LXL1382 MGZ1378:MHH1382 MQV1378:MRD1382 NAR1378:NAZ1382 NKN1378:NKV1382 NUJ1378:NUR1382 OEF1378:OEN1382 OOB1378:OOJ1382 OXX1378:OYF1382 PHT1378:PIB1382 PRP1378:PRX1382 QBL1378:QBT1382 QLH1378:QLP1382 QVD1378:QVL1382 REZ1378:RFH1382 ROV1378:RPD1382 RYR1378:RYZ1382 SIN1378:SIV1382 SSJ1378:SSR1382 TCF1378:TCN1382 TMB1378:TMJ1382 TVX1378:TWF1382 UFT1378:UGB1382 UPP1378:UPX1382 UZL1378:UZT1382 VJH1378:VJP1382 VTD1378:VTL1382 WCZ1378:WDH1382 WMV1378:WND1382 WWR1378:WWZ1382 KF1701:KN1704 UB1701:UJ1704 ADX1701:AEF1704 ANT1701:AOB1704 AXP1701:AXX1704 BHL1701:BHT1704 BRH1701:BRP1704 CBD1701:CBL1704 CKZ1701:CLH1704 CUV1701:CVD1704 DER1701:DEZ1704 DON1701:DOV1704 DYJ1701:DYR1704 EIF1701:EIN1704 ESB1701:ESJ1704 FBX1701:FCF1704 FLT1701:FMB1704 FVP1701:FVX1704 GFL1701:GFT1704 GPH1701:GPP1704 GZD1701:GZL1704 HIZ1701:HJH1704 HSV1701:HTD1704 ICR1701:ICZ1704 IMN1701:IMV1704 IWJ1701:IWR1704 JGF1701:JGN1704 JQB1701:JQJ1704 JZX1701:KAF1704 KJT1701:KKB1704 KTP1701:KTX1704 LDL1701:LDT1704 LNH1701:LNP1704 LXD1701:LXL1704 MGZ1701:MHH1704 MQV1701:MRD1704 NAR1701:NAZ1704 NKN1701:NKV1704 NUJ1701:NUR1704 OEF1701:OEN1704 OOB1701:OOJ1704 OXX1701:OYF1704 PHT1701:PIB1704 PRP1701:PRX1704 QBL1701:QBT1704 QLH1701:QLP1704 QVD1701:QVL1704 REZ1701:RFH1704 ROV1701:RPD1704 RYR1701:RYZ1704 SIN1701:SIV1704 SSJ1701:SSR1704 TCF1701:TCN1704 TMB1701:TMJ1704 TVX1701:TWF1704 UFT1701:UGB1704 UPP1701:UPX1704 UZL1701:UZT1704 VJH1701:VJP1704 VTD1701:VTL1704 WCZ1701:WDH1704 WMV1701:WND1704 WWR1701:WWZ1704 KF1414:KN1417 UB1414:UJ1417 ADX1414:AEF1417 ANT1414:AOB1417 AXP1414:AXX1417 BHL1414:BHT1417 BRH1414:BRP1417 CBD1414:CBL1417 CKZ1414:CLH1417 CUV1414:CVD1417 DER1414:DEZ1417 DON1414:DOV1417 DYJ1414:DYR1417 EIF1414:EIN1417 ESB1414:ESJ1417 FBX1414:FCF1417 FLT1414:FMB1417 FVP1414:FVX1417 GFL1414:GFT1417 GPH1414:GPP1417 GZD1414:GZL1417 HIZ1414:HJH1417 HSV1414:HTD1417 ICR1414:ICZ1417 IMN1414:IMV1417 IWJ1414:IWR1417 JGF1414:JGN1417 JQB1414:JQJ1417 JZX1414:KAF1417 KJT1414:KKB1417 KTP1414:KTX1417 LDL1414:LDT1417 LNH1414:LNP1417 LXD1414:LXL1417 MGZ1414:MHH1417 MQV1414:MRD1417 NAR1414:NAZ1417 NKN1414:NKV1417 NUJ1414:NUR1417 OEF1414:OEN1417 OOB1414:OOJ1417 OXX1414:OYF1417 PHT1414:PIB1417 PRP1414:PRX1417 QBL1414:QBT1417 QLH1414:QLP1417 QVD1414:QVL1417 REZ1414:RFH1417 ROV1414:RPD1417 RYR1414:RYZ1417 SIN1414:SIV1417 SSJ1414:SSR1417 TCF1414:TCN1417 TMB1414:TMJ1417 TVX1414:TWF1417 UFT1414:UGB1417 UPP1414:UPX1417 UZL1414:UZT1417 VJH1414:VJP1417 VTD1414:VTL1417 WCZ1414:WDH1417 WMV1414:WND1417 WWR1414:WWZ1417 KF1837:KN1842 UB1837:UJ1842 ADX1837:AEF1842 ANT1837:AOB1842 AXP1837:AXX1842 BHL1837:BHT1842 BRH1837:BRP1842 CBD1837:CBL1842 CKZ1837:CLH1842 CUV1837:CVD1842 DER1837:DEZ1842 DON1837:DOV1842 DYJ1837:DYR1842 EIF1837:EIN1842 ESB1837:ESJ1842 FBX1837:FCF1842 FLT1837:FMB1842 FVP1837:FVX1842 GFL1837:GFT1842 GPH1837:GPP1842 GZD1837:GZL1842 HIZ1837:HJH1842 HSV1837:HTD1842 ICR1837:ICZ1842 IMN1837:IMV1842 IWJ1837:IWR1842 JGF1837:JGN1842 JQB1837:JQJ1842 JZX1837:KAF1842 KJT1837:KKB1842 KTP1837:KTX1842 LDL1837:LDT1842 LNH1837:LNP1842 LXD1837:LXL1842 MGZ1837:MHH1842 MQV1837:MRD1842 NAR1837:NAZ1842 NKN1837:NKV1842 NUJ1837:NUR1842 OEF1837:OEN1842 OOB1837:OOJ1842 OXX1837:OYF1842 PHT1837:PIB1842 PRP1837:PRX1842 QBL1837:QBT1842 QLH1837:QLP1842 QVD1837:QVL1842 REZ1837:RFH1842 ROV1837:RPD1842 RYR1837:RYZ1842 SIN1837:SIV1842 SSJ1837:SSR1842 TCF1837:TCN1842 TMB1837:TMJ1842 TVX1837:TWF1842 UFT1837:UGB1842 UPP1837:UPX1842 UZL1837:UZT1842 VJH1837:VJP1842 VTD1837:VTL1842 WCZ1837:WDH1842 WMV1837:WND1842 WWR1837:WWZ1842 KF1446:KN1451 UB1446:UJ1451 ADX1446:AEF1451 ANT1446:AOB1451 AXP1446:AXX1451 BHL1446:BHT1451 BRH1446:BRP1451 CBD1446:CBL1451 CKZ1446:CLH1451 CUV1446:CVD1451 DER1446:DEZ1451 DON1446:DOV1451 DYJ1446:DYR1451 EIF1446:EIN1451 ESB1446:ESJ1451 FBX1446:FCF1451 FLT1446:FMB1451 FVP1446:FVX1451 GFL1446:GFT1451 GPH1446:GPP1451 GZD1446:GZL1451 HIZ1446:HJH1451 HSV1446:HTD1451 ICR1446:ICZ1451 IMN1446:IMV1451 IWJ1446:IWR1451 JGF1446:JGN1451 JQB1446:JQJ1451 JZX1446:KAF1451 KJT1446:KKB1451 KTP1446:KTX1451 LDL1446:LDT1451 LNH1446:LNP1451 LXD1446:LXL1451 MGZ1446:MHH1451 MQV1446:MRD1451 NAR1446:NAZ1451 NKN1446:NKV1451 NUJ1446:NUR1451 OEF1446:OEN1451 OOB1446:OOJ1451 OXX1446:OYF1451 PHT1446:PIB1451 PRP1446:PRX1451 QBL1446:QBT1451 QLH1446:QLP1451 QVD1446:QVL1451 REZ1446:RFH1451 ROV1446:RPD1451 RYR1446:RYZ1451 SIN1446:SIV1451 SSJ1446:SSR1451 TCF1446:TCN1451 TMB1446:TMJ1451 TVX1446:TWF1451 UFT1446:UGB1451 UPP1446:UPX1451 UZL1446:UZT1451 VJH1446:VJP1451 VTD1446:VTL1451 WCZ1446:WDH1451 WMV1446:WND1451 WWR1446:WWZ1451 KF1217:KN1222 UB1217:UJ1222 ADX1217:AEF1222 ANT1217:AOB1222 AXP1217:AXX1222 BHL1217:BHT1222 BRH1217:BRP1222 CBD1217:CBL1222 CKZ1217:CLH1222 CUV1217:CVD1222 DER1217:DEZ1222 DON1217:DOV1222 DYJ1217:DYR1222 EIF1217:EIN1222 ESB1217:ESJ1222 FBX1217:FCF1222 FLT1217:FMB1222 FVP1217:FVX1222 GFL1217:GFT1222 GPH1217:GPP1222 GZD1217:GZL1222 HIZ1217:HJH1222 HSV1217:HTD1222 ICR1217:ICZ1222 IMN1217:IMV1222 IWJ1217:IWR1222 JGF1217:JGN1222 JQB1217:JQJ1222 JZX1217:KAF1222 KJT1217:KKB1222 KTP1217:KTX1222 LDL1217:LDT1222 LNH1217:LNP1222 LXD1217:LXL1222 MGZ1217:MHH1222 MQV1217:MRD1222 NAR1217:NAZ1222 NKN1217:NKV1222 NUJ1217:NUR1222 OEF1217:OEN1222 OOB1217:OOJ1222 OXX1217:OYF1222 PHT1217:PIB1222 PRP1217:PRX1222 QBL1217:QBT1222 QLH1217:QLP1222 QVD1217:QVL1222 REZ1217:RFH1222 ROV1217:RPD1222 RYR1217:RYZ1222 SIN1217:SIV1222 SSJ1217:SSR1222 TCF1217:TCN1222 TMB1217:TMJ1222 TVX1217:TWF1222 UFT1217:UGB1222 UPP1217:UPX1222 UZL1217:UZT1222 VJH1217:VJP1222 VTD1217:VTL1222 WCZ1217:WDH1222 WMV1217:WND1222 WWR1217:WWZ1222 KF3429:KN3432 UB3429:UJ3432 ADX3429:AEF3432 ANT3429:AOB3432 AXP3429:AXX3432 BHL3429:BHT3432 BRH3429:BRP3432 CBD3429:CBL3432 CKZ3429:CLH3432 CUV3429:CVD3432 DER3429:DEZ3432 DON3429:DOV3432 DYJ3429:DYR3432 EIF3429:EIN3432 ESB3429:ESJ3432 FBX3429:FCF3432 FLT3429:FMB3432 FVP3429:FVX3432 GFL3429:GFT3432 GPH3429:GPP3432 GZD3429:GZL3432 HIZ3429:HJH3432 HSV3429:HTD3432 ICR3429:ICZ3432 IMN3429:IMV3432 IWJ3429:IWR3432 JGF3429:JGN3432 JQB3429:JQJ3432 JZX3429:KAF3432 KJT3429:KKB3432 KTP3429:KTX3432 LDL3429:LDT3432 LNH3429:LNP3432 LXD3429:LXL3432 MGZ3429:MHH3432 MQV3429:MRD3432 NAR3429:NAZ3432 NKN3429:NKV3432 NUJ3429:NUR3432 OEF3429:OEN3432 OOB3429:OOJ3432 OXX3429:OYF3432 PHT3429:PIB3432 PRP3429:PRX3432 QBL3429:QBT3432 QLH3429:QLP3432 QVD3429:QVL3432 REZ3429:RFH3432 ROV3429:RPD3432 RYR3429:RYZ3432 SIN3429:SIV3432 SSJ3429:SSR3432 TCF3429:TCN3432 TMB3429:TMJ3432 TVX3429:TWF3432 UFT3429:UGB3432 UPP3429:UPX3432 UZL3429:UZT3432 VJH3429:VJP3432 VTD3429:VTL3432 WCZ3429:WDH3432 WMV3429:WND3432 WWR3429:WWZ3432 KF2327:KN2330 UB2327:UJ2330 ADX2327:AEF2330 ANT2327:AOB2330 AXP2327:AXX2330 BHL2327:BHT2330 BRH2327:BRP2330 CBD2327:CBL2330 CKZ2327:CLH2330 CUV2327:CVD2330 DER2327:DEZ2330 DON2327:DOV2330 DYJ2327:DYR2330 EIF2327:EIN2330 ESB2327:ESJ2330 FBX2327:FCF2330 FLT2327:FMB2330 FVP2327:FVX2330 GFL2327:GFT2330 GPH2327:GPP2330 GZD2327:GZL2330 HIZ2327:HJH2330 HSV2327:HTD2330 ICR2327:ICZ2330 IMN2327:IMV2330 IWJ2327:IWR2330 JGF2327:JGN2330 JQB2327:JQJ2330 JZX2327:KAF2330 KJT2327:KKB2330 KTP2327:KTX2330 LDL2327:LDT2330 LNH2327:LNP2330 LXD2327:LXL2330 MGZ2327:MHH2330 MQV2327:MRD2330 NAR2327:NAZ2330 NKN2327:NKV2330 NUJ2327:NUR2330 OEF2327:OEN2330 OOB2327:OOJ2330 OXX2327:OYF2330 PHT2327:PIB2330 PRP2327:PRX2330 QBL2327:QBT2330 QLH2327:QLP2330 QVD2327:QVL2330 REZ2327:RFH2330 ROV2327:RPD2330 RYR2327:RYZ2330 SIN2327:SIV2330 SSJ2327:SSR2330 TCF2327:TCN2330 TMB2327:TMJ2330 TVX2327:TWF2330 UFT2327:UGB2330 UPP2327:UPX2330 UZL2327:UZT2330 VJH2327:VJP2330 VTD2327:VTL2330 WCZ2327:WDH2330 WMV2327:WND2330 WWR2327:WWZ2330 KF3396:KN3399 UB3396:UJ3399 ADX3396:AEF3399 ANT3396:AOB3399 AXP3396:AXX3399 BHL3396:BHT3399 BRH3396:BRP3399 CBD3396:CBL3399 CKZ3396:CLH3399 CUV3396:CVD3399 DER3396:DEZ3399 DON3396:DOV3399 DYJ3396:DYR3399 EIF3396:EIN3399 ESB3396:ESJ3399 FBX3396:FCF3399 FLT3396:FMB3399 FVP3396:FVX3399 GFL3396:GFT3399 GPH3396:GPP3399 GZD3396:GZL3399 HIZ3396:HJH3399 HSV3396:HTD3399 ICR3396:ICZ3399 IMN3396:IMV3399 IWJ3396:IWR3399 JGF3396:JGN3399 JQB3396:JQJ3399 JZX3396:KAF3399 KJT3396:KKB3399 KTP3396:KTX3399 LDL3396:LDT3399 LNH3396:LNP3399 LXD3396:LXL3399 MGZ3396:MHH3399 MQV3396:MRD3399 NAR3396:NAZ3399 NKN3396:NKV3399 NUJ3396:NUR3399 OEF3396:OEN3399 OOB3396:OOJ3399 OXX3396:OYF3399 PHT3396:PIB3399 PRP3396:PRX3399 QBL3396:QBT3399 QLH3396:QLP3399 QVD3396:QVL3399 REZ3396:RFH3399 ROV3396:RPD3399 RYR3396:RYZ3399 SIN3396:SIV3399 SSJ3396:SSR3399 TCF3396:TCN3399 TMB3396:TMJ3399 TVX3396:TWF3399 UFT3396:UGB3399 UPP3396:UPX3399 UZL3396:UZT3399 VJH3396:VJP3399 VTD3396:VTL3399 WCZ3396:WDH3399 WMV3396:WND3399 WWR3396:WWZ3399 KF3360:KN3363 UB3360:UJ3363 ADX3360:AEF3363 ANT3360:AOB3363 AXP3360:AXX3363 BHL3360:BHT3363 BRH3360:BRP3363 CBD3360:CBL3363 CKZ3360:CLH3363 CUV3360:CVD3363 DER3360:DEZ3363 DON3360:DOV3363 DYJ3360:DYR3363 EIF3360:EIN3363 ESB3360:ESJ3363 FBX3360:FCF3363 FLT3360:FMB3363 FVP3360:FVX3363 GFL3360:GFT3363 GPH3360:GPP3363 GZD3360:GZL3363 HIZ3360:HJH3363 HSV3360:HTD3363 ICR3360:ICZ3363 IMN3360:IMV3363 IWJ3360:IWR3363 JGF3360:JGN3363 JQB3360:JQJ3363 JZX3360:KAF3363 KJT3360:KKB3363 KTP3360:KTX3363 LDL3360:LDT3363 LNH3360:LNP3363 LXD3360:LXL3363 MGZ3360:MHH3363 MQV3360:MRD3363 NAR3360:NAZ3363 NKN3360:NKV3363 NUJ3360:NUR3363 OEF3360:OEN3363 OOB3360:OOJ3363 OXX3360:OYF3363 PHT3360:PIB3363 PRP3360:PRX3363 QBL3360:QBT3363 QLH3360:QLP3363 QVD3360:QVL3363 REZ3360:RFH3363 ROV3360:RPD3363 RYR3360:RYZ3363 SIN3360:SIV3363 SSJ3360:SSR3363 TCF3360:TCN3363 TMB3360:TMJ3363 TVX3360:TWF3363 UFT3360:UGB3363 UPP3360:UPX3363 UZL3360:UZT3363 VJH3360:VJP3363 VTD3360:VTL3363 WCZ3360:WDH3363 WMV3360:WND3363 WWR3360:WWZ3363 KF2062:KN2065 UB2062:UJ2065 ADX2062:AEF2065 ANT2062:AOB2065 AXP2062:AXX2065 BHL2062:BHT2065 BRH2062:BRP2065 CBD2062:CBL2065 CKZ2062:CLH2065 CUV2062:CVD2065 DER2062:DEZ2065 DON2062:DOV2065 DYJ2062:DYR2065 EIF2062:EIN2065 ESB2062:ESJ2065 FBX2062:FCF2065 FLT2062:FMB2065 FVP2062:FVX2065 GFL2062:GFT2065 GPH2062:GPP2065 GZD2062:GZL2065 HIZ2062:HJH2065 HSV2062:HTD2065 ICR2062:ICZ2065 IMN2062:IMV2065 IWJ2062:IWR2065 JGF2062:JGN2065 JQB2062:JQJ2065 JZX2062:KAF2065 KJT2062:KKB2065 KTP2062:KTX2065 LDL2062:LDT2065 LNH2062:LNP2065 LXD2062:LXL2065 MGZ2062:MHH2065 MQV2062:MRD2065 NAR2062:NAZ2065 NKN2062:NKV2065 NUJ2062:NUR2065 OEF2062:OEN2065 OOB2062:OOJ2065 OXX2062:OYF2065 PHT2062:PIB2065 PRP2062:PRX2065 QBL2062:QBT2065 QLH2062:QLP2065 QVD2062:QVL2065 REZ2062:RFH2065 ROV2062:RPD2065 RYR2062:RYZ2065 SIN2062:SIV2065 SSJ2062:SSR2065 TCF2062:TCN2065 TMB2062:TMJ2065 TVX2062:TWF2065 UFT2062:UGB2065 UPP2062:UPX2065 UZL2062:UZT2065 VJH2062:VJP2065 VTD2062:VTL2065 WCZ2062:WDH2065 WMV2062:WND2065 WWR2062:WWZ2065 KF2404:KN2407 UB2404:UJ2407 ADX2404:AEF2407 ANT2404:AOB2407 AXP2404:AXX2407 BHL2404:BHT2407 BRH2404:BRP2407 CBD2404:CBL2407 CKZ2404:CLH2407 CUV2404:CVD2407 DER2404:DEZ2407 DON2404:DOV2407 DYJ2404:DYR2407 EIF2404:EIN2407 ESB2404:ESJ2407 FBX2404:FCF2407 FLT2404:FMB2407 FVP2404:FVX2407 GFL2404:GFT2407 GPH2404:GPP2407 GZD2404:GZL2407 HIZ2404:HJH2407 HSV2404:HTD2407 ICR2404:ICZ2407 IMN2404:IMV2407 IWJ2404:IWR2407 JGF2404:JGN2407 JQB2404:JQJ2407 JZX2404:KAF2407 KJT2404:KKB2407 KTP2404:KTX2407 LDL2404:LDT2407 LNH2404:LNP2407 LXD2404:LXL2407 MGZ2404:MHH2407 MQV2404:MRD2407 NAR2404:NAZ2407 NKN2404:NKV2407 NUJ2404:NUR2407 OEF2404:OEN2407 OOB2404:OOJ2407 OXX2404:OYF2407 PHT2404:PIB2407 PRP2404:PRX2407 QBL2404:QBT2407 QLH2404:QLP2407 QVD2404:QVL2407 REZ2404:RFH2407 ROV2404:RPD2407 RYR2404:RYZ2407 SIN2404:SIV2407 SSJ2404:SSR2407 TCF2404:TCN2407 TMB2404:TMJ2407 TVX2404:TWF2407 UFT2404:UGB2407 UPP2404:UPX2407 UZL2404:UZT2407 VJH2404:VJP2407 VTD2404:VTL2407 WCZ2404:WDH2407 WMV2404:WND2407 WWR2404:WWZ2407 KF2525:KN2530 UB2525:UJ2530 ADX2525:AEF2530 ANT2525:AOB2530 AXP2525:AXX2530 BHL2525:BHT2530 BRH2525:BRP2530 CBD2525:CBL2530 CKZ2525:CLH2530 CUV2525:CVD2530 DER2525:DEZ2530 DON2525:DOV2530 DYJ2525:DYR2530 EIF2525:EIN2530 ESB2525:ESJ2530 FBX2525:FCF2530 FLT2525:FMB2530 FVP2525:FVX2530 GFL2525:GFT2530 GPH2525:GPP2530 GZD2525:GZL2530 HIZ2525:HJH2530 HSV2525:HTD2530 ICR2525:ICZ2530 IMN2525:IMV2530 IWJ2525:IWR2530 JGF2525:JGN2530 JQB2525:JQJ2530 JZX2525:KAF2530 KJT2525:KKB2530 KTP2525:KTX2530 LDL2525:LDT2530 LNH2525:LNP2530 LXD2525:LXL2530 MGZ2525:MHH2530 MQV2525:MRD2530 NAR2525:NAZ2530 NKN2525:NKV2530 NUJ2525:NUR2530 OEF2525:OEN2530 OOB2525:OOJ2530 OXX2525:OYF2530 PHT2525:PIB2530 PRP2525:PRX2530 QBL2525:QBT2530 QLH2525:QLP2530 QVD2525:QVL2530 REZ2525:RFH2530 ROV2525:RPD2530 RYR2525:RYZ2530 SIN2525:SIV2530 SSJ2525:SSR2530 TCF2525:TCN2530 TMB2525:TMJ2530 TVX2525:TWF2530 UFT2525:UGB2530 UPP2525:UPX2530 UZL2525:UZT2530 VJH2525:VJP2530 VTD2525:VTL2530 WCZ2525:WDH2530 WMV2525:WND2530 WWR2525:WWZ2530 WWR244:WWZ253 KF2197:KN2200 UB2197:UJ2200 ADX2197:AEF2200 ANT2197:AOB2200 AXP2197:AXX2200 BHL2197:BHT2200 BRH2197:BRP2200 CBD2197:CBL2200 CKZ2197:CLH2200 CUV2197:CVD2200 DER2197:DEZ2200 DON2197:DOV2200 DYJ2197:DYR2200 EIF2197:EIN2200 ESB2197:ESJ2200 FBX2197:FCF2200 FLT2197:FMB2200 FVP2197:FVX2200 GFL2197:GFT2200 GPH2197:GPP2200 GZD2197:GZL2200 HIZ2197:HJH2200 HSV2197:HTD2200 ICR2197:ICZ2200 IMN2197:IMV2200 IWJ2197:IWR2200 JGF2197:JGN2200 JQB2197:JQJ2200 JZX2197:KAF2200 KJT2197:KKB2200 KTP2197:KTX2200 LDL2197:LDT2200 LNH2197:LNP2200 LXD2197:LXL2200 MGZ2197:MHH2200 MQV2197:MRD2200 NAR2197:NAZ2200 NKN2197:NKV2200 NUJ2197:NUR2200 OEF2197:OEN2200 OOB2197:OOJ2200 OXX2197:OYF2200 PHT2197:PIB2200 PRP2197:PRX2200 QBL2197:QBT2200 QLH2197:QLP2200 QVD2197:QVL2200 REZ2197:RFH2200 ROV2197:RPD2200 RYR2197:RYZ2200 SIN2197:SIV2200 SSJ2197:SSR2200 TCF2197:TCN2200 TMB2197:TMJ2200 TVX2197:TWF2200 UFT2197:UGB2200 UPP2197:UPX2200 UZL2197:UZT2200 VJH2197:VJP2200 VTD2197:VTL2200 WCZ2197:WDH2200 WMV2197:WND2200 WWR2197:WWZ2200 KF3174:KN3180 UB3174:UJ3180 ADX3174:AEF3180 ANT3174:AOB3180 AXP3174:AXX3180 BHL3174:BHT3180 BRH3174:BRP3180 CBD3174:CBL3180 CKZ3174:CLH3180 CUV3174:CVD3180 DER3174:DEZ3180 DON3174:DOV3180 DYJ3174:DYR3180 EIF3174:EIN3180 ESB3174:ESJ3180 FBX3174:FCF3180 FLT3174:FMB3180 FVP3174:FVX3180 GFL3174:GFT3180 GPH3174:GPP3180 GZD3174:GZL3180 HIZ3174:HJH3180 HSV3174:HTD3180 ICR3174:ICZ3180 IMN3174:IMV3180 IWJ3174:IWR3180 JGF3174:JGN3180 JQB3174:JQJ3180 JZX3174:KAF3180 KJT3174:KKB3180 KTP3174:KTX3180 LDL3174:LDT3180 LNH3174:LNP3180 LXD3174:LXL3180 MGZ3174:MHH3180 MQV3174:MRD3180 NAR3174:NAZ3180 NKN3174:NKV3180 NUJ3174:NUR3180 OEF3174:OEN3180 OOB3174:OOJ3180 OXX3174:OYF3180 PHT3174:PIB3180 PRP3174:PRX3180 QBL3174:QBT3180 QLH3174:QLP3180 QVD3174:QVL3180 REZ3174:RFH3180 ROV3174:RPD3180 RYR3174:RYZ3180 SIN3174:SIV3180 SSJ3174:SSR3180 TCF3174:TCN3180 TMB3174:TMJ3180 TVX3174:TWF3180 UFT3174:UGB3180 UPP3174:UPX3180 UZL3174:UZT3180 VJH3174:VJP3180 VTD3174:VTL3180 WCZ3174:WDH3180 WMV3174:WND3180 WWR3174:WWZ3180 KF3027:KN3036 UB3027:UJ3036 ADX3027:AEF3036 ANT3027:AOB3036 AXP3027:AXX3036 BHL3027:BHT3036 BRH3027:BRP3036 CBD3027:CBL3036 CKZ3027:CLH3036 CUV3027:CVD3036 DER3027:DEZ3036 DON3027:DOV3036 DYJ3027:DYR3036 EIF3027:EIN3036 ESB3027:ESJ3036 FBX3027:FCF3036 FLT3027:FMB3036 FVP3027:FVX3036 GFL3027:GFT3036 GPH3027:GPP3036 GZD3027:GZL3036 HIZ3027:HJH3036 HSV3027:HTD3036 ICR3027:ICZ3036 IMN3027:IMV3036 IWJ3027:IWR3036 JGF3027:JGN3036 JQB3027:JQJ3036 JZX3027:KAF3036 KJT3027:KKB3036 KTP3027:KTX3036 LDL3027:LDT3036 LNH3027:LNP3036 LXD3027:LXL3036 MGZ3027:MHH3036 MQV3027:MRD3036 NAR3027:NAZ3036 NKN3027:NKV3036 NUJ3027:NUR3036 OEF3027:OEN3036 OOB3027:OOJ3036 OXX3027:OYF3036 PHT3027:PIB3036 PRP3027:PRX3036 QBL3027:QBT3036 QLH3027:QLP3036 QVD3027:QVL3036 REZ3027:RFH3036 ROV3027:RPD3036 RYR3027:RYZ3036 SIN3027:SIV3036 SSJ3027:SSR3036 TCF3027:TCN3036 TMB3027:TMJ3036 TVX3027:TWF3036 UFT3027:UGB3036 UPP3027:UPX3036 UZL3027:UZT3036 VJH3027:VJP3036 VTD3027:VTL3036 WCZ3027:WDH3036 WMV3027:WND3036 WWR3027:WWZ3036 KF2989:KN2992 UB2989:UJ2992 ADX2989:AEF2992 ANT2989:AOB2992 AXP2989:AXX2992 BHL2989:BHT2992 BRH2989:BRP2992 CBD2989:CBL2992 CKZ2989:CLH2992 CUV2989:CVD2992 DER2989:DEZ2992 DON2989:DOV2992 DYJ2989:DYR2992 EIF2989:EIN2992 ESB2989:ESJ2992 FBX2989:FCF2992 FLT2989:FMB2992 FVP2989:FVX2992 GFL2989:GFT2992 GPH2989:GPP2992 GZD2989:GZL2992 HIZ2989:HJH2992 HSV2989:HTD2992 ICR2989:ICZ2992 IMN2989:IMV2992 IWJ2989:IWR2992 JGF2989:JGN2992 JQB2989:JQJ2992 JZX2989:KAF2992 KJT2989:KKB2992 KTP2989:KTX2992 LDL2989:LDT2992 LNH2989:LNP2992 LXD2989:LXL2992 MGZ2989:MHH2992 MQV2989:MRD2992 NAR2989:NAZ2992 NKN2989:NKV2992 NUJ2989:NUR2992 OEF2989:OEN2992 OOB2989:OOJ2992 OXX2989:OYF2992 PHT2989:PIB2992 PRP2989:PRX2992 QBL2989:QBT2992 QLH2989:QLP2992 QVD2989:QVL2992 REZ2989:RFH2992 ROV2989:RPD2992 RYR2989:RYZ2992 SIN2989:SIV2992 SSJ2989:SSR2992 TCF2989:TCN2992 TMB2989:TMJ2992 TVX2989:TWF2992 UFT2989:UGB2992 UPP2989:UPX2992 UZL2989:UZT2992 VJH2989:VJP2992 VTD2989:VTL2992 WCZ2989:WDH2992 WMV2989:WND2992 WWR2989:WWZ2992 KF2907:KN2910 UB2907:UJ2910 ADX2907:AEF2910 ANT2907:AOB2910 AXP2907:AXX2910 BHL2907:BHT2910 BRH2907:BRP2910 CBD2907:CBL2910 CKZ2907:CLH2910 CUV2907:CVD2910 DER2907:DEZ2910 DON2907:DOV2910 DYJ2907:DYR2910 EIF2907:EIN2910 ESB2907:ESJ2910 FBX2907:FCF2910 FLT2907:FMB2910 FVP2907:FVX2910 GFL2907:GFT2910 GPH2907:GPP2910 GZD2907:GZL2910 HIZ2907:HJH2910 HSV2907:HTD2910 ICR2907:ICZ2910 IMN2907:IMV2910 IWJ2907:IWR2910 JGF2907:JGN2910 JQB2907:JQJ2910 JZX2907:KAF2910 KJT2907:KKB2910 KTP2907:KTX2910 LDL2907:LDT2910 LNH2907:LNP2910 LXD2907:LXL2910 MGZ2907:MHH2910 MQV2907:MRD2910 NAR2907:NAZ2910 NKN2907:NKV2910 NUJ2907:NUR2910 OEF2907:OEN2910 OOB2907:OOJ2910 OXX2907:OYF2910 PHT2907:PIB2910 PRP2907:PRX2910 QBL2907:QBT2910 QLH2907:QLP2910 QVD2907:QVL2910 REZ2907:RFH2910 ROV2907:RPD2910 RYR2907:RYZ2910 SIN2907:SIV2910 SSJ2907:SSR2910 TCF2907:TCN2910 TMB2907:TMJ2910 TVX2907:TWF2910 UFT2907:UGB2910 UPP2907:UPX2910 UZL2907:UZT2910 VJH2907:VJP2910 VTD2907:VTL2910 WCZ2907:WDH2910 WMV2907:WND2910 WWR2907:WWZ2910 KF2864:KN2871 UB2864:UJ2871 ADX2864:AEF2871 ANT2864:AOB2871 AXP2864:AXX2871 BHL2864:BHT2871 BRH2864:BRP2871 CBD2864:CBL2871 CKZ2864:CLH2871 CUV2864:CVD2871 DER2864:DEZ2871 DON2864:DOV2871 DYJ2864:DYR2871 EIF2864:EIN2871 ESB2864:ESJ2871 FBX2864:FCF2871 FLT2864:FMB2871 FVP2864:FVX2871 GFL2864:GFT2871 GPH2864:GPP2871 GZD2864:GZL2871 HIZ2864:HJH2871 HSV2864:HTD2871 ICR2864:ICZ2871 IMN2864:IMV2871 IWJ2864:IWR2871 JGF2864:JGN2871 JQB2864:JQJ2871 JZX2864:KAF2871 KJT2864:KKB2871 KTP2864:KTX2871 LDL2864:LDT2871 LNH2864:LNP2871 LXD2864:LXL2871 MGZ2864:MHH2871 MQV2864:MRD2871 NAR2864:NAZ2871 NKN2864:NKV2871 NUJ2864:NUR2871 OEF2864:OEN2871 OOB2864:OOJ2871 OXX2864:OYF2871 PHT2864:PIB2871 PRP2864:PRX2871 QBL2864:QBT2871 QLH2864:QLP2871 QVD2864:QVL2871 REZ2864:RFH2871 ROV2864:RPD2871 RYR2864:RYZ2871 SIN2864:SIV2871 SSJ2864:SSR2871 TCF2864:TCN2871 TMB2864:TMJ2871 TVX2864:TWF2871 UFT2864:UGB2871 UPP2864:UPX2871 UZL2864:UZT2871 VJH2864:VJP2871 VTD2864:VTL2871 WCZ2864:WDH2871 WMV2864:WND2871 WWR2864:WWZ2871 KF2946:KN2956 UB2946:UJ2956 ADX2946:AEF2956 ANT2946:AOB2956 AXP2946:AXX2956 BHL2946:BHT2956 BRH2946:BRP2956 CBD2946:CBL2956 CKZ2946:CLH2956 CUV2946:CVD2956 DER2946:DEZ2956 DON2946:DOV2956 DYJ2946:DYR2956 EIF2946:EIN2956 ESB2946:ESJ2956 FBX2946:FCF2956 FLT2946:FMB2956 FVP2946:FVX2956 GFL2946:GFT2956 GPH2946:GPP2956 GZD2946:GZL2956 HIZ2946:HJH2956 HSV2946:HTD2956 ICR2946:ICZ2956 IMN2946:IMV2956 IWJ2946:IWR2956 JGF2946:JGN2956 JQB2946:JQJ2956 JZX2946:KAF2956 KJT2946:KKB2956 KTP2946:KTX2956 LDL2946:LDT2956 LNH2946:LNP2956 LXD2946:LXL2956 MGZ2946:MHH2956 MQV2946:MRD2956 NAR2946:NAZ2956 NKN2946:NKV2956 NUJ2946:NUR2956 OEF2946:OEN2956 OOB2946:OOJ2956 OXX2946:OYF2956 PHT2946:PIB2956 PRP2946:PRX2956 QBL2946:QBT2956 QLH2946:QLP2956 QVD2946:QVL2956 REZ2946:RFH2956 ROV2946:RPD2956 RYR2946:RYZ2956 SIN2946:SIV2956 SSJ2946:SSR2956 TCF2946:TCN2956 TMB2946:TMJ2956 TVX2946:TWF2956 UFT2946:UGB2956 UPP2946:UPX2956 UZL2946:UZT2956 VJH2946:VJP2956 VTD2946:VTL2956 WCZ2946:WDH2956 WMV2946:WND2956 WWR2946:WWZ2956 KF3213:KN3216 UB3213:UJ3216 ADX3213:AEF3216 ANT3213:AOB3216 AXP3213:AXX3216 BHL3213:BHT3216 BRH3213:BRP3216 CBD3213:CBL3216 CKZ3213:CLH3216 CUV3213:CVD3216 DER3213:DEZ3216 DON3213:DOV3216 DYJ3213:DYR3216 EIF3213:EIN3216 ESB3213:ESJ3216 FBX3213:FCF3216 FLT3213:FMB3216 FVP3213:FVX3216 GFL3213:GFT3216 GPH3213:GPP3216 GZD3213:GZL3216 HIZ3213:HJH3216 HSV3213:HTD3216 ICR3213:ICZ3216 IMN3213:IMV3216 IWJ3213:IWR3216 JGF3213:JGN3216 JQB3213:JQJ3216 JZX3213:KAF3216 KJT3213:KKB3216 KTP3213:KTX3216 LDL3213:LDT3216 LNH3213:LNP3216 LXD3213:LXL3216 MGZ3213:MHH3216 MQV3213:MRD3216 NAR3213:NAZ3216 NKN3213:NKV3216 NUJ3213:NUR3216 OEF3213:OEN3216 OOB3213:OOJ3216 OXX3213:OYF3216 PHT3213:PIB3216 PRP3213:PRX3216 QBL3213:QBT3216 QLH3213:QLP3216 QVD3213:QVL3216 REZ3213:RFH3216 ROV3213:RPD3216 RYR3213:RYZ3216 SIN3213:SIV3216 SSJ3213:SSR3216 TCF3213:TCN3216 TMB3213:TMJ3216 TVX3213:TWF3216 UFT3213:UGB3216 UPP3213:UPX3216 UZL3213:UZT3216 VJH3213:VJP3216 VTD3213:VTL3216 WCZ3213:WDH3216 WMV3213:WND3216 WWR3213:WWZ3216 KF3142:KN3145 UB3142:UJ3145 ADX3142:AEF3145 ANT3142:AOB3145 AXP3142:AXX3145 BHL3142:BHT3145 BRH3142:BRP3145 CBD3142:CBL3145 CKZ3142:CLH3145 CUV3142:CVD3145 DER3142:DEZ3145 DON3142:DOV3145 DYJ3142:DYR3145 EIF3142:EIN3145 ESB3142:ESJ3145 FBX3142:FCF3145 FLT3142:FMB3145 FVP3142:FVX3145 GFL3142:GFT3145 GPH3142:GPP3145 GZD3142:GZL3145 HIZ3142:HJH3145 HSV3142:HTD3145 ICR3142:ICZ3145 IMN3142:IMV3145 IWJ3142:IWR3145 JGF3142:JGN3145 JQB3142:JQJ3145 JZX3142:KAF3145 KJT3142:KKB3145 KTP3142:KTX3145 LDL3142:LDT3145 LNH3142:LNP3145 LXD3142:LXL3145 MGZ3142:MHH3145 MQV3142:MRD3145 NAR3142:NAZ3145 NKN3142:NKV3145 NUJ3142:NUR3145 OEF3142:OEN3145 OOB3142:OOJ3145 OXX3142:OYF3145 PHT3142:PIB3145 PRP3142:PRX3145 QBL3142:QBT3145 QLH3142:QLP3145 QVD3142:QVL3145 REZ3142:RFH3145 ROV3142:RPD3145 RYR3142:RYZ3145 SIN3142:SIV3145 SSJ3142:SSR3145 TCF3142:TCN3145 TMB3142:TMJ3145 TVX3142:TWF3145 UFT3142:UGB3145 UPP3142:UPX3145 UZL3142:UZT3145 VJH3142:VJP3145 VTD3142:VTL3145 WCZ3142:WDH3145 WMV3142:WND3145 WWR3142:WWZ3145 KF3075:KN3078 UB3075:UJ3078 ADX3075:AEF3078 ANT3075:AOB3078 AXP3075:AXX3078 BHL3075:BHT3078 BRH3075:BRP3078 CBD3075:CBL3078 CKZ3075:CLH3078 CUV3075:CVD3078 DER3075:DEZ3078 DON3075:DOV3078 DYJ3075:DYR3078 EIF3075:EIN3078 ESB3075:ESJ3078 FBX3075:FCF3078 FLT3075:FMB3078 FVP3075:FVX3078 GFL3075:GFT3078 GPH3075:GPP3078 GZD3075:GZL3078 HIZ3075:HJH3078 HSV3075:HTD3078 ICR3075:ICZ3078 IMN3075:IMV3078 IWJ3075:IWR3078 JGF3075:JGN3078 JQB3075:JQJ3078 JZX3075:KAF3078 KJT3075:KKB3078 KTP3075:KTX3078 LDL3075:LDT3078 LNH3075:LNP3078 LXD3075:LXL3078 MGZ3075:MHH3078 MQV3075:MRD3078 NAR3075:NAZ3078 NKN3075:NKV3078 NUJ3075:NUR3078 OEF3075:OEN3078 OOB3075:OOJ3078 OXX3075:OYF3078 PHT3075:PIB3078 PRP3075:PRX3078 QBL3075:QBT3078 QLH3075:QLP3078 QVD3075:QVL3078 REZ3075:RFH3078 ROV3075:RPD3078 RYR3075:RYZ3078 SIN3075:SIV3078 SSJ3075:SSR3078 TCF3075:TCN3078 TMB3075:TMJ3078 TVX3075:TWF3078 UFT3075:UGB3078 UPP3075:UPX3078 UZL3075:UZT3078 VJH3075:VJP3078 VTD3075:VTL3078 WCZ3075:WDH3078 WMV3075:WND3078 WWR3075:WWZ3078 KF2747:KN2750 UB2747:UJ2750 ADX2747:AEF2750 ANT2747:AOB2750 AXP2747:AXX2750 BHL2747:BHT2750 BRH2747:BRP2750 CBD2747:CBL2750 CKZ2747:CLH2750 CUV2747:CVD2750 DER2747:DEZ2750 DON2747:DOV2750 DYJ2747:DYR2750 EIF2747:EIN2750 ESB2747:ESJ2750 FBX2747:FCF2750 FLT2747:FMB2750 FVP2747:FVX2750 GFL2747:GFT2750 GPH2747:GPP2750 GZD2747:GZL2750 HIZ2747:HJH2750 HSV2747:HTD2750 ICR2747:ICZ2750 IMN2747:IMV2750 IWJ2747:IWR2750 JGF2747:JGN2750 JQB2747:JQJ2750 JZX2747:KAF2750 KJT2747:KKB2750 KTP2747:KTX2750 LDL2747:LDT2750 LNH2747:LNP2750 LXD2747:LXL2750 MGZ2747:MHH2750 MQV2747:MRD2750 NAR2747:NAZ2750 NKN2747:NKV2750 NUJ2747:NUR2750 OEF2747:OEN2750 OOB2747:OOJ2750 OXX2747:OYF2750 PHT2747:PIB2750 PRP2747:PRX2750 QBL2747:QBT2750 QLH2747:QLP2750 QVD2747:QVL2750 REZ2747:RFH2750 ROV2747:RPD2750 RYR2747:RYZ2750 SIN2747:SIV2750 SSJ2747:SSR2750 TCF2747:TCN2750 TMB2747:TMJ2750 TVX2747:TWF2750 UFT2747:UGB2750 UPP2747:UPX2750 UZL2747:UZT2750 VJH2747:VJP2750 VTD2747:VTL2750 WCZ2747:WDH2750 WMV2747:WND2750 WWR2747:WWZ2750 KF2816:KN2819 UB2816:UJ2819 ADX2816:AEF2819 ANT2816:AOB2819 AXP2816:AXX2819 BHL2816:BHT2819 BRH2816:BRP2819 CBD2816:CBL2819 CKZ2816:CLH2819 CUV2816:CVD2819 DER2816:DEZ2819 DON2816:DOV2819 DYJ2816:DYR2819 EIF2816:EIN2819 ESB2816:ESJ2819 FBX2816:FCF2819 FLT2816:FMB2819 FVP2816:FVX2819 GFL2816:GFT2819 GPH2816:GPP2819 GZD2816:GZL2819 HIZ2816:HJH2819 HSV2816:HTD2819 ICR2816:ICZ2819 IMN2816:IMV2819 IWJ2816:IWR2819 JGF2816:JGN2819 JQB2816:JQJ2819 JZX2816:KAF2819 KJT2816:KKB2819 KTP2816:KTX2819 LDL2816:LDT2819 LNH2816:LNP2819 LXD2816:LXL2819 MGZ2816:MHH2819 MQV2816:MRD2819 NAR2816:NAZ2819 NKN2816:NKV2819 NUJ2816:NUR2819 OEF2816:OEN2819 OOB2816:OOJ2819 OXX2816:OYF2819 PHT2816:PIB2819 PRP2816:PRX2819 QBL2816:QBT2819 QLH2816:QLP2819 QVD2816:QVL2819 REZ2816:RFH2819 ROV2816:RPD2819 RYR2816:RYZ2819 SIN2816:SIV2819 SSJ2816:SSR2819 TCF2816:TCN2819 TMB2816:TMJ2819 TVX2816:TWF2819 UFT2816:UGB2819 UPP2816:UPX2819 UZL2816:UZT2819 VJH2816:VJP2819 VTD2816:VTL2819 WCZ2816:WDH2819 WMV2816:WND2819 WWR2816:WWZ2819 KF2779:KN2782 UB2779:UJ2782 ADX2779:AEF2782 ANT2779:AOB2782 AXP2779:AXX2782 BHL2779:BHT2782 BRH2779:BRP2782 CBD2779:CBL2782 CKZ2779:CLH2782 CUV2779:CVD2782 DER2779:DEZ2782 DON2779:DOV2782 DYJ2779:DYR2782 EIF2779:EIN2782 ESB2779:ESJ2782 FBX2779:FCF2782 FLT2779:FMB2782 FVP2779:FVX2782 GFL2779:GFT2782 GPH2779:GPP2782 GZD2779:GZL2782 HIZ2779:HJH2782 HSV2779:HTD2782 ICR2779:ICZ2782 IMN2779:IMV2782 IWJ2779:IWR2782 JGF2779:JGN2782 JQB2779:JQJ2782 JZX2779:KAF2782 KJT2779:KKB2782 KTP2779:KTX2782 LDL2779:LDT2782 LNH2779:LNP2782 LXD2779:LXL2782 MGZ2779:MHH2782 MQV2779:MRD2782 NAR2779:NAZ2782 NKN2779:NKV2782 NUJ2779:NUR2782 OEF2779:OEN2782 OOB2779:OOJ2782 OXX2779:OYF2782 PHT2779:PIB2782 PRP2779:PRX2782 QBL2779:QBT2782 QLH2779:QLP2782 QVD2779:QVL2782 REZ2779:RFH2782 ROV2779:RPD2782 RYR2779:RYZ2782 SIN2779:SIV2782 SSJ2779:SSR2782 TCF2779:TCN2782 TMB2779:TMJ2782 TVX2779:TWF2782 UFT2779:UGB2782 UPP2779:UPX2782 UZL2779:UZT2782 VJH2779:VJP2782 VTD2779:VTL2782 WCZ2779:WDH2782 WMV2779:WND2782 WWR2779:WWZ2782 KF3107:KN3110 UB3107:UJ3110 ADX3107:AEF3110 ANT3107:AOB3110 AXP3107:AXX3110 BHL3107:BHT3110 BRH3107:BRP3110 CBD3107:CBL3110 CKZ3107:CLH3110 CUV3107:CVD3110 DER3107:DEZ3110 DON3107:DOV3110 DYJ3107:DYR3110 EIF3107:EIN3110 ESB3107:ESJ3110 FBX3107:FCF3110 FLT3107:FMB3110 FVP3107:FVX3110 GFL3107:GFT3110 GPH3107:GPP3110 GZD3107:GZL3110 HIZ3107:HJH3110 HSV3107:HTD3110 ICR3107:ICZ3110 IMN3107:IMV3110 IWJ3107:IWR3110 JGF3107:JGN3110 JQB3107:JQJ3110 JZX3107:KAF3110 KJT3107:KKB3110 KTP3107:KTX3110 LDL3107:LDT3110 LNH3107:LNP3110 LXD3107:LXL3110 MGZ3107:MHH3110 MQV3107:MRD3110 NAR3107:NAZ3110 NKN3107:NKV3110 NUJ3107:NUR3110 OEF3107:OEN3110 OOB3107:OOJ3110 OXX3107:OYF3110 PHT3107:PIB3110 PRP3107:PRX3110 QBL3107:QBT3110 QLH3107:QLP3110 QVD3107:QVL3110 REZ3107:RFH3110 ROV3107:RPD3110 RYR3107:RYZ3110 SIN3107:SIV3110 SSJ3107:SSR3110 TCF3107:TCN3110 TMB3107:TMJ3110 TVX3107:TWF3110 UFT3107:UGB3110 UPP3107:UPX3110 UZL3107:UZT3110 VJH3107:VJP3110 VTD3107:VTL3110 WCZ3107:WDH3110 WMV3107:WND3110 WWR3107:WWZ3110 KF2160:KN2168 UB2160:UJ2168 ADX2160:AEF2168 ANT2160:AOB2168 AXP2160:AXX2168 BHL2160:BHT2168 BRH2160:BRP2168 CBD2160:CBL2168 CKZ2160:CLH2168 CUV2160:CVD2168 DER2160:DEZ2168 DON2160:DOV2168 DYJ2160:DYR2168 EIF2160:EIN2168 ESB2160:ESJ2168 FBX2160:FCF2168 FLT2160:FMB2168 FVP2160:FVX2168 GFL2160:GFT2168 GPH2160:GPP2168 GZD2160:GZL2168 HIZ2160:HJH2168 HSV2160:HTD2168 ICR2160:ICZ2168 IMN2160:IMV2168 IWJ2160:IWR2168 JGF2160:JGN2168 JQB2160:JQJ2168 JZX2160:KAF2168 KJT2160:KKB2168 KTP2160:KTX2168 LDL2160:LDT2168 LNH2160:LNP2168 LXD2160:LXL2168 MGZ2160:MHH2168 MQV2160:MRD2168 NAR2160:NAZ2168 NKN2160:NKV2168 NUJ2160:NUR2168 OEF2160:OEN2168 OOB2160:OOJ2168 OXX2160:OYF2168 PHT2160:PIB2168 PRP2160:PRX2168 QBL2160:QBT2168 QLH2160:QLP2168 QVD2160:QVL2168 REZ2160:RFH2168 ROV2160:RPD2168 RYR2160:RYZ2168 SIN2160:SIV2168 SSJ2160:SSR2168 TCF2160:TCN2168 TMB2160:TMJ2168 TVX2160:TWF2168 UFT2160:UGB2168 UPP2160:UPX2168 UZL2160:UZT2168 VJH2160:VJP2168 VTD2160:VTL2168 WCZ2160:WDH2168 WMV2160:WND2168 WWR2160:WWZ2168 KF1985:KN1993 UB1985:UJ1993 ADX1985:AEF1993 ANT1985:AOB1993 AXP1985:AXX1993 BHL1985:BHT1993 BRH1985:BRP1993 CBD1985:CBL1993 CKZ1985:CLH1993 CUV1985:CVD1993 DER1985:DEZ1993 DON1985:DOV1993 DYJ1985:DYR1993 EIF1985:EIN1993 ESB1985:ESJ1993 FBX1985:FCF1993 FLT1985:FMB1993 FVP1985:FVX1993 GFL1985:GFT1993 GPH1985:GPP1993 GZD1985:GZL1993 HIZ1985:HJH1993 HSV1985:HTD1993 ICR1985:ICZ1993 IMN1985:IMV1993 IWJ1985:IWR1993 JGF1985:JGN1993 JQB1985:JQJ1993 JZX1985:KAF1993 KJT1985:KKB1993 KTP1985:KTX1993 LDL1985:LDT1993 LNH1985:LNP1993 LXD1985:LXL1993 MGZ1985:MHH1993 MQV1985:MRD1993 NAR1985:NAZ1993 NKN1985:NKV1993 NUJ1985:NUR1993 OEF1985:OEN1993 OOB1985:OOJ1993 OXX1985:OYF1993 PHT1985:PIB1993 PRP1985:PRX1993 QBL1985:QBT1993 QLH1985:QLP1993 QVD1985:QVL1993 REZ1985:RFH1993 ROV1985:RPD1993 RYR1985:RYZ1993 SIN1985:SIV1993 SSJ1985:SSR1993 TCF1985:TCN1993 TMB1985:TMJ1993 TVX1985:TWF1993 UFT1985:UGB1993 UPP1985:UPX1993 UZL1985:UZT1993 VJH1985:VJP1993 VTD1985:VTL1993 WCZ1985:WDH1993 WMV1985:WND1993 WWR1985:WWZ1993 KF1938:KN1943 UB1938:UJ1943 ADX1938:AEF1943 ANT1938:AOB1943 AXP1938:AXX1943 BHL1938:BHT1943 BRH1938:BRP1943 CBD1938:CBL1943 CKZ1938:CLH1943 CUV1938:CVD1943 DER1938:DEZ1943 DON1938:DOV1943 DYJ1938:DYR1943 EIF1938:EIN1943 ESB1938:ESJ1943 FBX1938:FCF1943 FLT1938:FMB1943 FVP1938:FVX1943 GFL1938:GFT1943 GPH1938:GPP1943 GZD1938:GZL1943 HIZ1938:HJH1943 HSV1938:HTD1943 ICR1938:ICZ1943 IMN1938:IMV1943 IWJ1938:IWR1943 JGF1938:JGN1943 JQB1938:JQJ1943 JZX1938:KAF1943 KJT1938:KKB1943 KTP1938:KTX1943 LDL1938:LDT1943 LNH1938:LNP1943 LXD1938:LXL1943 MGZ1938:MHH1943 MQV1938:MRD1943 NAR1938:NAZ1943 NKN1938:NKV1943 NUJ1938:NUR1943 OEF1938:OEN1943 OOB1938:OOJ1943 OXX1938:OYF1943 PHT1938:PIB1943 PRP1938:PRX1943 QBL1938:QBT1943 QLH1938:QLP1943 QVD1938:QVL1943 REZ1938:RFH1943 ROV1938:RPD1943 RYR1938:RYZ1943 SIN1938:SIV1943 SSJ1938:SSR1943 TCF1938:TCN1943 TMB1938:TMJ1943 TVX1938:TWF1943 UFT1938:UGB1943 UPP1938:UPX1943 UZL1938:UZT1943 VJH1938:VJP1943 VTD1938:VTL1943 WCZ1938:WDH1943 WMV1938:WND1943 WWR1938:WWZ1943 KF2128:KN2131 UB2128:UJ2131 ADX2128:AEF2131 ANT2128:AOB2131 AXP2128:AXX2131 BHL2128:BHT2131 BRH2128:BRP2131 CBD2128:CBL2131 CKZ2128:CLH2131 CUV2128:CVD2131 DER2128:DEZ2131 DON2128:DOV2131 DYJ2128:DYR2131 EIF2128:EIN2131 ESB2128:ESJ2131 FBX2128:FCF2131 FLT2128:FMB2131 FVP2128:FVX2131 GFL2128:GFT2131 GPH2128:GPP2131 GZD2128:GZL2131 HIZ2128:HJH2131 HSV2128:HTD2131 ICR2128:ICZ2131 IMN2128:IMV2131 IWJ2128:IWR2131 JGF2128:JGN2131 JQB2128:JQJ2131 JZX2128:KAF2131 KJT2128:KKB2131 KTP2128:KTX2131 LDL2128:LDT2131 LNH2128:LNP2131 LXD2128:LXL2131 MGZ2128:MHH2131 MQV2128:MRD2131 NAR2128:NAZ2131 NKN2128:NKV2131 NUJ2128:NUR2131 OEF2128:OEN2131 OOB2128:OOJ2131 OXX2128:OYF2131 PHT2128:PIB2131 PRP2128:PRX2131 QBL2128:QBT2131 QLH2128:QLP2131 QVD2128:QVL2131 REZ2128:RFH2131 ROV2128:RPD2131 RYR2128:RYZ2131 SIN2128:SIV2131 SSJ2128:SSR2131 TCF2128:TCN2131 TMB2128:TMJ2131 TVX2128:TWF2131 UFT2128:UGB2131 UPP2128:UPX2131 UZL2128:UZT2131 VJH2128:VJP2131 VTD2128:VTL2131 WCZ2128:WDH2131 WMV2128:WND2131 WWR2128:WWZ2131 KF2096:KN2099 UB2096:UJ2099 ADX2096:AEF2099 ANT2096:AOB2099 AXP2096:AXX2099 BHL2096:BHT2099 BRH2096:BRP2099 CBD2096:CBL2099 CKZ2096:CLH2099 CUV2096:CVD2099 DER2096:DEZ2099 DON2096:DOV2099 DYJ2096:DYR2099 EIF2096:EIN2099 ESB2096:ESJ2099 FBX2096:FCF2099 FLT2096:FMB2099 FVP2096:FVX2099 GFL2096:GFT2099 GPH2096:GPP2099 GZD2096:GZL2099 HIZ2096:HJH2099 HSV2096:HTD2099 ICR2096:ICZ2099 IMN2096:IMV2099 IWJ2096:IWR2099 JGF2096:JGN2099 JQB2096:JQJ2099 JZX2096:KAF2099 KJT2096:KKB2099 KTP2096:KTX2099 LDL2096:LDT2099 LNH2096:LNP2099 LXD2096:LXL2099 MGZ2096:MHH2099 MQV2096:MRD2099 NAR2096:NAZ2099 NKN2096:NKV2099 NUJ2096:NUR2099 OEF2096:OEN2099 OOB2096:OOJ2099 OXX2096:OYF2099 PHT2096:PIB2099 PRP2096:PRX2099 QBL2096:QBT2099 QLH2096:QLP2099 QVD2096:QVL2099 REZ2096:RFH2099 ROV2096:RPD2099 RYR2096:RYZ2099 SIN2096:SIV2099 SSJ2096:SSR2099 TCF2096:TCN2099 TMB2096:TMJ2099 TVX2096:TWF2099 UFT2096:UGB2099 UPP2096:UPX2099 UZL2096:UZT2099 VJH2096:VJP2099 VTD2096:VTL2099 WCZ2096:WDH2099 WMV2096:WND2099 WWR2096:WWZ2099 KF3325:KN3328 UB3325:UJ3328 ADX3325:AEF3328 ANT3325:AOB3328 AXP3325:AXX3328 BHL3325:BHT3328 BRH3325:BRP3328 CBD3325:CBL3328 CKZ3325:CLH3328 CUV3325:CVD3328 DER3325:DEZ3328 DON3325:DOV3328 DYJ3325:DYR3328 EIF3325:EIN3328 ESB3325:ESJ3328 FBX3325:FCF3328 FLT3325:FMB3328 FVP3325:FVX3328 GFL3325:GFT3328 GPH3325:GPP3328 GZD3325:GZL3328 HIZ3325:HJH3328 HSV3325:HTD3328 ICR3325:ICZ3328 IMN3325:IMV3328 IWJ3325:IWR3328 JGF3325:JGN3328 JQB3325:JQJ3328 JZX3325:KAF3328 KJT3325:KKB3328 KTP3325:KTX3328 LDL3325:LDT3328 LNH3325:LNP3328 LXD3325:LXL3328 MGZ3325:MHH3328 MQV3325:MRD3328 NAR3325:NAZ3328 NKN3325:NKV3328 NUJ3325:NUR3328 OEF3325:OEN3328 OOB3325:OOJ3328 OXX3325:OYF3328 PHT3325:PIB3328 PRP3325:PRX3328 QBL3325:QBT3328 QLH3325:QLP3328 QVD3325:QVL3328 REZ3325:RFH3328 ROV3325:RPD3328 RYR3325:RYZ3328 SIN3325:SIV3328 SSJ3325:SSR3328 TCF3325:TCN3328 TMB3325:TMJ3328 TVX3325:TWF3328 UFT3325:UGB3328 UPP3325:UPX3328 UZL3325:UZT3328 VJH3325:VJP3328 VTD3325:VTL3328 WCZ3325:WDH3328 WMV3325:WND3328 WWR3325:WWZ3328 KF2022:KN2026 UB2022:UJ2026 ADX2022:AEF2026 ANT2022:AOB2026 AXP2022:AXX2026 BHL2022:BHT2026 BRH2022:BRP2026 CBD2022:CBL2026 CKZ2022:CLH2026 CUV2022:CVD2026 DER2022:DEZ2026 DON2022:DOV2026 DYJ2022:DYR2026 EIF2022:EIN2026 ESB2022:ESJ2026 FBX2022:FCF2026 FLT2022:FMB2026 FVP2022:FVX2026 GFL2022:GFT2026 GPH2022:GPP2026 GZD2022:GZL2026 HIZ2022:HJH2026 HSV2022:HTD2026 ICR2022:ICZ2026 IMN2022:IMV2026 IWJ2022:IWR2026 JGF2022:JGN2026 JQB2022:JQJ2026 JZX2022:KAF2026 KJT2022:KKB2026 KTP2022:KTX2026 LDL2022:LDT2026 LNH2022:LNP2026 LXD2022:LXL2026 MGZ2022:MHH2026 MQV2022:MRD2026 NAR2022:NAZ2026 NKN2022:NKV2026 NUJ2022:NUR2026 OEF2022:OEN2026 OOB2022:OOJ2026 OXX2022:OYF2026 PHT2022:PIB2026 PRP2022:PRX2026 QBL2022:QBT2026 QLH2022:QLP2026 QVD2022:QVL2026 REZ2022:RFH2026 ROV2022:RPD2026 RYR2022:RYZ2026 SIN2022:SIV2026 SSJ2022:SSR2026 TCF2022:TCN2026 TMB2022:TMJ2026 TVX2022:TWF2026 UFT2022:UGB2026 UPP2022:UPX2026 UZL2022:UZT2026 VJH2022:VJP2026 VTD2022:VTL2026 WCZ2022:WDH2026 WMV2022:WND2026 WWR2022:WWZ2026 KF2670:KN2678 UB2670:UJ2678 ADX2670:AEF2678 ANT2670:AOB2678 AXP2670:AXX2678 BHL2670:BHT2678 BRH2670:BRP2678 CBD2670:CBL2678 CKZ2670:CLH2678 CUV2670:CVD2678 DER2670:DEZ2678 DON2670:DOV2678 DYJ2670:DYR2678 EIF2670:EIN2678 ESB2670:ESJ2678 FBX2670:FCF2678 FLT2670:FMB2678 FVP2670:FVX2678 GFL2670:GFT2678 GPH2670:GPP2678 GZD2670:GZL2678 HIZ2670:HJH2678 HSV2670:HTD2678 ICR2670:ICZ2678 IMN2670:IMV2678 IWJ2670:IWR2678 JGF2670:JGN2678 JQB2670:JQJ2678 JZX2670:KAF2678 KJT2670:KKB2678 KTP2670:KTX2678 LDL2670:LDT2678 LNH2670:LNP2678 LXD2670:LXL2678 MGZ2670:MHH2678 MQV2670:MRD2678 NAR2670:NAZ2678 NKN2670:NKV2678 NUJ2670:NUR2678 OEF2670:OEN2678 OOB2670:OOJ2678 OXX2670:OYF2678 PHT2670:PIB2678 PRP2670:PRX2678 QBL2670:QBT2678 QLH2670:QLP2678 QVD2670:QVL2678 REZ2670:RFH2678 ROV2670:RPD2678 RYR2670:RYZ2678 SIN2670:SIV2678 SSJ2670:SSR2678 TCF2670:TCN2678 TMB2670:TMJ2678 TVX2670:TWF2678 UFT2670:UGB2678 UPP2670:UPX2678 UZL2670:UZT2678 VJH2670:VJP2678 VTD2670:VTL2678 WCZ2670:WDH2678 WMV2670:WND2678 WWR2670:WWZ2678 KF2600:KN2604 UB2600:UJ2604 ADX2600:AEF2604 ANT2600:AOB2604 AXP2600:AXX2604 BHL2600:BHT2604 BRH2600:BRP2604 CBD2600:CBL2604 CKZ2600:CLH2604 CUV2600:CVD2604 DER2600:DEZ2604 DON2600:DOV2604 DYJ2600:DYR2604 EIF2600:EIN2604 ESB2600:ESJ2604 FBX2600:FCF2604 FLT2600:FMB2604 FVP2600:FVX2604 GFL2600:GFT2604 GPH2600:GPP2604 GZD2600:GZL2604 HIZ2600:HJH2604 HSV2600:HTD2604 ICR2600:ICZ2604 IMN2600:IMV2604 IWJ2600:IWR2604 JGF2600:JGN2604 JQB2600:JQJ2604 JZX2600:KAF2604 KJT2600:KKB2604 KTP2600:KTX2604 LDL2600:LDT2604 LNH2600:LNP2604 LXD2600:LXL2604 MGZ2600:MHH2604 MQV2600:MRD2604 NAR2600:NAZ2604 NKN2600:NKV2604 NUJ2600:NUR2604 OEF2600:OEN2604 OOB2600:OOJ2604 OXX2600:OYF2604 PHT2600:PIB2604 PRP2600:PRX2604 QBL2600:QBT2604 QLH2600:QLP2604 QVD2600:QVL2604 REZ2600:RFH2604 ROV2600:RPD2604 RYR2600:RYZ2604 SIN2600:SIV2604 SSJ2600:SSR2604 TCF2600:TCN2604 TMB2600:TMJ2604 TVX2600:TWF2604 UFT2600:UGB2604 UPP2600:UPX2604 UZL2600:UZT2604 VJH2600:VJP2604 VTD2600:VTL2604 WCZ2600:WDH2604 WMV2600:WND2604 WWR2600:WWZ2604 KF2291:KN2296 UB2291:UJ2296 ADX2291:AEF2296 ANT2291:AOB2296 AXP2291:AXX2296 BHL2291:BHT2296 BRH2291:BRP2296 CBD2291:CBL2296 CKZ2291:CLH2296 CUV2291:CVD2296 DER2291:DEZ2296 DON2291:DOV2296 DYJ2291:DYR2296 EIF2291:EIN2296 ESB2291:ESJ2296 FBX2291:FCF2296 FLT2291:FMB2296 FVP2291:FVX2296 GFL2291:GFT2296 GPH2291:GPP2296 GZD2291:GZL2296 HIZ2291:HJH2296 HSV2291:HTD2296 ICR2291:ICZ2296 IMN2291:IMV2296 IWJ2291:IWR2296 JGF2291:JGN2296 JQB2291:JQJ2296 JZX2291:KAF2296 KJT2291:KKB2296 KTP2291:KTX2296 LDL2291:LDT2296 LNH2291:LNP2296 LXD2291:LXL2296 MGZ2291:MHH2296 MQV2291:MRD2296 NAR2291:NAZ2296 NKN2291:NKV2296 NUJ2291:NUR2296 OEF2291:OEN2296 OOB2291:OOJ2296 OXX2291:OYF2296 PHT2291:PIB2296 PRP2291:PRX2296 QBL2291:QBT2296 QLH2291:QLP2296 QVD2291:QVL2296 REZ2291:RFH2296 ROV2291:RPD2296 RYR2291:RYZ2296 SIN2291:SIV2296 SSJ2291:SSR2296 TCF2291:TCN2296 TMB2291:TMJ2296 TVX2291:TWF2296 UFT2291:UGB2296 UPP2291:UPX2296 UZL2291:UZT2296 VJH2291:VJP2296 VTD2291:VTL2296 WCZ2291:WDH2296 WMV2291:WND2296 WWR2291:WWZ2296 KF2637:KN2640 UB2637:UJ2640 ADX2637:AEF2640 ANT2637:AOB2640 AXP2637:AXX2640 BHL2637:BHT2640 BRH2637:BRP2640 CBD2637:CBL2640 CKZ2637:CLH2640 CUV2637:CVD2640 DER2637:DEZ2640 DON2637:DOV2640 DYJ2637:DYR2640 EIF2637:EIN2640 ESB2637:ESJ2640 FBX2637:FCF2640 FLT2637:FMB2640 FVP2637:FVX2640 GFL2637:GFT2640 GPH2637:GPP2640 GZD2637:GZL2640 HIZ2637:HJH2640 HSV2637:HTD2640 ICR2637:ICZ2640 IMN2637:IMV2640 IWJ2637:IWR2640 JGF2637:JGN2640 JQB2637:JQJ2640 JZX2637:KAF2640 KJT2637:KKB2640 KTP2637:KTX2640 LDL2637:LDT2640 LNH2637:LNP2640 LXD2637:LXL2640 MGZ2637:MHH2640 MQV2637:MRD2640 NAR2637:NAZ2640 NKN2637:NKV2640 NUJ2637:NUR2640 OEF2637:OEN2640 OOB2637:OOJ2640 OXX2637:OYF2640 PHT2637:PIB2640 PRP2637:PRX2640 QBL2637:QBT2640 QLH2637:QLP2640 QVD2637:QVL2640 REZ2637:RFH2640 ROV2637:RPD2640 RYR2637:RYZ2640 SIN2637:SIV2640 SSJ2637:SSR2640 TCF2637:TCN2640 TMB2637:TMJ2640 TVX2637:TWF2640 UFT2637:UGB2640 UPP2637:UPX2640 UZL2637:UZT2640 VJH2637:VJP2640 VTD2637:VTL2640 WCZ2637:WDH2640 WMV2637:WND2640 WWR2637:WWZ2640 KF2562:KN2571 UB2562:UJ2571 ADX2562:AEF2571 ANT2562:AOB2571 AXP2562:AXX2571 BHL2562:BHT2571 BRH2562:BRP2571 CBD2562:CBL2571 CKZ2562:CLH2571 CUV2562:CVD2571 DER2562:DEZ2571 DON2562:DOV2571 DYJ2562:DYR2571 EIF2562:EIN2571 ESB2562:ESJ2571 FBX2562:FCF2571 FLT2562:FMB2571 FVP2562:FVX2571 GFL2562:GFT2571 GPH2562:GPP2571 GZD2562:GZL2571 HIZ2562:HJH2571 HSV2562:HTD2571 ICR2562:ICZ2571 IMN2562:IMV2571 IWJ2562:IWR2571 JGF2562:JGN2571 JQB2562:JQJ2571 JZX2562:KAF2571 KJT2562:KKB2571 KTP2562:KTX2571 LDL2562:LDT2571 LNH2562:LNP2571 LXD2562:LXL2571 MGZ2562:MHH2571 MQV2562:MRD2571 NAR2562:NAZ2571 NKN2562:NKV2571 NUJ2562:NUR2571 OEF2562:OEN2571 OOB2562:OOJ2571 OXX2562:OYF2571 PHT2562:PIB2571 PRP2562:PRX2571 QBL2562:QBT2571 QLH2562:QLP2571 QVD2562:QVL2571 REZ2562:RFH2571 ROV2562:RPD2571 RYR2562:RYZ2571 SIN2562:SIV2571 SSJ2562:SSR2571 TCF2562:TCN2571 TMB2562:TMJ2571 TVX2562:TWF2571 UFT2562:UGB2571 UPP2562:UPX2571 UZL2562:UZT2571 VJH2562:VJP2571 VTD2562:VTL2571 WCZ2562:WDH2571 WMV2562:WND2571 WWR2562:WWZ2571 KF2233:KN2236 UB2233:UJ2236 ADX2233:AEF2236 ANT2233:AOB2236 AXP2233:AXX2236 BHL2233:BHT2236 BRH2233:BRP2236 CBD2233:CBL2236 CKZ2233:CLH2236 CUV2233:CVD2236 DER2233:DEZ2236 DON2233:DOV2236 DYJ2233:DYR2236 EIF2233:EIN2236 ESB2233:ESJ2236 FBX2233:FCF2236 FLT2233:FMB2236 FVP2233:FVX2236 GFL2233:GFT2236 GPH2233:GPP2236 GZD2233:GZL2236 HIZ2233:HJH2236 HSV2233:HTD2236 ICR2233:ICZ2236 IMN2233:IMV2236 IWJ2233:IWR2236 JGF2233:JGN2236 JQB2233:JQJ2236 JZX2233:KAF2236 KJT2233:KKB2236 KTP2233:KTX2236 LDL2233:LDT2236 LNH2233:LNP2236 LXD2233:LXL2236 MGZ2233:MHH2236 MQV2233:MRD2236 NAR2233:NAZ2236 NKN2233:NKV2236 NUJ2233:NUR2236 OEF2233:OEN2236 OOB2233:OOJ2236 OXX2233:OYF2236 PHT2233:PIB2236 PRP2233:PRX2236 QBL2233:QBT2236 QLH2233:QLP2236 QVD2233:QVL2236 REZ2233:RFH2236 ROV2233:RPD2236 RYR2233:RYZ2236 SIN2233:SIV2236 SSJ2233:SSR2236 TCF2233:TCN2236 TMB2233:TMJ2236 TVX2233:TWF2236 UFT2233:UGB2236 UPP2233:UPX2236 UZL2233:UZT2236 VJH2233:VJP2236 VTD2233:VTL2236 WCZ2233:WDH2236 WMV2233:WND2236 WWR2233:WWZ2236 KF3656:KN3662 UB3656:UJ3662 ADX3656:AEF3662 ANT3656:AOB3662 AXP3656:AXX3662 BHL3656:BHT3662 BRH3656:BRP3662 CBD3656:CBL3662 CKZ3656:CLH3662 CUV3656:CVD3662 DER3656:DEZ3662 DON3656:DOV3662 DYJ3656:DYR3662 EIF3656:EIN3662 ESB3656:ESJ3662 FBX3656:FCF3662 FLT3656:FMB3662 FVP3656:FVX3662 GFL3656:GFT3662 GPH3656:GPP3662 GZD3656:GZL3662 HIZ3656:HJH3662 HSV3656:HTD3662 ICR3656:ICZ3662 IMN3656:IMV3662 IWJ3656:IWR3662 JGF3656:JGN3662 JQB3656:JQJ3662 JZX3656:KAF3662 KJT3656:KKB3662 KTP3656:KTX3662 LDL3656:LDT3662 LNH3656:LNP3662 LXD3656:LXL3662 MGZ3656:MHH3662 MQV3656:MRD3662 NAR3656:NAZ3662 NKN3656:NKV3662 NUJ3656:NUR3662 OEF3656:OEN3662 OOB3656:OOJ3662 OXX3656:OYF3662 PHT3656:PIB3662 PRP3656:PRX3662 QBL3656:QBT3662 QLH3656:QLP3662 QVD3656:QVL3662 REZ3656:RFH3662 ROV3656:RPD3662 RYR3656:RYZ3662 SIN3656:SIV3662 SSJ3656:SSR3662 TCF3656:TCN3662 TMB3656:TMJ3662 TVX3656:TWF3662 UFT3656:UGB3662 UPP3656:UPX3662 UZL3656:UZT3662 VJH3656:VJP3662 VTD3656:VTL3662 WCZ3656:WDH3662 WMV3656:WND3662 WWR3656:WWZ3662 KF3697:KN3700 UB3697:UJ3700 ADX3697:AEF3700 ANT3697:AOB3700 AXP3697:AXX3700 BHL3697:BHT3700 BRH3697:BRP3700 CBD3697:CBL3700 CKZ3697:CLH3700 CUV3697:CVD3700 DER3697:DEZ3700 DON3697:DOV3700 DYJ3697:DYR3700 EIF3697:EIN3700 ESB3697:ESJ3700 FBX3697:FCF3700 FLT3697:FMB3700 FVP3697:FVX3700 GFL3697:GFT3700 GPH3697:GPP3700 GZD3697:GZL3700 HIZ3697:HJH3700 HSV3697:HTD3700 ICR3697:ICZ3700 IMN3697:IMV3700 IWJ3697:IWR3700 JGF3697:JGN3700 JQB3697:JQJ3700 JZX3697:KAF3700 KJT3697:KKB3700 KTP3697:KTX3700 LDL3697:LDT3700 LNH3697:LNP3700 LXD3697:LXL3700 MGZ3697:MHH3700 MQV3697:MRD3700 NAR3697:NAZ3700 NKN3697:NKV3700 NUJ3697:NUR3700 OEF3697:OEN3700 OOB3697:OOJ3700 OXX3697:OYF3700 PHT3697:PIB3700 PRP3697:PRX3700 QBL3697:QBT3700 QLH3697:QLP3700 QVD3697:QVL3700 REZ3697:RFH3700 ROV3697:RPD3700 RYR3697:RYZ3700 SIN3697:SIV3700 SSJ3697:SSR3700 TCF3697:TCN3700 TMB3697:TMJ3700 TVX3697:TWF3700 UFT3697:UGB3700 UPP3697:UPX3700 UZL3697:UZT3700 VJH3697:VJP3700 VTD3697:VTL3700 WCZ3697:WDH3700 WMV3697:WND3700 WWR3697:WWZ3700 KF3774:KN3777 UB3774:UJ3777 ADX3774:AEF3777 ANT3774:AOB3777 AXP3774:AXX3777 BHL3774:BHT3777 BRH3774:BRP3777 CBD3774:CBL3777 CKZ3774:CLH3777 CUV3774:CVD3777 DER3774:DEZ3777 DON3774:DOV3777 DYJ3774:DYR3777 EIF3774:EIN3777 ESB3774:ESJ3777 FBX3774:FCF3777 FLT3774:FMB3777 FVP3774:FVX3777 GFL3774:GFT3777 GPH3774:GPP3777 GZD3774:GZL3777 HIZ3774:HJH3777 HSV3774:HTD3777 ICR3774:ICZ3777 IMN3774:IMV3777 IWJ3774:IWR3777 JGF3774:JGN3777 JQB3774:JQJ3777 JZX3774:KAF3777 KJT3774:KKB3777 KTP3774:KTX3777 LDL3774:LDT3777 LNH3774:LNP3777 LXD3774:LXL3777 MGZ3774:MHH3777 MQV3774:MRD3777 NAR3774:NAZ3777 NKN3774:NKV3777 NUJ3774:NUR3777 OEF3774:OEN3777 OOB3774:OOJ3777 OXX3774:OYF3777 PHT3774:PIB3777 PRP3774:PRX3777 QBL3774:QBT3777 QLH3774:QLP3777 QVD3774:QVL3777 REZ3774:RFH3777 ROV3774:RPD3777 RYR3774:RYZ3777 SIN3774:SIV3777 SSJ3774:SSR3777 TCF3774:TCN3777 TMB3774:TMJ3777 TVX3774:TWF3777 UFT3774:UGB3777 UPP3774:UPX3777 UZL3774:UZT3777 VJH3774:VJP3777 VTD3774:VTL3777 WCZ3774:WDH3777 WMV3774:WND3777 WWR3774:WWZ3777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KF3493:KN3496 UB3493:UJ3496 ADX3493:AEF3496 ANT3493:AOB3496 AXP3493:AXX3496 BHL3493:BHT3496 BRH3493:BRP3496 CBD3493:CBL3496 CKZ3493:CLH3496 CUV3493:CVD3496 DER3493:DEZ3496 DON3493:DOV3496 DYJ3493:DYR3496 EIF3493:EIN3496 ESB3493:ESJ3496 FBX3493:FCF3496 FLT3493:FMB3496 FVP3493:FVX3496 GFL3493:GFT3496 GPH3493:GPP3496 GZD3493:GZL3496 HIZ3493:HJH3496 HSV3493:HTD3496 ICR3493:ICZ3496 IMN3493:IMV3496 IWJ3493:IWR3496 JGF3493:JGN3496 JQB3493:JQJ3496 JZX3493:KAF3496 KJT3493:KKB3496 KTP3493:KTX3496 LDL3493:LDT3496 LNH3493:LNP3496 LXD3493:LXL3496 MGZ3493:MHH3496 MQV3493:MRD3496 NAR3493:NAZ3496 NKN3493:NKV3496 NUJ3493:NUR3496 OEF3493:OEN3496 OOB3493:OOJ3496 OXX3493:OYF3496 PHT3493:PIB3496 PRP3493:PRX3496 QBL3493:QBT3496 QLH3493:QLP3496 QVD3493:QVL3496 REZ3493:RFH3496 ROV3493:RPD3496 RYR3493:RYZ3496 SIN3493:SIV3496 SSJ3493:SSR3496 TCF3493:TCN3496 TMB3493:TMJ3496 TVX3493:TWF3496 UFT3493:UGB3496 UPP3493:UPX3496 UZL3493:UZT3496 VJH3493:VJP3496 VTD3493:VTL3496 WCZ3493:WDH3496 WMV3493:WND3496 WWR3493:WWZ3496 KF3962:KN3965 UB3962:UJ3965 ADX3962:AEF3965 ANT3962:AOB3965 AXP3962:AXX3965 BHL3962:BHT3965 BRH3962:BRP3965 CBD3962:CBL3965 CKZ3962:CLH3965 CUV3962:CVD3965 DER3962:DEZ3965 DON3962:DOV3965 DYJ3962:DYR3965 EIF3962:EIN3965 ESB3962:ESJ3965 FBX3962:FCF3965 FLT3962:FMB3965 FVP3962:FVX3965 GFL3962:GFT3965 GPH3962:GPP3965 GZD3962:GZL3965 HIZ3962:HJH3965 HSV3962:HTD3965 ICR3962:ICZ3965 IMN3962:IMV3965 IWJ3962:IWR3965 JGF3962:JGN3965 JQB3962:JQJ3965 JZX3962:KAF3965 KJT3962:KKB3965 KTP3962:KTX3965 LDL3962:LDT3965 LNH3962:LNP3965 LXD3962:LXL3965 MGZ3962:MHH3965 MQV3962:MRD3965 NAR3962:NAZ3965 NKN3962:NKV3965 NUJ3962:NUR3965 OEF3962:OEN3965 OOB3962:OOJ3965 OXX3962:OYF3965 PHT3962:PIB3965 PRP3962:PRX3965 QBL3962:QBT3965 QLH3962:QLP3965 QVD3962:QVL3965 REZ3962:RFH3965 ROV3962:RPD3965 RYR3962:RYZ3965 SIN3962:SIV3965 SSJ3962:SSR3965 TCF3962:TCN3965 TMB3962:TMJ3965 TVX3962:TWF3965 UFT3962:UGB3965 UPP3962:UPX3965 UZL3962:UZT3965 VJH3962:VJP3965 VTD3962:VTL3965 WCZ3962:WDH3965 WMV3962:WND3965 WWR3962:WWZ3965 KF3536:KN3543 UB3536:UJ3543 ADX3536:AEF3543 ANT3536:AOB3543 AXP3536:AXX3543 BHL3536:BHT3543 BRH3536:BRP3543 CBD3536:CBL3543 CKZ3536:CLH3543 CUV3536:CVD3543 DER3536:DEZ3543 DON3536:DOV3543 DYJ3536:DYR3543 EIF3536:EIN3543 ESB3536:ESJ3543 FBX3536:FCF3543 FLT3536:FMB3543 FVP3536:FVX3543 GFL3536:GFT3543 GPH3536:GPP3543 GZD3536:GZL3543 HIZ3536:HJH3543 HSV3536:HTD3543 ICR3536:ICZ3543 IMN3536:IMV3543 IWJ3536:IWR3543 JGF3536:JGN3543 JQB3536:JQJ3543 JZX3536:KAF3543 KJT3536:KKB3543 KTP3536:KTX3543 LDL3536:LDT3543 LNH3536:LNP3543 LXD3536:LXL3543 MGZ3536:MHH3543 MQV3536:MRD3543 NAR3536:NAZ3543 NKN3536:NKV3543 NUJ3536:NUR3543 OEF3536:OEN3543 OOB3536:OOJ3543 OXX3536:OYF3543 PHT3536:PIB3543 PRP3536:PRX3543 QBL3536:QBT3543 QLH3536:QLP3543 QVD3536:QVL3543 REZ3536:RFH3543 ROV3536:RPD3543 RYR3536:RYZ3543 SIN3536:SIV3543 SSJ3536:SSR3543 TCF3536:TCN3543 TMB3536:TMJ3543 TVX3536:TWF3543 UFT3536:UGB3543 UPP3536:UPX3543 UZL3536:UZT3543 VJH3536:VJP3543 VTD3536:VTL3543 WCZ3536:WDH3543 WMV3536:WND3543 WWR3536:WWZ3543 KF3994:KN3997 UB3994:UJ3997 ADX3994:AEF3997 ANT3994:AOB3997 AXP3994:AXX3997 BHL3994:BHT3997 BRH3994:BRP3997 CBD3994:CBL3997 CKZ3994:CLH3997 CUV3994:CVD3997 DER3994:DEZ3997 DON3994:DOV3997 DYJ3994:DYR3997 EIF3994:EIN3997 ESB3994:ESJ3997 FBX3994:FCF3997 FLT3994:FMB3997 FVP3994:FVX3997 GFL3994:GFT3997 GPH3994:GPP3997 GZD3994:GZL3997 HIZ3994:HJH3997 HSV3994:HTD3997 ICR3994:ICZ3997 IMN3994:IMV3997 IWJ3994:IWR3997 JGF3994:JGN3997 JQB3994:JQJ3997 JZX3994:KAF3997 KJT3994:KKB3997 KTP3994:KTX3997 LDL3994:LDT3997 LNH3994:LNP3997 LXD3994:LXL3997 MGZ3994:MHH3997 MQV3994:MRD3997 NAR3994:NAZ3997 NKN3994:NKV3997 NUJ3994:NUR3997 OEF3994:OEN3997 OOB3994:OOJ3997 OXX3994:OYF3997 PHT3994:PIB3997 PRP3994:PRX3997 QBL3994:QBT3997 QLH3994:QLP3997 QVD3994:QVL3997 REZ3994:RFH3997 ROV3994:RPD3997 RYR3994:RYZ3997 SIN3994:SIV3997 SSJ3994:SSR3997 TCF3994:TCN3997 TMB3994:TMJ3997 TVX3994:TWF3997 UFT3994:UGB3997 UPP3994:UPX3997 UZL3994:UZT3997 VJH3994:VJP3997 VTD3994:VTL3997 WCZ3994:WDH3997 WMV3994:WND3997 WWR3994:WWZ3997 KF3613:KN3618 UB3613:UJ3618 ADX3613:AEF3618 ANT3613:AOB3618 AXP3613:AXX3618 BHL3613:BHT3618 BRH3613:BRP3618 CBD3613:CBL3618 CKZ3613:CLH3618 CUV3613:CVD3618 DER3613:DEZ3618 DON3613:DOV3618 DYJ3613:DYR3618 EIF3613:EIN3618 ESB3613:ESJ3618 FBX3613:FCF3618 FLT3613:FMB3618 FVP3613:FVX3618 GFL3613:GFT3618 GPH3613:GPP3618 GZD3613:GZL3618 HIZ3613:HJH3618 HSV3613:HTD3618 ICR3613:ICZ3618 IMN3613:IMV3618 IWJ3613:IWR3618 JGF3613:JGN3618 JQB3613:JQJ3618 JZX3613:KAF3618 KJT3613:KKB3618 KTP3613:KTX3618 LDL3613:LDT3618 LNH3613:LNP3618 LXD3613:LXL3618 MGZ3613:MHH3618 MQV3613:MRD3618 NAR3613:NAZ3618 NKN3613:NKV3618 NUJ3613:NUR3618 OEF3613:OEN3618 OOB3613:OOJ3618 OXX3613:OYF3618 PHT3613:PIB3618 PRP3613:PRX3618 QBL3613:QBT3618 QLH3613:QLP3618 QVD3613:QVL3618 REZ3613:RFH3618 ROV3613:RPD3618 RYR3613:RYZ3618 SIN3613:SIV3618 SSJ3613:SSR3618 TCF3613:TCN3618 TMB3613:TMJ3618 TVX3613:TWF3618 UFT3613:UGB3618 UPP3613:UPX3618 UZL3613:UZT3618 VJH3613:VJP3618 VTD3613:VTL3618 WCZ3613:WDH3618 WMV3613:WND3618 WWR3613:WWZ3618 KF4140:KN4143 UB4140:UJ4143 ADX4140:AEF4143 ANT4140:AOB4143 AXP4140:AXX4143 BHL4140:BHT4143 BRH4140:BRP4143 CBD4140:CBL4143 CKZ4140:CLH4143 CUV4140:CVD4143 DER4140:DEZ4143 DON4140:DOV4143 DYJ4140:DYR4143 EIF4140:EIN4143 ESB4140:ESJ4143 FBX4140:FCF4143 FLT4140:FMB4143 FVP4140:FVX4143 GFL4140:GFT4143 GPH4140:GPP4143 GZD4140:GZL4143 HIZ4140:HJH4143 HSV4140:HTD4143 ICR4140:ICZ4143 IMN4140:IMV4143 IWJ4140:IWR4143 JGF4140:JGN4143 JQB4140:JQJ4143 JZX4140:KAF4143 KJT4140:KKB4143 KTP4140:KTX4143 LDL4140:LDT4143 LNH4140:LNP4143 LXD4140:LXL4143 MGZ4140:MHH4143 MQV4140:MRD4143 NAR4140:NAZ4143 NKN4140:NKV4143 NUJ4140:NUR4143 OEF4140:OEN4143 OOB4140:OOJ4143 OXX4140:OYF4143 PHT4140:PIB4143 PRP4140:PRX4143 QBL4140:QBT4143 QLH4140:QLP4143 QVD4140:QVL4143 REZ4140:RFH4143 ROV4140:RPD4143 RYR4140:RYZ4143 SIN4140:SIV4143 SSJ4140:SSR4143 TCF4140:TCN4143 TMB4140:TMJ4143 TVX4140:TWF4143 UFT4140:UGB4143 UPP4140:UPX4143 UZL4140:UZT4143 VJH4140:VJP4143 VTD4140:VTL4143 WCZ4140:WDH4143 WMV4140:WND4143 WWR4140:WWZ4143 KF3735:KN3738 UB3735:UJ3738 ADX3735:AEF3738 ANT3735:AOB3738 AXP3735:AXX3738 BHL3735:BHT3738 BRH3735:BRP3738 CBD3735:CBL3738 CKZ3735:CLH3738 CUV3735:CVD3738 DER3735:DEZ3738 DON3735:DOV3738 DYJ3735:DYR3738 EIF3735:EIN3738 ESB3735:ESJ3738 FBX3735:FCF3738 FLT3735:FMB3738 FVP3735:FVX3738 GFL3735:GFT3738 GPH3735:GPP3738 GZD3735:GZL3738 HIZ3735:HJH3738 HSV3735:HTD3738 ICR3735:ICZ3738 IMN3735:IMV3738 IWJ3735:IWR3738 JGF3735:JGN3738 JQB3735:JQJ3738 JZX3735:KAF3738 KJT3735:KKB3738 KTP3735:KTX3738 LDL3735:LDT3738 LNH3735:LNP3738 LXD3735:LXL3738 MGZ3735:MHH3738 MQV3735:MRD3738 NAR3735:NAZ3738 NKN3735:NKV3738 NUJ3735:NUR3738 OEF3735:OEN3738 OOB3735:OOJ3738 OXX3735:OYF3738 PHT3735:PIB3738 PRP3735:PRX3738 QBL3735:QBT3738 QLH3735:QLP3738 QVD3735:QVL3738 REZ3735:RFH3738 ROV3735:RPD3738 RYR3735:RYZ3738 SIN3735:SIV3738 SSJ3735:SSR3738 TCF3735:TCN3738 TMB3735:TMJ3738 TVX3735:TWF3738 UFT3735:UGB3738 UPP3735:UPX3738 UZL3735:UZT3738 VJH3735:VJP3738 VTD3735:VTL3738 WCZ3735:WDH3738 WMV3735:WND3738 WWR3735:WWZ3738 KF3574:KN3577 UB3574:UJ3577 ADX3574:AEF3577 ANT3574:AOB3577 AXP3574:AXX3577 BHL3574:BHT3577 BRH3574:BRP3577 CBD3574:CBL3577 CKZ3574:CLH3577 CUV3574:CVD3577 DER3574:DEZ3577 DON3574:DOV3577 DYJ3574:DYR3577 EIF3574:EIN3577 ESB3574:ESJ3577 FBX3574:FCF3577 FLT3574:FMB3577 FVP3574:FVX3577 GFL3574:GFT3577 GPH3574:GPP3577 GZD3574:GZL3577 HIZ3574:HJH3577 HSV3574:HTD3577 ICR3574:ICZ3577 IMN3574:IMV3577 IWJ3574:IWR3577 JGF3574:JGN3577 JQB3574:JQJ3577 JZX3574:KAF3577 KJT3574:KKB3577 KTP3574:KTX3577 LDL3574:LDT3577 LNH3574:LNP3577 LXD3574:LXL3577 MGZ3574:MHH3577 MQV3574:MRD3577 NAR3574:NAZ3577 NKN3574:NKV3577 NUJ3574:NUR3577 OEF3574:OEN3577 OOB3574:OOJ3577 OXX3574:OYF3577 PHT3574:PIB3577 PRP3574:PRX3577 QBL3574:QBT3577 QLH3574:QLP3577 QVD3574:QVL3577 REZ3574:RFH3577 ROV3574:RPD3577 RYR3574:RYZ3577 SIN3574:SIV3577 SSJ3574:SSR3577 TCF3574:TCN3577 TMB3574:TMJ3577 TVX3574:TWF3577 UFT3574:UGB3577 UPP3574:UPX3577 UZL3574:UZT3577 VJH3574:VJP3577 VTD3574:VTL3577 WCZ3574:WDH3577 WMV3574:WND3577 WWR3574:WWZ3577 KF4205:KN4208 UB4205:UJ4208 ADX4205:AEF4208 ANT4205:AOB4208 AXP4205:AXX4208 BHL4205:BHT4208 BRH4205:BRP4208 CBD4205:CBL4208 CKZ4205:CLH4208 CUV4205:CVD4208 DER4205:DEZ4208 DON4205:DOV4208 DYJ4205:DYR4208 EIF4205:EIN4208 ESB4205:ESJ4208 FBX4205:FCF4208 FLT4205:FMB4208 FVP4205:FVX4208 GFL4205:GFT4208 GPH4205:GPP4208 GZD4205:GZL4208 HIZ4205:HJH4208 HSV4205:HTD4208 ICR4205:ICZ4208 IMN4205:IMV4208 IWJ4205:IWR4208 JGF4205:JGN4208 JQB4205:JQJ4208 JZX4205:KAF4208 KJT4205:KKB4208 KTP4205:KTX4208 LDL4205:LDT4208 LNH4205:LNP4208 LXD4205:LXL4208 MGZ4205:MHH4208 MQV4205:MRD4208 NAR4205:NAZ4208 NKN4205:NKV4208 NUJ4205:NUR4208 OEF4205:OEN4208 OOB4205:OOJ4208 OXX4205:OYF4208 PHT4205:PIB4208 PRP4205:PRX4208 QBL4205:QBT4208 QLH4205:QLP4208 QVD4205:QVL4208 REZ4205:RFH4208 ROV4205:RPD4208 RYR4205:RYZ4208 SIN4205:SIV4208 SSJ4205:SSR4208 TCF4205:TCN4208 TMB4205:TMJ4208 TVX4205:TWF4208 UFT4205:UGB4208 UPP4205:UPX4208 UZL4205:UZT4208 VJH4205:VJP4208 VTD4205:VTL4208 WCZ4205:WDH4208 WMV4205:WND4208 WWR4205:WWZ4208 KF4242:KN4247 UB4242:UJ4247 ADX4242:AEF4247 ANT4242:AOB4247 AXP4242:AXX4247 BHL4242:BHT4247 BRH4242:BRP4247 CBD4242:CBL4247 CKZ4242:CLH4247 CUV4242:CVD4247 DER4242:DEZ4247 DON4242:DOV4247 DYJ4242:DYR4247 EIF4242:EIN4247 ESB4242:ESJ4247 FBX4242:FCF4247 FLT4242:FMB4247 FVP4242:FVX4247 GFL4242:GFT4247 GPH4242:GPP4247 GZD4242:GZL4247 HIZ4242:HJH4247 HSV4242:HTD4247 ICR4242:ICZ4247 IMN4242:IMV4247 IWJ4242:IWR4247 JGF4242:JGN4247 JQB4242:JQJ4247 JZX4242:KAF4247 KJT4242:KKB4247 KTP4242:KTX4247 LDL4242:LDT4247 LNH4242:LNP4247 LXD4242:LXL4247 MGZ4242:MHH4247 MQV4242:MRD4247 NAR4242:NAZ4247 NKN4242:NKV4247 NUJ4242:NUR4247 OEF4242:OEN4247 OOB4242:OOJ4247 OXX4242:OYF4247 PHT4242:PIB4247 PRP4242:PRX4247 QBL4242:QBT4247 QLH4242:QLP4247 QVD4242:QVL4247 REZ4242:RFH4247 ROV4242:RPD4247 RYR4242:RYZ4247 SIN4242:SIV4247 SSJ4242:SSR4247 TCF4242:TCN4247 TMB4242:TMJ4247 TVX4242:TWF4247 UFT4242:UGB4247 UPP4242:UPX4247 UZL4242:UZT4247 VJH4242:VJP4247 VTD4242:VTL4247 WCZ4242:WDH4247 WMV4242:WND4247 WWR4242:WWZ4247 KF4294:KN4304 UB4294:UJ4304 ADX4294:AEF4304 ANT4294:AOB4304 AXP4294:AXX4304 BHL4294:BHT4304 BRH4294:BRP4304 CBD4294:CBL4304 CKZ4294:CLH4304 CUV4294:CVD4304 DER4294:DEZ4304 DON4294:DOV4304 DYJ4294:DYR4304 EIF4294:EIN4304 ESB4294:ESJ4304 FBX4294:FCF4304 FLT4294:FMB4304 FVP4294:FVX4304 GFL4294:GFT4304 GPH4294:GPP4304 GZD4294:GZL4304 HIZ4294:HJH4304 HSV4294:HTD4304 ICR4294:ICZ4304 IMN4294:IMV4304 IWJ4294:IWR4304 JGF4294:JGN4304 JQB4294:JQJ4304 JZX4294:KAF4304 KJT4294:KKB4304 KTP4294:KTX4304 LDL4294:LDT4304 LNH4294:LNP4304 LXD4294:LXL4304 MGZ4294:MHH4304 MQV4294:MRD4304 NAR4294:NAZ4304 NKN4294:NKV4304 NUJ4294:NUR4304 OEF4294:OEN4304 OOB4294:OOJ4304 OXX4294:OYF4304 PHT4294:PIB4304 PRP4294:PRX4304 QBL4294:QBT4304 QLH4294:QLP4304 QVD4294:QVL4304 REZ4294:RFH4304 ROV4294:RPD4304 RYR4294:RYZ4304 SIN4294:SIV4304 SSJ4294:SSR4304 TCF4294:TCN4304 TMB4294:TMJ4304 TVX4294:TWF4304 UFT4294:UGB4304 UPP4294:UPX4304 UZL4294:UZT4304 VJH4294:VJP4304 VTD4294:VTL4304 WCZ4294:WDH4304 WMV4294:WND4304 WWR4294:WWZ4304 KF4462:KN4465 UB4462:UJ4465 ADX4462:AEF4465 ANT4462:AOB4465 AXP4462:AXX4465 BHL4462:BHT4465 BRH4462:BRP4465 CBD4462:CBL4465 CKZ4462:CLH4465 CUV4462:CVD4465 DER4462:DEZ4465 DON4462:DOV4465 DYJ4462:DYR4465 EIF4462:EIN4465 ESB4462:ESJ4465 FBX4462:FCF4465 FLT4462:FMB4465 FVP4462:FVX4465 GFL4462:GFT4465 GPH4462:GPP4465 GZD4462:GZL4465 HIZ4462:HJH4465 HSV4462:HTD4465 ICR4462:ICZ4465 IMN4462:IMV4465 IWJ4462:IWR4465 JGF4462:JGN4465 JQB4462:JQJ4465 JZX4462:KAF4465 KJT4462:KKB4465 KTP4462:KTX4465 LDL4462:LDT4465 LNH4462:LNP4465 LXD4462:LXL4465 MGZ4462:MHH4465 MQV4462:MRD4465 NAR4462:NAZ4465 NKN4462:NKV4465 NUJ4462:NUR4465 OEF4462:OEN4465 OOB4462:OOJ4465 OXX4462:OYF4465 PHT4462:PIB4465 PRP4462:PRX4465 QBL4462:QBT4465 QLH4462:QLP4465 QVD4462:QVL4465 REZ4462:RFH4465 ROV4462:RPD4465 RYR4462:RYZ4465 SIN4462:SIV4465 SSJ4462:SSR4465 TCF4462:TCN4465 TMB4462:TMJ4465 TVX4462:TWF4465 UFT4462:UGB4465 UPP4462:UPX4465 UZL4462:UZT4465 VJH4462:VJP4465 VTD4462:VTL4465 WCZ4462:WDH4465 WMV4462:WND4465 WWR4462:WWZ4465 KF4349:KN4357 UB4349:UJ4357 ADX4349:AEF4357 ANT4349:AOB4357 AXP4349:AXX4357 BHL4349:BHT4357 BRH4349:BRP4357 CBD4349:CBL4357 CKZ4349:CLH4357 CUV4349:CVD4357 DER4349:DEZ4357 DON4349:DOV4357 DYJ4349:DYR4357 EIF4349:EIN4357 ESB4349:ESJ4357 FBX4349:FCF4357 FLT4349:FMB4357 FVP4349:FVX4357 GFL4349:GFT4357 GPH4349:GPP4357 GZD4349:GZL4357 HIZ4349:HJH4357 HSV4349:HTD4357 ICR4349:ICZ4357 IMN4349:IMV4357 IWJ4349:IWR4357 JGF4349:JGN4357 JQB4349:JQJ4357 JZX4349:KAF4357 KJT4349:KKB4357 KTP4349:KTX4357 LDL4349:LDT4357 LNH4349:LNP4357 LXD4349:LXL4357 MGZ4349:MHH4357 MQV4349:MRD4357 NAR4349:NAZ4357 NKN4349:NKV4357 NUJ4349:NUR4357 OEF4349:OEN4357 OOB4349:OOJ4357 OXX4349:OYF4357 PHT4349:PIB4357 PRP4349:PRX4357 QBL4349:QBT4357 QLH4349:QLP4357 QVD4349:QVL4357 REZ4349:RFH4357 ROV4349:RPD4357 RYR4349:RYZ4357 SIN4349:SIV4357 SSJ4349:SSR4357 TCF4349:TCN4357 TMB4349:TMJ4357 TVX4349:TWF4357 UFT4349:UGB4357 UPP4349:UPX4357 UZL4349:UZT4357 VJH4349:VJP4357 VTD4349:VTL4357 WCZ4349:WDH4357 WMV4349:WND4357 WWR4349:WWZ4357 KF4429:KN4432 UB4429:UJ4432 ADX4429:AEF4432 ANT4429:AOB4432 AXP4429:AXX4432 BHL4429:BHT4432 BRH4429:BRP4432 CBD4429:CBL4432 CKZ4429:CLH4432 CUV4429:CVD4432 DER4429:DEZ4432 DON4429:DOV4432 DYJ4429:DYR4432 EIF4429:EIN4432 ESB4429:ESJ4432 FBX4429:FCF4432 FLT4429:FMB4432 FVP4429:FVX4432 GFL4429:GFT4432 GPH4429:GPP4432 GZD4429:GZL4432 HIZ4429:HJH4432 HSV4429:HTD4432 ICR4429:ICZ4432 IMN4429:IMV4432 IWJ4429:IWR4432 JGF4429:JGN4432 JQB4429:JQJ4432 JZX4429:KAF4432 KJT4429:KKB4432 KTP4429:KTX4432 LDL4429:LDT4432 LNH4429:LNP4432 LXD4429:LXL4432 MGZ4429:MHH4432 MQV4429:MRD4432 NAR4429:NAZ4432 NKN4429:NKV4432 NUJ4429:NUR4432 OEF4429:OEN4432 OOB4429:OOJ4432 OXX4429:OYF4432 PHT4429:PIB4432 PRP4429:PRX4432 QBL4429:QBT4432 QLH4429:QLP4432 QVD4429:QVL4432 REZ4429:RFH4432 ROV4429:RPD4432 RYR4429:RYZ4432 SIN4429:SIV4432 SSJ4429:SSR4432 TCF4429:TCN4432 TMB4429:TMJ4432 TVX4429:TWF4432 UFT4429:UGB4432 UPP4429:UPX4432 UZL4429:UZT4432 VJH4429:VJP4432 VTD4429:VTL4432 WCZ4429:WDH4432 WMV4429:WND4432 WWR4429:WWZ4432 KF4386:KN4389 UB4386:UJ4389 ADX4386:AEF4389 ANT4386:AOB4389 AXP4386:AXX4389 BHL4386:BHT4389 BRH4386:BRP4389 CBD4386:CBL4389 CKZ4386:CLH4389 CUV4386:CVD4389 DER4386:DEZ4389 DON4386:DOV4389 DYJ4386:DYR4389 EIF4386:EIN4389 ESB4386:ESJ4389 FBX4386:FCF4389 FLT4386:FMB4389 FVP4386:FVX4389 GFL4386:GFT4389 GPH4386:GPP4389 GZD4386:GZL4389 HIZ4386:HJH4389 HSV4386:HTD4389 ICR4386:ICZ4389 IMN4386:IMV4389 IWJ4386:IWR4389 JGF4386:JGN4389 JQB4386:JQJ4389 JZX4386:KAF4389 KJT4386:KKB4389 KTP4386:KTX4389 LDL4386:LDT4389 LNH4386:LNP4389 LXD4386:LXL4389 MGZ4386:MHH4389 MQV4386:MRD4389 NAR4386:NAZ4389 NKN4386:NKV4389 NUJ4386:NUR4389 OEF4386:OEN4389 OOB4386:OOJ4389 OXX4386:OYF4389 PHT4386:PIB4389 PRP4386:PRX4389 QBL4386:QBT4389 QLH4386:QLP4389 QVD4386:QVL4389 REZ4386:RFH4389 ROV4386:RPD4389 RYR4386:RYZ4389 SIN4386:SIV4389 SSJ4386:SSR4389 TCF4386:TCN4389 TMB4386:TMJ4389 TVX4386:TWF4389 UFT4386:UGB4389 UPP4386:UPX4389 UZL4386:UZT4389 VJH4386:VJP4389 VTD4386:VTL4389 WCZ4386:WDH4389 WMV4386:WND4389 WWR4386:WWZ4389 KF4494:KN4498 UB4494:UJ4498 ADX4494:AEF4498 ANT4494:AOB4498 AXP4494:AXX4498 BHL4494:BHT4498 BRH4494:BRP4498 CBD4494:CBL4498 CKZ4494:CLH4498 CUV4494:CVD4498 DER4494:DEZ4498 DON4494:DOV4498 DYJ4494:DYR4498 EIF4494:EIN4498 ESB4494:ESJ4498 FBX4494:FCF4498 FLT4494:FMB4498 FVP4494:FVX4498 GFL4494:GFT4498 GPH4494:GPP4498 GZD4494:GZL4498 HIZ4494:HJH4498 HSV4494:HTD4498 ICR4494:ICZ4498 IMN4494:IMV4498 IWJ4494:IWR4498 JGF4494:JGN4498 JQB4494:JQJ4498 JZX4494:KAF4498 KJT4494:KKB4498 KTP4494:KTX4498 LDL4494:LDT4498 LNH4494:LNP4498 LXD4494:LXL4498 MGZ4494:MHH4498 MQV4494:MRD4498 NAR4494:NAZ4498 NKN4494:NKV4498 NUJ4494:NUR4498 OEF4494:OEN4498 OOB4494:OOJ4498 OXX4494:OYF4498 PHT4494:PIB4498 PRP4494:PRX4498 QBL4494:QBT4498 QLH4494:QLP4498 QVD4494:QVL4498 REZ4494:RFH4498 ROV4494:RPD4498 RYR4494:RYZ4498 SIN4494:SIV4498 SSJ4494:SSR4498 TCF4494:TCN4498 TMB4494:TMJ4498 TVX4494:TWF4498 UFT4494:UGB4498 UPP4494:UPX4498 UZL4494:UZT4498 VJH4494:VJP4498 VTD4494:VTL4498 WCZ4494:WDH4498 WMV4494:WND4498 WWR4494:WWZ4498 KF4528:KN4531 UB4528:UJ4531 ADX4528:AEF4531 ANT4528:AOB4531 AXP4528:AXX4531 BHL4528:BHT4531 BRH4528:BRP4531 CBD4528:CBL4531 CKZ4528:CLH4531 CUV4528:CVD4531 DER4528:DEZ4531 DON4528:DOV4531 DYJ4528:DYR4531 EIF4528:EIN4531 ESB4528:ESJ4531 FBX4528:FCF4531 FLT4528:FMB4531 FVP4528:FVX4531 GFL4528:GFT4531 GPH4528:GPP4531 GZD4528:GZL4531 HIZ4528:HJH4531 HSV4528:HTD4531 ICR4528:ICZ4531 IMN4528:IMV4531 IWJ4528:IWR4531 JGF4528:JGN4531 JQB4528:JQJ4531 JZX4528:KAF4531 KJT4528:KKB4531 KTP4528:KTX4531 LDL4528:LDT4531 LNH4528:LNP4531 LXD4528:LXL4531 MGZ4528:MHH4531 MQV4528:MRD4531 NAR4528:NAZ4531 NKN4528:NKV4531 NUJ4528:NUR4531 OEF4528:OEN4531 OOB4528:OOJ4531 OXX4528:OYF4531 PHT4528:PIB4531 PRP4528:PRX4531 QBL4528:QBT4531 QLH4528:QLP4531 QVD4528:QVL4531 REZ4528:RFH4531 ROV4528:RPD4531 RYR4528:RYZ4531 SIN4528:SIV4531 SSJ4528:SSR4531 TCF4528:TCN4531 TMB4528:TMJ4531 TVX4528:TWF4531 UFT4528:UGB4531 UPP4528:UPX4531 UZL4528:UZT4531 VJH4528:VJP4531 VTD4528:VTL4531 WCZ4528:WDH4531 WMV4528:WND4531 WWR4528:WWZ4531 KF4560:KN4563 UB4560:UJ4563 ADX4560:AEF4563 ANT4560:AOB4563 AXP4560:AXX4563 BHL4560:BHT4563 BRH4560:BRP4563 CBD4560:CBL4563 CKZ4560:CLH4563 CUV4560:CVD4563 DER4560:DEZ4563 DON4560:DOV4563 DYJ4560:DYR4563 EIF4560:EIN4563 ESB4560:ESJ4563 FBX4560:FCF4563 FLT4560:FMB4563 FVP4560:FVX4563 GFL4560:GFT4563 GPH4560:GPP4563 GZD4560:GZL4563 HIZ4560:HJH4563 HSV4560:HTD4563 ICR4560:ICZ4563 IMN4560:IMV4563 IWJ4560:IWR4563 JGF4560:JGN4563 JQB4560:JQJ4563 JZX4560:KAF4563 KJT4560:KKB4563 KTP4560:KTX4563 LDL4560:LDT4563 LNH4560:LNP4563 LXD4560:LXL4563 MGZ4560:MHH4563 MQV4560:MRD4563 NAR4560:NAZ4563 NKN4560:NKV4563 NUJ4560:NUR4563 OEF4560:OEN4563 OOB4560:OOJ4563 OXX4560:OYF4563 PHT4560:PIB4563 PRP4560:PRX4563 QBL4560:QBT4563 QLH4560:QLP4563 QVD4560:QVL4563 REZ4560:RFH4563 ROV4560:RPD4563 RYR4560:RYZ4563 SIN4560:SIV4563 SSJ4560:SSR4563 TCF4560:TCN4563 TMB4560:TMJ4563 TVX4560:TWF4563 UFT4560:UGB4563 UPP4560:UPX4563 UZL4560:UZT4563 VJH4560:VJP4563 VTD4560:VTL4563 WCZ4560:WDH4563 WMV4560:WND4563 WWR4560:WWZ4563 KF4592:KN4595 UB4592:UJ4595 ADX4592:AEF4595 ANT4592:AOB4595 AXP4592:AXX4595 BHL4592:BHT4595 BRH4592:BRP4595 CBD4592:CBL4595 CKZ4592:CLH4595 CUV4592:CVD4595 DER4592:DEZ4595 DON4592:DOV4595 DYJ4592:DYR4595 EIF4592:EIN4595 ESB4592:ESJ4595 FBX4592:FCF4595 FLT4592:FMB4595 FVP4592:FVX4595 GFL4592:GFT4595 GPH4592:GPP4595 GZD4592:GZL4595 HIZ4592:HJH4595 HSV4592:HTD4595 ICR4592:ICZ4595 IMN4592:IMV4595 IWJ4592:IWR4595 JGF4592:JGN4595 JQB4592:JQJ4595 JZX4592:KAF4595 KJT4592:KKB4595 KTP4592:KTX4595 LDL4592:LDT4595 LNH4592:LNP4595 LXD4592:LXL4595 MGZ4592:MHH4595 MQV4592:MRD4595 NAR4592:NAZ4595 NKN4592:NKV4595 NUJ4592:NUR4595 OEF4592:OEN4595 OOB4592:OOJ4595 OXX4592:OYF4595 PHT4592:PIB4595 PRP4592:PRX4595 QBL4592:QBT4595 QLH4592:QLP4595 QVD4592:QVL4595 REZ4592:RFH4595 ROV4592:RPD4595 RYR4592:RYZ4595 SIN4592:SIV4595 SSJ4592:SSR4595 TCF4592:TCN4595 TMB4592:TMJ4595 TVX4592:TWF4595 UFT4592:UGB4595 UPP4592:UPX4595 UZL4592:UZT4595 VJH4592:VJP4595 VTD4592:VTL4595 WCZ4592:WDH4595 WMV4592:WND4595 WWR4592:WWZ4595 KF4624:KN4627 UB4624:UJ4627 ADX4624:AEF4627 ANT4624:AOB4627 AXP4624:AXX4627 BHL4624:BHT4627 BRH4624:BRP4627 CBD4624:CBL4627 CKZ4624:CLH4627 CUV4624:CVD4627 DER4624:DEZ4627 DON4624:DOV4627 DYJ4624:DYR4627 EIF4624:EIN4627 ESB4624:ESJ4627 FBX4624:FCF4627 FLT4624:FMB4627 FVP4624:FVX4627 GFL4624:GFT4627 GPH4624:GPP4627 GZD4624:GZL4627 HIZ4624:HJH4627 HSV4624:HTD4627 ICR4624:ICZ4627 IMN4624:IMV4627 IWJ4624:IWR4627 JGF4624:JGN4627 JQB4624:JQJ4627 JZX4624:KAF4627 KJT4624:KKB4627 KTP4624:KTX4627 LDL4624:LDT4627 LNH4624:LNP4627 LXD4624:LXL4627 MGZ4624:MHH4627 MQV4624:MRD4627 NAR4624:NAZ4627 NKN4624:NKV4627 NUJ4624:NUR4627 OEF4624:OEN4627 OOB4624:OOJ4627 OXX4624:OYF4627 PHT4624:PIB4627 PRP4624:PRX4627 QBL4624:QBT4627 QLH4624:QLP4627 QVD4624:QVL4627 REZ4624:RFH4627 ROV4624:RPD4627 RYR4624:RYZ4627 SIN4624:SIV4627 SSJ4624:SSR4627 TCF4624:TCN4627 TMB4624:TMJ4627 TVX4624:TWF4627 UFT4624:UGB4627 UPP4624:UPX4627 UZL4624:UZT4627 VJH4624:VJP4627 VTD4624:VTL4627 WCZ4624:WDH4627 WMV4624:WND4627 WWR4624:WWZ4627 KF4656:KN4659 UB4656:UJ4659 ADX4656:AEF4659 ANT4656:AOB4659 AXP4656:AXX4659 BHL4656:BHT4659 BRH4656:BRP4659 CBD4656:CBL4659 CKZ4656:CLH4659 CUV4656:CVD4659 DER4656:DEZ4659 DON4656:DOV4659 DYJ4656:DYR4659 EIF4656:EIN4659 ESB4656:ESJ4659 FBX4656:FCF4659 FLT4656:FMB4659 FVP4656:FVX4659 GFL4656:GFT4659 GPH4656:GPP4659 GZD4656:GZL4659 HIZ4656:HJH4659 HSV4656:HTD4659 ICR4656:ICZ4659 IMN4656:IMV4659 IWJ4656:IWR4659 JGF4656:JGN4659 JQB4656:JQJ4659 JZX4656:KAF4659 KJT4656:KKB4659 KTP4656:KTX4659 LDL4656:LDT4659 LNH4656:LNP4659 LXD4656:LXL4659 MGZ4656:MHH4659 MQV4656:MRD4659 NAR4656:NAZ4659 NKN4656:NKV4659 NUJ4656:NUR4659 OEF4656:OEN4659 OOB4656:OOJ4659 OXX4656:OYF4659 PHT4656:PIB4659 PRP4656:PRX4659 QBL4656:QBT4659 QLH4656:QLP4659 QVD4656:QVL4659 REZ4656:RFH4659 ROV4656:RPD4659 RYR4656:RYZ4659 SIN4656:SIV4659 SSJ4656:SSR4659 TCF4656:TCN4659 TMB4656:TMJ4659 TVX4656:TWF4659 UFT4656:UGB4659 UPP4656:UPX4659 UZL4656:UZT4659 VJH4656:VJP4659 VTD4656:VTL4659 WCZ4656:WDH4659 WMV4656:WND4659 WWR4656:WWZ4659 WWR1547:WWZ1557 WMV1547:WND1557 WCZ1547:WDH1557 VTD1547:VTL1557 VJH1547:VJP1557 UZL1547:UZT1557 UPP1547:UPX1557 UFT1547:UGB1557 TVX1547:TWF1557 TMB1547:TMJ1557 TCF1547:TCN1557 SSJ1547:SSR1557 SIN1547:SIV1557 RYR1547:RYZ1557 ROV1547:RPD1557 REZ1547:RFH1557 QVD1547:QVL1557 QLH1547:QLP1557 QBL1547:QBT1557 PRP1547:PRX1557 PHT1547:PIB1557 OXX1547:OYF1557 OOB1547:OOJ1557 OEF1547:OEN1557 NUJ1547:NUR1557 NKN1547:NKV1557 NAR1547:NAZ1557 MQV1547:MRD1557 MGZ1547:MHH1557 LXD1547:LXL1557 LNH1547:LNP1557 LDL1547:LDT1557 KTP1547:KTX1557 KJT1547:KKB1557 JZX1547:KAF1557 JQB1547:JQJ1557 JGF1547:JGN1557 IWJ1547:IWR1557 IMN1547:IMV1557 ICR1547:ICZ1557 HSV1547:HTD1557 HIZ1547:HJH1557 GZD1547:GZL1557 GPH1547:GPP1557 GFL1547:GFT1557 FVP1547:FVX1557 FLT1547:FMB1557 FBX1547:FCF1557 ESB1547:ESJ1557 EIF1547:EIN1557 DYJ1547:DYR1557 DON1547:DOV1557 DER1547:DEZ1557 CUV1547:CVD1557 CKZ1547:CLH1557 CBD1547:CBL1557 BRH1547:BRP1557 BHL1547:BHT1557 AXP1547:AXX1557 ANT1547:AOB1557 ADX1547:AEF1557 UB1547:UJ1557 KF1547:KN1557 WWR3815:WWZ3818 WMV3815:WND3818 WCZ3815:WDH3818 VTD3815:VTL3818 VJH3815:VJP3818 UZL3815:UZT3818 UPP3815:UPX3818 UFT3815:UGB3818 TVX3815:TWF3818 TMB3815:TMJ3818 TCF3815:TCN3818 SSJ3815:SSR3818 SIN3815:SIV3818 RYR3815:RYZ3818 ROV3815:RPD3818 REZ3815:RFH3818 QVD3815:QVL3818 QLH3815:QLP3818 QBL3815:QBT3818 PRP3815:PRX3818 PHT3815:PIB3818 OXX3815:OYF3818 OOB3815:OOJ3818 OEF3815:OEN3818 NUJ3815:NUR3818 NKN3815:NKV3818 NAR3815:NAZ3818 MQV3815:MRD3818 MGZ3815:MHH3818 LXD3815:LXL3818 LNH3815:LNP3818 LDL3815:LDT3818 KTP3815:KTX3818 KJT3815:KKB3818 JZX3815:KAF3818 JQB3815:JQJ3818 JGF3815:JGN3818 IWJ3815:IWR3818 IMN3815:IMV3818 ICR3815:ICZ3818 HSV3815:HTD3818 HIZ3815:HJH3818 GZD3815:GZL3818 GPH3815:GPP3818 GFL3815:GFT3818 FVP3815:FVX3818 FLT3815:FMB3818 FBX3815:FCF3818 ESB3815:ESJ3818 EIF3815:EIN3818 DYJ3815:DYR3818 DON3815:DOV3818 DER3815:DEZ3818 CUV3815:CVD3818 CKZ3815:CLH3818 CBD3815:CBL3818 BRH3815:BRP3818 BHL3815:BHT3818 AXP3815:AXX3818 ANT3815:AOB3818 ADX3815:AEF3818 UB3815:UJ3818 KF3815:KN3818 WWR3849:WWZ3854 WMV3849:WND3854 WCZ3849:WDH3854 VTD3849:VTL3854 VJH3849:VJP3854 UZL3849:UZT3854 UPP3849:UPX3854 UFT3849:UGB3854 TVX3849:TWF3854 TMB3849:TMJ3854 TCF3849:TCN3854 SSJ3849:SSR3854 SIN3849:SIV3854 RYR3849:RYZ3854 ROV3849:RPD3854 REZ3849:RFH3854 QVD3849:QVL3854 QLH3849:QLP3854 QBL3849:QBT3854 PRP3849:PRX3854 PHT3849:PIB3854 OXX3849:OYF3854 OOB3849:OOJ3854 OEF3849:OEN3854 NUJ3849:NUR3854 NKN3849:NKV3854 NAR3849:NAZ3854 MQV3849:MRD3854 MGZ3849:MHH3854 LXD3849:LXL3854 LNH3849:LNP3854 LDL3849:LDT3854 KTP3849:KTX3854 KJT3849:KKB3854 JZX3849:KAF3854 JQB3849:JQJ3854 JGF3849:JGN3854 IWJ3849:IWR3854 IMN3849:IMV3854 ICR3849:ICZ3854 HSV3849:HTD3854 HIZ3849:HJH3854 GZD3849:GZL3854 GPH3849:GPP3854 GFL3849:GFT3854 FVP3849:FVX3854 FLT3849:FMB3854 FBX3849:FCF3854 ESB3849:ESJ3854 EIF3849:EIN3854 DYJ3849:DYR3854 DON3849:DOV3854 DER3849:DEZ3854 CUV3849:CVD3854 CKZ3849:CLH3854 CBD3849:CBL3854 BRH3849:BRP3854 BHL3849:BHT3854 AXP3849:AXX3854 ANT3849:AOB3854 ADX3849:AEF3854 UB3849:UJ3854 KF3849:KN3854 WWR3886:WWZ3889 WMV3886:WND3889 WCZ3886:WDH3889 VTD3886:VTL3889 VJH3886:VJP3889 UZL3886:UZT3889 UPP3886:UPX3889 UFT3886:UGB3889 TVX3886:TWF3889 TMB3886:TMJ3889 TCF3886:TCN3889 SSJ3886:SSR3889 SIN3886:SIV3889 RYR3886:RYZ3889 ROV3886:RPD3889 REZ3886:RFH3889 QVD3886:QVL3889 QLH3886:QLP3889 QBL3886:QBT3889 PRP3886:PRX3889 PHT3886:PIB3889 OXX3886:OYF3889 OOB3886:OOJ3889 OEF3886:OEN3889 NUJ3886:NUR3889 NKN3886:NKV3889 NAR3886:NAZ3889 MQV3886:MRD3889 MGZ3886:MHH3889 LXD3886:LXL3889 LNH3886:LNP3889 LDL3886:LDT3889 KTP3886:KTX3889 KJT3886:KKB3889 JZX3886:KAF3889 JQB3886:JQJ3889 JGF3886:JGN3889 IWJ3886:IWR3889 IMN3886:IMV3889 ICR3886:ICZ3889 HSV3886:HTD3889 HIZ3886:HJH3889 GZD3886:GZL3889 GPH3886:GPP3889 GFL3886:GFT3889 FVP3886:FVX3889 FLT3886:FMB3889 FBX3886:FCF3889 ESB3886:ESJ3889 EIF3886:EIN3889 DYJ3886:DYR3889 DON3886:DOV3889 DER3886:DEZ3889 CUV3886:CVD3889 CKZ3886:CLH3889 CBD3886:CBL3889 BRH3886:BRP3889 BHL3886:BHT3889 AXP3886:AXX3889 ANT3886:AOB3889 ADX3886:AEF3889 UB3886:UJ3889 KF3886:KN3889 WWR3927:WWZ3932 WMV3927:WND3932 WCZ3927:WDH3932 VTD3927:VTL3932 VJH3927:VJP3932 UZL3927:UZT3932 UPP3927:UPX3932 UFT3927:UGB3932 TVX3927:TWF3932 TMB3927:TMJ3932 TCF3927:TCN3932 SSJ3927:SSR3932 SIN3927:SIV3932 RYR3927:RYZ3932 ROV3927:RPD3932 REZ3927:RFH3932 QVD3927:QVL3932 QLH3927:QLP3932 QBL3927:QBT3932 PRP3927:PRX3932 PHT3927:PIB3932 OXX3927:OYF3932 OOB3927:OOJ3932 OEF3927:OEN3932 NUJ3927:NUR3932 NKN3927:NKV3932 NAR3927:NAZ3932 MQV3927:MRD3932 MGZ3927:MHH3932 LXD3927:LXL3932 LNH3927:LNP3932 LDL3927:LDT3932 KTP3927:KTX3932 KJT3927:KKB3932 JZX3927:KAF3932 JQB3927:JQJ3932 JGF3927:JGN3932 IWJ3927:IWR3932 IMN3927:IMV3932 ICR3927:ICZ3932 HSV3927:HTD3932 HIZ3927:HJH3932 GZD3927:GZL3932 GPH3927:GPP3932 GFL3927:GFT3932 FVP3927:FVX3932 FLT3927:FMB3932 FBX3927:FCF3932 ESB3927:ESJ3932 EIF3927:EIN3932 DYJ3927:DYR3932 DON3927:DOV3932 DER3927:DEZ3932 CUV3927:CVD3932 CKZ3927:CLH3932 CBD3927:CBL3932 BRH3927:BRP3932 BHL3927:BHT3932 AXP3927:AXX3932 ANT3927:AOB3932 ADX3927:AEF3932 UB3927:UJ3932 KF3927:KN3932 WWR4058:WWZ4068 WMV4058:WND4068 WCZ4058:WDH4068 VTD4058:VTL4068 VJH4058:VJP4068 UZL4058:UZT4068 UPP4058:UPX4068 UFT4058:UGB4068 TVX4058:TWF4068 TMB4058:TMJ4068 TCF4058:TCN4068 SSJ4058:SSR4068 SIN4058:SIV4068 RYR4058:RYZ4068 ROV4058:RPD4068 REZ4058:RFH4068 QVD4058:QVL4068 QLH4058:QLP4068 QBL4058:QBT4068 PRP4058:PRX4068 PHT4058:PIB4068 OXX4058:OYF4068 OOB4058:OOJ4068 OEF4058:OEN4068 NUJ4058:NUR4068 NKN4058:NKV4068 NAR4058:NAZ4068 MQV4058:MRD4068 MGZ4058:MHH4068 LXD4058:LXL4068 LNH4058:LNP4068 LDL4058:LDT4068 KTP4058:KTX4068 KJT4058:KKB4068 JZX4058:KAF4068 JQB4058:JQJ4068 JGF4058:JGN4068 IWJ4058:IWR4068 IMN4058:IMV4068 ICR4058:ICZ4068 HSV4058:HTD4068 HIZ4058:HJH4068 GZD4058:GZL4068 GPH4058:GPP4068 GFL4058:GFT4068 FVP4058:FVX4068 FLT4058:FMB4068 FBX4058:FCF4068 ESB4058:ESJ4068 EIF4058:EIN4068 DYJ4058:DYR4068 DON4058:DOV4068 DER4058:DEZ4068 CUV4058:CVD4068 CKZ4058:CLH4068 CBD4058:CBL4068 BRH4058:BRP4068 BHL4058:BHT4068 AXP4058:AXX4068 ANT4058:AOB4068 ADX4058:AEF4068 UB4058:UJ4068 KF4058:KN4068 WWR4103:WWZ4106 WMV4103:WND4106 WCZ4103:WDH4106 VTD4103:VTL4106 VJH4103:VJP4106 UZL4103:UZT4106 UPP4103:UPX4106 UFT4103:UGB4106 TVX4103:TWF4106 TMB4103:TMJ4106 TCF4103:TCN4106 SSJ4103:SSR4106 SIN4103:SIV4106 RYR4103:RYZ4106 ROV4103:RPD4106 REZ4103:RFH4106 QVD4103:QVL4106 QLH4103:QLP4106 QBL4103:QBT4106 PRP4103:PRX4106 PHT4103:PIB4106 OXX4103:OYF4106 OOB4103:OOJ4106 OEF4103:OEN4106 NUJ4103:NUR4106 NKN4103:NKV4106 NAR4103:NAZ4106 MQV4103:MRD4106 MGZ4103:MHH4106 LXD4103:LXL4106 LNH4103:LNP4106 LDL4103:LDT4106 KTP4103:KTX4106 KJT4103:KKB4106 JZX4103:KAF4106 JQB4103:JQJ4106 JGF4103:JGN4106 IWJ4103:IWR4106 IMN4103:IMV4106 ICR4103:ICZ4106 HSV4103:HTD4106 HIZ4103:HJH4106 GZD4103:GZL4106 GPH4103:GPP4106 GFL4103:GFT4106 FVP4103:FVX4106 FLT4103:FMB4106 FBX4103:FCF4106 ESB4103:ESJ4106 EIF4103:EIN4106 DYJ4103:DYR4106 DON4103:DOV4106 DER4103:DEZ4106 CUV4103:CVD4106 CKZ4103:CLH4106 CBD4103:CBL4106 BRH4103:BRP4106 BHL4103:BHT4106 AXP4103:AXX4106 ANT4103:AOB4106 ADX4103:AEF4106 UB4103:UJ4106 KF4103:KN4106 WWR4173:WWZ4176 WMV4173:WND4176 WCZ4173:WDH4176 VTD4173:VTL4176 VJH4173:VJP4176 UZL4173:UZT4176 UPP4173:UPX4176 UFT4173:UGB4176 TVX4173:TWF4176 TMB4173:TMJ4176 TCF4173:TCN4176 SSJ4173:SSR4176 SIN4173:SIV4176 RYR4173:RYZ4176 ROV4173:RPD4176 REZ4173:RFH4176 QVD4173:QVL4176 QLH4173:QLP4176 QBL4173:QBT4176 PRP4173:PRX4176 PHT4173:PIB4176 OXX4173:OYF4176 OOB4173:OOJ4176 OEF4173:OEN4176 NUJ4173:NUR4176 NKN4173:NKV4176 NAR4173:NAZ4176 MQV4173:MRD4176 MGZ4173:MHH4176 LXD4173:LXL4176 LNH4173:LNP4176 LDL4173:LDT4176 KTP4173:KTX4176 KJT4173:KKB4176 JZX4173:KAF4176 JQB4173:JQJ4176 JGF4173:JGN4176 IWJ4173:IWR4176 IMN4173:IMV4176 ICR4173:ICZ4176 HSV4173:HTD4176 HIZ4173:HJH4176 GZD4173:GZL4176 GPH4173:GPP4176 GFL4173:GFT4176 FVP4173:FVX4176 FLT4173:FMB4176 FBX4173:FCF4176 ESB4173:ESJ4176 EIF4173:EIN4176 DYJ4173:DYR4176 DON4173:DOV4176 DER4173:DEZ4176 CUV4173:CVD4176 CKZ4173:CLH4176 CBD4173:CBL4176 BRH4173:BRP4176 BHL4173:BHT4176 AXP4173:AXX4176 ANT4173:AOB4176 ADX4173:AEF4176 UB4173:UJ4176 KF146:KN149 WWR178:WWZ181 WMV178:WND181 WCZ178:WDH181 VTD178:VTL181 VJH178:VJP181 UZL178:UZT181 UPP178:UPX181 UFT178:UGB181 TVX178:TWF181 TMB178:TMJ181 TCF178:TCN181 SSJ178:SSR181 SIN178:SIV181 RYR178:RYZ181 ROV178:RPD181 REZ178:RFH181 QVD178:QVL181 QLH178:QLP181 QBL178:QBT181 PRP178:PRX181 PHT178:PIB181 OXX178:OYF181 OOB178:OOJ181 OEF178:OEN181 NUJ178:NUR181 NKN178:NKV181 NAR178:NAZ181 MQV178:MRD181 MGZ178:MHH181 LXD178:LXL181 LNH178:LNP181 LDL178:LDT181 KTP178:KTX181 KJT178:KKB181 JZX178:KAF181 JQB178:JQJ181 JGF178:JGN181 IWJ178:IWR181 IMN178:IMV181 ICR178:ICZ181 HSV178:HTD181 HIZ178:HJH181 GZD178:GZL181 GPH178:GPP181 GFL178:GFT181 FVP178:FVX181 FLT178:FMB181 FBX178:FCF181 ESB178:ESJ181 EIF178:EIN181 DYJ178:DYR181 DON178:DOV181 DER178:DEZ181 CUV178:CVD181 CKZ178:CLH181 CBD178:CBL181 BRH178:BRP181 BHL178:BHT181 AXP178:AXX181 ANT178:AOB181 ADX178:AEF181 UB178:UJ181 KF244:KN253 UB244:UJ253 ADX244:AEF253 ANT244:AOB253 AXP244:AXX253 BHL244:BHT253 BRH244:BRP253 CBD244:CBL253 CKZ244:CLH253 CUV244:CVD253 DER244:DEZ253 DON244:DOV253 DYJ244:DYR253 EIF244:EIN253 ESB244:ESJ253 FBX244:FCF253 FLT244:FMB253 FVP244:FVX253 GFL244:GFT253 GPH244:GPP253 GZD244:GZL253 HIZ244:HJH253 HSV244:HTD253 ICR244:ICZ253 IMN244:IMV253 IWJ244:IWR253 JGF244:JGN253 JQB244:JQJ253 JZX244:KAF253 KJT244:KKB253 KTP244:KTX253 LDL244:LDT253 LNH244:LNP253 LXD244:LXL253 MGZ244:MHH253 MQV244:MRD253 NAR244:NAZ253 NKN244:NKV253 NUJ244:NUR253 OEF244:OEN253 OOB244:OOJ253 OXX244:OYF253 PHT244:PIB253 PRP244:PRX253 QBL244:QBT253 QLH244:QLP253 QVD244:QVL253 REZ244:RFH253 ROV244:RPD253 RYR244:RYZ253 SIN244:SIV253 SSJ244:SSR253 TCF244:TCN253 TMB244:TMJ253 TVX244:TWF253 UFT244:UGB253 UPP244:UPX253 UZL244:UZT253 VJH244:VJP253 VTD244:VTL253 WCZ244:WDH253 WMV244:WND253 KF2480:KN2490 UB2480:UJ2490 ADX2480:AEF2490 ANT2480:AOB2490 AXP2480:AXX2490 BHL2480:BHT2490 BRH2480:BRP2490 CBD2480:CBL2490 CKZ2480:CLH2490 CUV2480:CVD2490 DER2480:DEZ2490 DON2480:DOV2490 DYJ2480:DYR2490 EIF2480:EIN2490 ESB2480:ESJ2490 FBX2480:FCF2490 FLT2480:FMB2490 FVP2480:FVX2490 GFL2480:GFT2490 GPH2480:GPP2490 GZD2480:GZL2490 HIZ2480:HJH2490 HSV2480:HTD2490 ICR2480:ICZ2490 IMN2480:IMV2490 IWJ2480:IWR2490 JGF2480:JGN2490 JQB2480:JQJ2490 JZX2480:KAF2490 KJT2480:KKB2490 KTP2480:KTX2490 LDL2480:LDT2490 LNH2480:LNP2490 LXD2480:LXL2490 MGZ2480:MHH2490 MQV2480:MRD2490 NAR2480:NAZ2490 NKN2480:NKV2490 NUJ2480:NUR2490 OEF2480:OEN2490 OOB2480:OOJ2490 OXX2480:OYF2490 PHT2480:PIB2490 PRP2480:PRX2490 QBL2480:QBT2490 QLH2480:QLP2490 QVD2480:QVL2490 REZ2480:RFH2490 ROV2480:RPD2490 RYR2480:RYZ2490 SIN2480:SIV2490 SSJ2480:SSR2490 TCF2480:TCN2490 TMB2480:TMJ2490 TVX2480:TWF2490 UFT2480:UGB2490 UPP2480:UPX2490 UZL2480:UZT2490 VJH2480:VJP2490 VTD2480:VTL2490 WCZ2480:WDH2490 WMV2480:WND2490 WWR2480:WWZ2490 WWR2360:WWZ2373 WMV2360:WND2373 WCZ2360:WDH2373 VTD2360:VTL2373 VJH2360:VJP2373 UZL2360:UZT2373 UPP2360:UPX2373 UFT2360:UGB2373 TVX2360:TWF2373 TMB2360:TMJ2373 TCF2360:TCN2373 SSJ2360:SSR2373 SIN2360:SIV2373 RYR2360:RYZ2373 ROV2360:RPD2373 REZ2360:RFH2373 QVD2360:QVL2373 QLH2360:QLP2373 QBL2360:QBT2373 PRP2360:PRX2373 PHT2360:PIB2373 OXX2360:OYF2373 OOB2360:OOJ2373 OEF2360:OEN2373 NUJ2360:NUR2373 NKN2360:NKV2373 NAR2360:NAZ2373 MQV2360:MRD2373 MGZ2360:MHH2373 LXD2360:LXL2373 LNH2360:LNP2373 LDL2360:LDT2373 KTP2360:KTX2373 KJT2360:KKB2373 JZX2360:KAF2373 JQB2360:JQJ2373 JGF2360:JGN2373 IWJ2360:IWR2373 IMN2360:IMV2373 ICR2360:ICZ2373 HSV2360:HTD2373 HIZ2360:HJH2373 GZD2360:GZL2373 GPH2360:GPP2373 GFL2360:GFT2373 FVP2360:FVX2373 FLT2360:FMB2373 FBX2360:FCF2373 ESB2360:ESJ2373 EIF2360:EIN2373 DYJ2360:DYR2373 DON2360:DOV2373 DER2360:DEZ2373 CUV2360:CVD2373 CKZ2360:CLH2373 CBD2360:CBL2373 BRH2360:BRP2373 BHL2360:BHT2373 AXP2360:AXX2373 ANT2360:AOB2373 ADX2360:AEF2373 UB2360:UJ2373 KF2360:KN2373 WWR596:WWZ602 WMV596:WND602 WCZ596:WDH602 VTD596:VTL602 VJH596:VJP602 UZL596:UZT602 UPP596:UPX602 UFT596:UGB602 TVX596:TWF602 TMB596:TMJ602 TCF596:TCN602 SSJ596:SSR602 SIN596:SIV602 RYR596:RYZ602 ROV596:RPD602 REZ596:RFH602 QVD596:QVL602 QLH596:QLP602 QBL596:QBT602 PRP596:PRX602 PHT596:PIB602 OXX596:OYF602 OOB596:OOJ602 OEF596:OEN602 NUJ596:NUR602 NKN596:NKV602 NAR596:NAZ602 MQV596:MRD602 MGZ596:MHH602 LXD596:LXL602 LNH596:LNP602 LDL596:LDT602 KTP596:KTX602 KJT596:KKB602 JZX596:KAF602 JQB596:JQJ602 JGF596:JGN602 IWJ596:IWR602 IMN596:IMV602 ICR596:ICZ602 HSV596:HTD602 HIZ596:HJH602 GZD596:GZL602 GPH596:GPP602 GFL596:GFT602 FVP596:FVX602 FLT596:FMB602 FBX596:FCF602 ESB596:ESJ602 EIF596:EIN602 DYJ596:DYR602 DON596:DOV602 DER596:DEZ602 CUV596:CVD602 CKZ596:CLH602 CBD596:CBL602 BRH596:BRP602 BHL596:BHT602 AXP596:AXX602 ANT596:AOB602 ADX596:AEF602 UB596:UJ602 KF596:KN602 WWR977:WWZ981 WMV977:WND981 WCZ977:WDH981 VTD977:VTL981 VJH977:VJP981 UZL977:UZT981 UPP977:UPX981 UFT977:UGB981 TVX977:TWF981 TMB977:TMJ981 TCF977:TCN981 SSJ977:SSR981 SIN977:SIV981 RYR977:RYZ981 ROV977:RPD981 REZ977:RFH981 QVD977:QVL981 QLH977:QLP981 QBL977:QBT981 PRP977:PRX981 PHT977:PIB981 OXX977:OYF981 OOB977:OOJ981 OEF977:OEN981 NUJ977:NUR981 NKN977:NKV981 NAR977:NAZ981 MQV977:MRD981 MGZ977:MHH981 LXD977:LXL981 LNH977:LNP981 LDL977:LDT981 KTP977:KTX981 KJT977:KKB981 JZX977:KAF981 JQB977:JQJ981 JGF977:JGN981 IWJ977:IWR981 IMN977:IMV981 ICR977:ICZ981 HSV977:HTD981 HIZ977:HJH981 GZD977:GZL981 GPH977:GPP981 GFL977:GFT981 FVP977:FVX981 FLT977:FMB981 FBX977:FCF981 ESB977:ESJ981 EIF977:EIN981 DYJ977:DYR981 DON977:DOV981 DER977:DEZ981 CUV977:CVD981 CKZ977:CLH981 CBD977:CBL981 BRH977:BRP981 BHL977:BHT981 AXP977:AXX981 ANT977:AOB981 ADX977:AEF981 UB977:UJ981 KF977:KN981 WWR696:WWZ700 WMV696:WND700 WCZ696:WDH700 VTD696:VTL700 VJH696:VJP700 UZL696:UZT700 UPP696:UPX700 UFT696:UGB700 TVX696:TWF700 TMB696:TMJ700 TCF696:TCN700 SSJ696:SSR700 SIN696:SIV700 RYR696:RYZ700 ROV696:RPD700 REZ696:RFH700 QVD696:QVL700 QLH696:QLP700 QBL696:QBT700 PRP696:PRX700 PHT696:PIB700 OXX696:OYF700 OOB696:OOJ700 OEF696:OEN700 NUJ696:NUR700 NKN696:NKV700 NAR696:NAZ700 MQV696:MRD700 MGZ696:MHH700 LXD696:LXL700 LNH696:LNP700 LDL696:LDT700 KTP696:KTX700 KJT696:KKB700 JZX696:KAF700 JQB696:JQJ700 JGF696:JGN700 IWJ696:IWR700 IMN696:IMV700 ICR696:ICZ700 HSV696:HTD700 HIZ696:HJH700 GZD696:GZL700 GPH696:GPP700 GFL696:GFT700 FVP696:FVX700 FLT696:FMB700 FBX696:FCF700 ESB696:ESJ700 EIF696:EIN700 DYJ696:DYR700 DON696:DOV700 DER696:DEZ700 CUV696:CVD700 CKZ696:CLH700 CBD696:CBL700 BRH696:BRP700 BHL696:BHT700 AXP696:AXX700 ANT696:AOB700 ADX696:AEF700 UB696:UJ700 KF696:KN700 WWR3290:WWZ3293 WMV3290:WND3293 WCZ3290:WDH3293 VTD3290:VTL3293 VJH3290:VJP3293 UZL3290:UZT3293 UPP3290:UPX3293 UFT3290:UGB3293 TVX3290:TWF3293 TMB3290:TMJ3293 TCF3290:TCN3293 SSJ3290:SSR3293 SIN3290:SIV3293 RYR3290:RYZ3293 ROV3290:RPD3293 REZ3290:RFH3293 QVD3290:QVL3293 QLH3290:QLP3293 QBL3290:QBT3293 PRP3290:PRX3293 PHT3290:PIB3293 OXX3290:OYF3293 OOB3290:OOJ3293 OEF3290:OEN3293 NUJ3290:NUR3293 NKN3290:NKV3293 NAR3290:NAZ3293 MQV3290:MRD3293 MGZ3290:MHH3293 LXD3290:LXL3293 LNH3290:LNP3293 LDL3290:LDT3293 KTP3290:KTX3293 KJT3290:KKB3293 JZX3290:KAF3293 JQB3290:JQJ3293 JGF3290:JGN3293 IWJ3290:IWR3293 IMN3290:IMV3293 ICR3290:ICZ3293 HSV3290:HTD3293 HIZ3290:HJH3293 GZD3290:GZL3293 GPH3290:GPP3293 GFL3290:GFT3293 FVP3290:FVX3293 FLT3290:FMB3293 FBX3290:FCF3293 ESB3290:ESJ3293 EIF3290:EIN3293 DYJ3290:DYR3293 DON3290:DOV3293 DER3290:DEZ3293 CUV3290:CVD3293 CKZ3290:CLH3293 CBD3290:CBL3293 BRH3290:BRP3293 BHL3290:BHT3293 AXP3290:AXX3293 ANT3290:AOB3293 ADX3290:AEF3293 UB3290:UJ3293 KF3290:KN3293 WWR816:WWZ820 WMV816:WND820 WCZ816:WDH820 VTD816:VTL820 VJH816:VJP820 UZL816:UZT820 UPP816:UPX820 UFT816:UGB820 TVX816:TWF820 TMB816:TMJ820 TCF816:TCN820 SSJ816:SSR820 SIN816:SIV820 RYR816:RYZ820 ROV816:RPD820 REZ816:RFH820 QVD816:QVL820 QLH816:QLP820 QBL816:QBT820 PRP816:PRX820 PHT816:PIB820 OXX816:OYF820 OOB816:OOJ820 OEF816:OEN820 NUJ816:NUR820 NKN816:NKV820 NAR816:NAZ820 MQV816:MRD820 MGZ816:MHH820 LXD816:LXL820 LNH816:LNP820 LDL816:LDT820 KTP816:KTX820 KJT816:KKB820 JZX816:KAF820 JQB816:JQJ820 JGF816:JGN820 IWJ816:IWR820 IMN816:IMV820 ICR816:ICZ820 HSV816:HTD820 HIZ816:HJH820 GZD816:GZL820 GPH816:GPP820 GFL816:GFT820 FVP816:FVX820 FLT816:FMB820 FBX816:FCF820 ESB816:ESJ820 EIF816:EIN820 DYJ816:DYR820 DON816:DOV820 DER816:DEZ820 CUV816:CVD820 CKZ816:CLH820 CBD816:CBL820 BRH816:BRP820 BHL816:BHT820 AXP816:AXX820 ANT816:AOB820 ADX816:AEF820 UB816:UJ820 KF1047:KN1054 UB1047:UJ1054 ADX1047:AEF1054 ANT1047:AOB1054 AXP1047:AXX1054 BHL1047:BHT1054 BRH1047:BRP1054 CBD1047:CBL1054 CKZ1047:CLH1054 CUV1047:CVD1054 DER1047:DEZ1054 DON1047:DOV1054 DYJ1047:DYR1054 EIF1047:EIN1054 ESB1047:ESJ1054 FBX1047:FCF1054 FLT1047:FMB1054 FVP1047:FVX1054 GFL1047:GFT1054 GPH1047:GPP1054 GZD1047:GZL1054 HIZ1047:HJH1054 HSV1047:HTD1054 ICR1047:ICZ1054 IMN1047:IMV1054 IWJ1047:IWR1054 JGF1047:JGN1054 JQB1047:JQJ1054 JZX1047:KAF1054 KJT1047:KKB1054 KTP1047:KTX1054 LDL1047:LDT1054 LNH1047:LNP1054 LXD1047:LXL1054 MGZ1047:MHH1054 MQV1047:MRD1054 NAR1047:NAZ1054 NKN1047:NKV1054 NUJ1047:NUR1054 OEF1047:OEN1054 OOB1047:OOJ1054 OXX1047:OYF1054 PHT1047:PIB1054 PRP1047:PRX1054 QBL1047:QBT1054 QLH1047:QLP1054 QVD1047:QVL1054 REZ1047:RFH1054 ROV1047:RPD1054 RYR1047:RYZ1054 SIN1047:SIV1054 SSJ1047:SSR1054 TCF1047:TCN1054 TMB1047:TMJ1054 TVX1047:TWF1054 UFT1047:UGB1054 UPP1047:UPX1054 UZL1047:UZT1054 VJH1047:VJP1054 VTD1047:VTL1054 WCZ1047:WDH1054 WMV1047:WND1054 WWR1047:WWZ1054 WWR1085:WWZ1088 WMV1085:WND1088 WCZ1085:WDH1088 VTD1085:VTL1088 VJH1085:VJP1088 UZL1085:UZT1088 UPP1085:UPX1088 UFT1085:UGB1088 TVX1085:TWF1088 TMB1085:TMJ1088 TCF1085:TCN1088 SSJ1085:SSR1088 SIN1085:SIV1088 RYR1085:RYZ1088 ROV1085:RPD1088 REZ1085:RFH1088 QVD1085:QVL1088 QLH1085:QLP1088 QBL1085:QBT1088 PRP1085:PRX1088 PHT1085:PIB1088 OXX1085:OYF1088 OOB1085:OOJ1088 OEF1085:OEN1088 NUJ1085:NUR1088 NKN1085:NKV1088 NAR1085:NAZ1088 MQV1085:MRD1088 MGZ1085:MHH1088 LXD1085:LXL1088 LNH1085:LNP1088 LDL1085:LDT1088 KTP1085:KTX1088 KJT1085:KKB1088 JZX1085:KAF1088 JQB1085:JQJ1088 JGF1085:JGN1088 IWJ1085:IWR1088 IMN1085:IMV1088 ICR1085:ICZ1088 HSV1085:HTD1088 HIZ1085:HJH1088 GZD1085:GZL1088 GPH1085:GPP1088 GFL1085:GFT1088 FVP1085:FVX1088 FLT1085:FMB1088 FBX1085:FCF1088 ESB1085:ESJ1088 EIF1085:EIN1088 DYJ1085:DYR1088 DON1085:DOV1088 DER1085:DEZ1088 CUV1085:CVD1088 CKZ1085:CLH1088 CBD1085:CBL1088 BRH1085:BRP1088 BHL1085:BHT1088 AXP1085:AXX1088 ANT1085:AOB1088 ADX1085:AEF1088 UB1085:UJ1088 KF1085:KN1088 WWR1181:WWZ1184 WMV1181:WND1184 WCZ1181:WDH1184 VTD1181:VTL1184 VJH1181:VJP1184 UZL1181:UZT1184 UPP1181:UPX1184 UFT1181:UGB1184 TVX1181:TWF1184 TMB1181:TMJ1184 TCF1181:TCN1184 SSJ1181:SSR1184 SIN1181:SIV1184 RYR1181:RYZ1184 ROV1181:RPD1184 REZ1181:RFH1184 QVD1181:QVL1184 QLH1181:QLP1184 QBL1181:QBT1184 PRP1181:PRX1184 PHT1181:PIB1184 OXX1181:OYF1184 OOB1181:OOJ1184 OEF1181:OEN1184 NUJ1181:NUR1184 NKN1181:NKV1184 NAR1181:NAZ1184 MQV1181:MRD1184 MGZ1181:MHH1184 LXD1181:LXL1184 LNH1181:LNP1184 LDL1181:LDT1184 KTP1181:KTX1184 KJT1181:KKB1184 JZX1181:KAF1184 JQB1181:JQJ1184 JGF1181:JGN1184 IWJ1181:IWR1184 IMN1181:IMV1184 ICR1181:ICZ1184 HSV1181:HTD1184 HIZ1181:HJH1184 GZD1181:GZL1184 GPH1181:GPP1184 GFL1181:GFT1184 FVP1181:FVX1184 FLT1181:FMB1184 FBX1181:FCF1184 ESB1181:ESJ1184 EIF1181:EIN1184 DYJ1181:DYR1184 DON1181:DOV1184 DER1181:DEZ1184 CUV1181:CVD1184 CKZ1181:CLH1184 CBD1181:CBL1184 BRH1181:BRP1184 BHL1181:BHT1184 AXP1181:AXX1184 ANT1181:AOB1184 ADX1181:AEF1184 UB1181:UJ1184 KF1181:KN1184 WWR2709:WWZ2715 WMV2709:WND2715 WCZ2709:WDH2715 VTD2709:VTL2715 VJH2709:VJP2715 UZL2709:UZT2715 UPP2709:UPX2715 UFT2709:UGB2715 TVX2709:TWF2715 TMB2709:TMJ2715 TCF2709:TCN2715 SSJ2709:SSR2715 SIN2709:SIV2715 RYR2709:RYZ2715 ROV2709:RPD2715 REZ2709:RFH2715 QVD2709:QVL2715 QLH2709:QLP2715 QBL2709:QBT2715 PRP2709:PRX2715 PHT2709:PIB2715 OXX2709:OYF2715 OOB2709:OOJ2715 OEF2709:OEN2715 NUJ2709:NUR2715 NKN2709:NKV2715 NAR2709:NAZ2715 MQV2709:MRD2715 MGZ2709:MHH2715 LXD2709:LXL2715 LNH2709:LNP2715 LDL2709:LDT2715 KTP2709:KTX2715 KJT2709:KKB2715 JZX2709:KAF2715 JQB2709:JQJ2715 JGF2709:JGN2715 IWJ2709:IWR2715 IMN2709:IMV2715 ICR2709:ICZ2715 HSV2709:HTD2715 HIZ2709:HJH2715 GZD2709:GZL2715 GPH2709:GPP2715 GFL2709:GFT2715 FVP2709:FVX2715 FLT2709:FMB2715 FBX2709:FCF2715 ESB2709:ESJ2715 EIF2709:EIN2715 DYJ2709:DYR2715 DON2709:DOV2715 DER2709:DEZ2715 CUV2709:CVD2715 CKZ2709:CLH2715 CBD2709:CBL2715 BRH2709:BRP2715 BHL2709:BHT2715 AXP2709:AXX2715 ANT2709:AOB2715 ADX2709:AEF2715 UB2709:UJ2715 KF2709:KN2715 WWR3255:WWZ3258 WMV3255:WND3258 WCZ3255:WDH3258 VTD3255:VTL3258 VJH3255:VJP3258 UZL3255:UZT3258 UPP3255:UPX3258 UFT3255:UGB3258 TVX3255:TWF3258 TMB3255:TMJ3258 TCF3255:TCN3258 SSJ3255:SSR3258 SIN3255:SIV3258 RYR3255:RYZ3258 ROV3255:RPD3258 REZ3255:RFH3258 QVD3255:QVL3258 QLH3255:QLP3258 QBL3255:QBT3258 PRP3255:PRX3258 PHT3255:PIB3258 OXX3255:OYF3258 OOB3255:OOJ3258 OEF3255:OEN3258 NUJ3255:NUR3258 NKN3255:NKV3258 NAR3255:NAZ3258 MQV3255:MRD3258 MGZ3255:MHH3258 LXD3255:LXL3258 LNH3255:LNP3258 LDL3255:LDT3258 KTP3255:KTX3258 KJT3255:KKB3258 JZX3255:KAF3258 JQB3255:JQJ3258 JGF3255:JGN3258 IWJ3255:IWR3258 IMN3255:IMV3258 ICR3255:ICZ3258 HSV3255:HTD3258 HIZ3255:HJH3258 GZD3255:GZL3258 GPH3255:GPP3258 GFL3255:GFT3258 FVP3255:FVX3258 FLT3255:FMB3258 FBX3255:FCF3258 ESB3255:ESJ3258 EIF3255:EIN3258 DYJ3255:DYR3258 DON3255:DOV3258 DER3255:DEZ3258 CUV3255:CVD3258 CKZ3255:CLH3258 CBD3255:CBL3258 BRH3255:BRP3258 BHL3255:BHT3258 AXP3255:AXX3258 ANT3255:AOB3258 ADX3255:AEF3258 UB3255:UJ3258 KF3255:KN3258 WWR1260:WWZ1276 WMV1260:WND1276 WCZ1260:WDH1276 VTD1260:VTL1276 VJH1260:VJP1276 UZL1260:UZT1276 UPP1260:UPX1276 UFT1260:UGB1276 TVX1260:TWF1276 TMB1260:TMJ1276 TCF1260:TCN1276 SSJ1260:SSR1276 SIN1260:SIV1276 RYR1260:RYZ1276 ROV1260:RPD1276 REZ1260:RFH1276 QVD1260:QVL1276 QLH1260:QLP1276 QBL1260:QBT1276 PRP1260:PRX1276 PHT1260:PIB1276 OXX1260:OYF1276 OOB1260:OOJ1276 OEF1260:OEN1276 NUJ1260:NUR1276 NKN1260:NKV1276 NAR1260:NAZ1276 MQV1260:MRD1276 MGZ1260:MHH1276 LXD1260:LXL1276 LNH1260:LNP1276 LDL1260:LDT1276 KTP1260:KTX1276 KJT1260:KKB1276 JZX1260:KAF1276 JQB1260:JQJ1276 JGF1260:JGN1276 IWJ1260:IWR1276 IMN1260:IMV1276 ICR1260:ICZ1276 HSV1260:HTD1276 HIZ1260:HJH1276 GZD1260:GZL1276 GPH1260:GPP1276 GFL1260:GFT1276 FVP1260:FVX1276 FLT1260:FMB1276 FBX1260:FCF1276 ESB1260:ESJ1276 EIF1260:EIN1276 DYJ1260:DYR1276 DON1260:DOV1276 DER1260:DEZ1276 CUV1260:CVD1276 CKZ1260:CLH1276 CBD1260:CBL1276 BRH1260:BRP1276 BHL1260:BHT1276 AXP1260:AXX1276 ANT1260:AOB1276 ADX1260:AEF1276 UB1260:UJ1276 KF1260:KN1276 WWR455:WWZ458 WMV455:WND458 WCZ455:WDH458 VTD455:VTL458 VJH455:VJP458 UZL455:UZT458 UPP455:UPX458 UFT455:UGB458 TVX455:TWF458 TMB455:TMJ458 TCF455:TCN458 SSJ455:SSR458 SIN455:SIV458 RYR455:RYZ458 ROV455:RPD458 REZ455:RFH458 QVD455:QVL458 QLH455:QLP458 QBL455:QBT458 PRP455:PRX458 PHT455:PIB458 OXX455:OYF458 OOB455:OOJ458 OEF455:OEN458 NUJ455:NUR458 NKN455:NKV458 NAR455:NAZ458 MQV455:MRD458 MGZ455:MHH458 LXD455:LXL458 LNH455:LNP458 LDL455:LDT458 KTP455:KTX458 KJT455:KKB458 JZX455:KAF458 JQB455:JQJ458 JGF455:JGN458 IWJ455:IWR458 IMN455:IMV458 ICR455:ICZ458 HSV455:HTD458 HIZ455:HJH458 GZD455:GZL458 GPH455:GPP458 GFL455:GFT458 FVP455:FVX458 FLT455:FMB458 FBX455:FCF458 ESB455:ESJ458 EIF455:EIN458 DYJ455:DYR458 DON455:DOV458 DER455:DEZ458 CUV455:CVD458 CKZ455:CLH458 CBD455:CBL458 BRH455:BRP458 BHL455:BHT458 AXP455:AXX458 ANT455:AOB458 ADX455:AEF458 UB455:UJ458 KF455:KN458 WWR146:WWZ149 WMV146:WND149 WCZ146:WDH149 VTD146:VTL149 VJH146:VJP149 UZL146:UZT149 UPP146:UPX149 UFT146:UGB149 TVX146:TWF149 TMB146:TMJ149 TCF146:TCN149 SSJ146:SSR149 SIN146:SIV149 RYR146:RYZ149 ROV146:RPD149 REZ146:RFH149 QVD146:QVL149 QLH146:QLP149 QBL146:QBT149 PRP146:PRX149 PHT146:PIB149 OXX146:OYF149 OOB146:OOJ149 OEF146:OEN149 NUJ146:NUR149 NKN146:NKV149 NAR146:NAZ149 MQV146:MRD149 MGZ146:MHH149 LXD146:LXL149 LNH146:LNP149 LDL146:LDT149 KTP146:KTX149 KJT146:KKB149 JZX146:KAF149 JQB146:JQJ149 JGF146:JGN149 IWJ146:IWR149 IMN146:IMV149 ICR146:ICZ149 HSV146:HTD149 HIZ146:HJH149 GZD146:GZL149 GPH146:GPP149 GFL146:GFT149 FVP146:FVX149 FLT146:FMB149 FBX146:FCF149 ESB146:ESJ149 EIF146:EIN149 DYJ146:DYR149 DON146:DOV149 DER146:DEZ149 CUV146:CVD149 CKZ146:CLH149 CBD146:CBL149 BRH146:BRP149 BHL146:BHT149 AXP146:AXX149 ANT146:AOB149 ADX146:AEF149 UB146:UJ149 KF60:KN73 UB60:UJ73 ADX60:AEF73 ANT60:AOB73 AXP60:AXX73 BHL60:BHT73 BRH60:BRP73 CBD60:CBL73 CKZ60:CLH73 CUV60:CVD73 DER60:DEZ73 DON60:DOV73 DYJ60:DYR73 EIF60:EIN73 ESB60:ESJ73 FBX60:FCF73 FLT60:FMB73 FVP60:FVX73 GFL60:GFT73 GPH60:GPP73 GZD60:GZL73 HIZ60:HJH73 HSV60:HTD73 ICR60:ICZ73 IMN60:IMV73 IWJ60:IWR73 JGF60:JGN73 JQB60:JQJ73 JZX60:KAF73 KJT60:KKB73 KTP60:KTX73 LDL60:LDT73 LNH60:LNP73 LXD60:LXL73 MGZ60:MHH73 MQV60:MRD73 NAR60:NAZ73 NKN60:NKV73 NUJ60:NUR73 OEF60:OEN73 OOB60:OOJ73 OXX60:OYF73 PHT60:PIB73 PRP60:PRX73 QBL60:QBT73 QLH60:QLP73 QVD60:QVL73 REZ60:RFH73 ROV60:RPD73 RYR60:RYZ73 SIN60:SIV73 SSJ60:SSR73 TCF60:TCN73 TMB60:TMJ73 TVX60:TWF73 UFT60:UGB73 UPP60:UPX73 UZL60:UZT73 VJH60:VJP73 VTD60:VTL73 WCZ60:WDH73 WMV60:WND73 WWR60:WWZ73 KF3461:KN3464 UB3461:UJ3464 ADX3461:AEF3464 ANT3461:AOB3464 AXP3461:AXX3464 BHL3461:BHT3464 BRH3461:BRP3464 CBD3461:CBL3464 CKZ3461:CLH3464 CUV3461:CVD3464 DER3461:DEZ3464 DON3461:DOV3464 DYJ3461:DYR3464 EIF3461:EIN3464 ESB3461:ESJ3464 FBX3461:FCF3464 FLT3461:FMB3464 FVP3461:FVX3464 GFL3461:GFT3464 GPH3461:GPP3464 GZD3461:GZL3464 HIZ3461:HJH3464 HSV3461:HTD3464 ICR3461:ICZ3464 IMN3461:IMV3464 IWJ3461:IWR3464 JGF3461:JGN3464 JQB3461:JQJ3464 JZX3461:KAF3464 KJT3461:KKB3464 KTP3461:KTX3464 LDL3461:LDT3464 LNH3461:LNP3464 LXD3461:LXL3464 MGZ3461:MHH3464 MQV3461:MRD3464 NAR3461:NAZ3464 NKN3461:NKV3464 NUJ3461:NUR3464 OEF3461:OEN3464 OOB3461:OOJ3464 OXX3461:OYF3464 PHT3461:PIB3464 PRP3461:PRX3464 QBL3461:QBT3464 QLH3461:QLP3464 QVD3461:QVL3464 REZ3461:RFH3464 ROV3461:RPD3464 RYR3461:RYZ3464 SIN3461:SIV3464 SSJ3461:SSR3464 TCF3461:TCN3464 TMB3461:TMJ3464 TVX3461:TWF3464 UFT3461:UGB3464 UPP3461:UPX3464 UZL3461:UZT3464 VJH3461:VJP3464 VTD3461:VTL3464 WCZ3461:WDH3464 WMV3461:WND3464 WWR3461:WWZ3464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128</vt:i4>
      </vt:variant>
    </vt:vector>
  </HeadingPairs>
  <TitlesOfParts>
    <vt:vector size="130" baseType="lpstr">
      <vt:lpstr>予算事業一覧</vt:lpstr>
      <vt:lpstr>事業概要説明資料</vt:lpstr>
      <vt:lpstr>N_0023292f4772ca90c29d42df016d43bf</vt:lpstr>
      <vt:lpstr>N_017029674772ca90c29d42df016d4340</vt:lpstr>
      <vt:lpstr>N_03cd91af4732ca90c29d42df016d4304</vt:lpstr>
      <vt:lpstr>N_08cb69e347f2ca90c29d42df016d434f</vt:lpstr>
      <vt:lpstr>N_0d8aa52347f2ca90c29d42df016d43a0</vt:lpstr>
      <vt:lpstr>N_0f3d29e747f2ca90c29d42df016d433d</vt:lpstr>
      <vt:lpstr>N_10f7296b47b2ca90c29d42df016d43e4</vt:lpstr>
      <vt:lpstr>N_13bddd6f4732ca90c29d42df016d43bb</vt:lpstr>
      <vt:lpstr>N_17fed5634772ca90c29d42df016d434a</vt:lpstr>
      <vt:lpstr>N_1882adab4772ca90c29d42df016d4359</vt:lpstr>
      <vt:lpstr>N_1c5c216747f2ca90c29d42df016d43d1</vt:lpstr>
      <vt:lpstr>N_1ccb69e347f2ca90c29d42df016d437c</vt:lpstr>
      <vt:lpstr>N_1d10a5274772ca90c29d42df016d43b4</vt:lpstr>
      <vt:lpstr>N_1eeae56347f2ca90c29d42df016d43b1</vt:lpstr>
      <vt:lpstr>N_2137e5e747b2ca90c29d42df016d43c4</vt:lpstr>
      <vt:lpstr>N_21e5212747b2ca90c29d42df016d4374</vt:lpstr>
      <vt:lpstr>N_21ff51274772ca90c29d42df016d4354</vt:lpstr>
      <vt:lpstr>N_25ac21a747f2ca90c29d42df016d433a</vt:lpstr>
      <vt:lpstr>N_2bc8adeb47b2ca90c29d42df016d4338</vt:lpstr>
      <vt:lpstr>N_2e6dede747f2ca90c29d42df016d4309</vt:lpstr>
      <vt:lpstr>N_309c2d6747f2ca90c29d42df016d4326</vt:lpstr>
      <vt:lpstr>N_31fa696347f2ca90c29d42df016d43e9</vt:lpstr>
      <vt:lpstr>N_320ae1ef47b2ca90c29d42df016d4316</vt:lpstr>
      <vt:lpstr>N_325e99ef4732ca90c29d42df016d4391</vt:lpstr>
      <vt:lpstr>N_33caa16347f2ca90c29d42df016d43ca</vt:lpstr>
      <vt:lpstr>N_3532a1ab4772ca90c29d42df016d43b2</vt:lpstr>
      <vt:lpstr>N_382aa5ef47b2ca90c29d42df016d4382</vt:lpstr>
      <vt:lpstr>N_415be5a347f2ca90c29d42df016d4393</vt:lpstr>
      <vt:lpstr>N_421165e74772ca90c29d42df016d4384</vt:lpstr>
      <vt:lpstr>N_442c692747f2ca90c29d42df016d4331</vt:lpstr>
      <vt:lpstr>N_475e99ef4732ca90c29d42df016d43b1</vt:lpstr>
      <vt:lpstr>N_4a7dd16f4732ca90c29d42df016d43d9</vt:lpstr>
      <vt:lpstr>N_5283a96f4772ca90c29d42df016d4387</vt:lpstr>
      <vt:lpstr>N_535ca16747f2ca90c29d42df016d43a0</vt:lpstr>
      <vt:lpstr>N_538c9dab4732ca90c29d42df016d431a</vt:lpstr>
      <vt:lpstr>N_5469656f47b2ca90c29d42df016d43c0</vt:lpstr>
      <vt:lpstr>N_559ba1e347f2ca90c29d42df016d438f</vt:lpstr>
      <vt:lpstr>N_55a4a92347b2ca90c29d42df016d4340</vt:lpstr>
      <vt:lpstr>N_55ed55af4732ca90c29d42df016d43c5</vt:lpstr>
      <vt:lpstr>N_574061674772ca90c29d42df016d4330</vt:lpstr>
      <vt:lpstr>N_5cae95234772ca90c29d42df016d4322</vt:lpstr>
      <vt:lpstr>N_5d74a12347b2ca90c29d42df016d4380</vt:lpstr>
      <vt:lpstr>N_5d8c1dab4732ca90c29d42df016d43c1</vt:lpstr>
      <vt:lpstr>N_5dd56de347b2ca90c29d42df016d43a9</vt:lpstr>
      <vt:lpstr>N_5f2129e74772ca90c29d42df016d436f</vt:lpstr>
      <vt:lpstr>N_6543ed2f4772ca90c29d42df016d4341</vt:lpstr>
      <vt:lpstr>N_654b65a347f2ca90c29d42df016d43a3</vt:lpstr>
      <vt:lpstr>N_658861eb47b2ca90c29d42df016d434c</vt:lpstr>
      <vt:lpstr>N_66d369af4772ca90c29d42df016d43cc</vt:lpstr>
      <vt:lpstr>N_66ed656b47f2ca90c29d42df016d4314</vt:lpstr>
      <vt:lpstr>N_6769296f47b2ca90c29d42df016d43c7</vt:lpstr>
      <vt:lpstr>N_68b5e5e347b2ca90c29d42df016d438c</vt:lpstr>
      <vt:lpstr>N_68cb69e347f2ca90c29d42df016d439b</vt:lpstr>
      <vt:lpstr>N_6b6aa12347f2ca90c29d42df016d43b9</vt:lpstr>
      <vt:lpstr>N_6bae59234772ca90c29d42df016d43b6</vt:lpstr>
      <vt:lpstr>N_6d76296747b2ca90c29d42df016d43ee</vt:lpstr>
      <vt:lpstr>N_6f3e55ef4732ca90c29d42df016d4372</vt:lpstr>
      <vt:lpstr>N_7014e1ef4772ca90c29d42df016d435d</vt:lpstr>
      <vt:lpstr>N_70bcd1eb4732ca90c29d42df016d43bc</vt:lpstr>
      <vt:lpstr>N_71f0ada74772ca90c29d42df016d438f</vt:lpstr>
      <vt:lpstr>N_741bad6347f2ca90c29d42df016d430e</vt:lpstr>
      <vt:lpstr>N_75f62da747b2ca90c29d42df016d43d6</vt:lpstr>
      <vt:lpstr>N_778d652b47f2ca90c29d42df016d4330</vt:lpstr>
      <vt:lpstr>N_79a7e92b47b2ca90c29d42df016d43cc</vt:lpstr>
      <vt:lpstr>N_7c105df247381e50112c4faf016d43b1</vt:lpstr>
      <vt:lpstr>N_7c85eda347b2ca90c29d42df016d43e6</vt:lpstr>
      <vt:lpstr>N_83dbade347f2ca90c29d42df016d43d8</vt:lpstr>
      <vt:lpstr>N_8476e56747b2ca90c29d42df016d43dd</vt:lpstr>
      <vt:lpstr>N_85e3e9af4772ca90c29d42df016d4356</vt:lpstr>
      <vt:lpstr>N_89a3ed6f4772ca90c29d42df016d43f6</vt:lpstr>
      <vt:lpstr>N_89af91e34772ca90c29d42df016d43d5</vt:lpstr>
      <vt:lpstr>N_8b5aedef47b2ca90c29d42df016d43ee</vt:lpstr>
      <vt:lpstr>N_8db3e1af4772ca90c29d42df016d437e</vt:lpstr>
      <vt:lpstr>N_90e0e9a74772ca90c29d42df016d4337</vt:lpstr>
      <vt:lpstr>N_928ca96747f2ca90c29d42df016d4399</vt:lpstr>
      <vt:lpstr>N_9499ed6f47b2ca90c29d42df016d435c</vt:lpstr>
      <vt:lpstr>N_952d25e747f2ca90c29d42df016d4390</vt:lpstr>
      <vt:lpstr>N_95e3e9af4772ca90c29d42df016d437c</vt:lpstr>
      <vt:lpstr>N_9639ed2f47b2ca90c29d42df016d431b</vt:lpstr>
      <vt:lpstr>N_980e59af4732ca90c29d42df016d43f4</vt:lpstr>
      <vt:lpstr>N_986ed9ef4732ca90c29d42df016d4373</vt:lpstr>
      <vt:lpstr>N_9ad7656b47b2ca90c29d42df016d432a</vt:lpstr>
      <vt:lpstr>N_a12d25e747f2ca90c29d42df016d43e3</vt:lpstr>
      <vt:lpstr>N_a16d516f4732ca90c29d42df016d430e</vt:lpstr>
      <vt:lpstr>N_a561a12b4772ca90c29d42df016d4398</vt:lpstr>
      <vt:lpstr>N_a65f95a34772ca90c29d42df016d4328</vt:lpstr>
      <vt:lpstr>N_a75025674772ca90c29d42df016d439d</vt:lpstr>
      <vt:lpstr>N_aa1c292747f2ca90c29d42df016d4332</vt:lpstr>
      <vt:lpstr>N_aecd51af4732ca90c29d42df016d43b3</vt:lpstr>
      <vt:lpstr>N_b1e02da74772ca90c29d42df016d4347</vt:lpstr>
      <vt:lpstr>N_b537e5e747b2ca90c29d42df016d43e4</vt:lpstr>
      <vt:lpstr>N_b9156d6347b2ca90c29d42df016d43d1</vt:lpstr>
      <vt:lpstr>N_b946616747b2ca90c29d42df016d43b8</vt:lpstr>
      <vt:lpstr>N_ba2bc3f247785e50112c4faf016d4375</vt:lpstr>
      <vt:lpstr>N_be266d2747b2ca90c29d42df016d43bf</vt:lpstr>
      <vt:lpstr>N_c2572de747b2ca90c29d42df016d43e8</vt:lpstr>
      <vt:lpstr>N_c405a96347b2ca90c29d42df016d4380</vt:lpstr>
      <vt:lpstr>N_c741ede74772ca90c29d42df016d430c</vt:lpstr>
      <vt:lpstr>N_c7ea296347f2ca90c29d42df016d4315</vt:lpstr>
      <vt:lpstr>N_ce3aa9ef47b2ca90c29d42df016d43ab</vt:lpstr>
      <vt:lpstr>N_d0122d6b4772ca90c29d42df016d43d6</vt:lpstr>
      <vt:lpstr>N_d07d916f4732ca90c29d42df016d43b2</vt:lpstr>
      <vt:lpstr>N_d11dd12f4732ca90c29d42df016d433e</vt:lpstr>
      <vt:lpstr>N_d495a1e347b2ca90c29d42df016d435e</vt:lpstr>
      <vt:lpstr>N_d91e5daf4732ca90c29d42df016d4344</vt:lpstr>
      <vt:lpstr>N_dd1ce52747f2ca90c29d42df016d4352</vt:lpstr>
      <vt:lpstr>N_dda321af4772ca90c29d42df016d432f</vt:lpstr>
      <vt:lpstr>N_ddbca1a747f2ca90c29d42df016d4388</vt:lpstr>
      <vt:lpstr>N_de1165e74772ca90c29d42df016d4398</vt:lpstr>
      <vt:lpstr>N_defde56b47f2ca90c29d42df016d432c</vt:lpstr>
      <vt:lpstr>N_df7c296747f2ca90c29d42df016d430c</vt:lpstr>
      <vt:lpstr>N_dfa9e1af47b2ca90c29d42df016d439e</vt:lpstr>
      <vt:lpstr>N_e18521e347b2ca90c29d42df016d4364</vt:lpstr>
      <vt:lpstr>N_e546616747b2ca90c29d42df016d439d</vt:lpstr>
      <vt:lpstr>N_e74c216747f2ca90c29d42df016d4345</vt:lpstr>
      <vt:lpstr>N_ebc2a9eb4772ca90c29d42df016d43c2</vt:lpstr>
      <vt:lpstr>N_ecac51eb4732ca90c29d42df016d4358</vt:lpstr>
      <vt:lpstr>N_ecf36daf4772ca90c29d42df016d43f1</vt:lpstr>
      <vt:lpstr>N_f2c86deb47b2ca90c29d42df016d4388</vt:lpstr>
      <vt:lpstr>N_f50d21e747f2ca90c29d42df016d435c</vt:lpstr>
      <vt:lpstr>N_f7e4e56347b2ca90c29d42df016d432b</vt:lpstr>
      <vt:lpstr>N_f8752da347b2ca90c29d42df016d4370</vt:lpstr>
      <vt:lpstr>N_f89ba1e347f2ca90c29d42df016d4337</vt:lpstr>
      <vt:lpstr>N_fbe1e56b4772ca90c29d42df016d43cc</vt:lpstr>
      <vt:lpstr>N_fe2f9d634772ca90c29d42df016d43e6</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2024-12-18T02:49:57Z</dcterms:created>
  <dcterms:modified xsi:type="dcterms:W3CDTF">2024-12-18T02:52:14Z</dcterms:modified>
</cp:coreProperties>
</file>