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87727EA-A501-4E41-B459-251B3D095A80}" xr6:coauthVersionLast="47" xr6:coauthVersionMax="47" xr10:uidLastSave="{00000000-0000-0000-0000-000000000000}"/>
  <bookViews>
    <workbookView xWindow="-28920" yWindow="-1935" windowWidth="29040" windowHeight="1572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委託料支出一覧!$A$4:$G$42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委託料支出一覧!$A$1:$G$43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委託料支出一覧!$A$4:$G$31</definedName>
    <definedName name="Z_01861984_F6CF_4772_AA0A_2B6157221AC2_.wvu.FilterData" localSheetId="0" hidden="1">委託料支出一覧!$A$4:$G$31</definedName>
    <definedName name="Z_05D8E8D0_8AEC_4296_897D_974A15178679_.wvu.FilterData" localSheetId="0" hidden="1">委託料支出一覧!$A$4:$G$31</definedName>
    <definedName name="Z_125D2721_B6FD_4173_B763_82747310422D_.wvu.FilterData" localSheetId="0" hidden="1">委託料支出一覧!$A$4:$G$31</definedName>
    <definedName name="Z_1734C9BF_4633_42E5_A258_E83D5FC85BDD_.wvu.FilterData" localSheetId="0" hidden="1">委託料支出一覧!$A$4:$G$31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委託料支出一覧!$A$4:$G$31</definedName>
    <definedName name="Z_20B03370_A9A7_47AC_A0DB_85C2011EA70A_.wvu.FilterData" localSheetId="0" hidden="1">委託料支出一覧!$A$4:$G$31</definedName>
    <definedName name="Z_21FC65F8_9914_4585_90AF_A00EE3463597_.wvu.FilterData" localSheetId="0" hidden="1">委託料支出一覧!$A$4:$G$31</definedName>
    <definedName name="Z_261563C4_10C5_41C2_AA69_0888E524912C_.wvu.FilterData" localSheetId="0" hidden="1">委託料支出一覧!$A$4:$G$31</definedName>
    <definedName name="Z_26F4FA0C_26D1_4602_B44C_88A47227D214_.wvu.FilterData" localSheetId="0" hidden="1">委託料支出一覧!$A$4:$G$31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委託料支出一覧!$A$4:$G$31</definedName>
    <definedName name="Z_2EE00EDD_A664_4A32_9029_1A8662176B52_.wvu.FilterData" localSheetId="0" hidden="1">委託料支出一覧!$A$4:$G$31</definedName>
    <definedName name="Z_323C7CA6_5B75_4FC7_8BF5_6960759E522F_.wvu.FilterData" localSheetId="0" hidden="1">委託料支出一覧!$A$4:$G$31</definedName>
    <definedName name="Z_32E8BB21_264F_4FA1_ACD6_2B2A4CC6599F_.wvu.FilterData" localSheetId="0" hidden="1">委託料支出一覧!$A$4:$G$31</definedName>
    <definedName name="Z_366193B7_515F_4E8E_B6B3_3C10204FFEB4_.wvu.FilterData" localSheetId="0" hidden="1">委託料支出一覧!$A$4:$G$31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委託料支出一覧!$A$4:$G$31</definedName>
    <definedName name="Z_3F902C3D_246B_4DFD_BED0_7FBC950FBA84_.wvu.FilterData" localSheetId="0" hidden="1">委託料支出一覧!$A$4:$G$31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委託料支出一覧!$A$4:$G$31</definedName>
    <definedName name="Z_45EA684E_0DBC_42CF_9801_5ACCADE6B1C5_.wvu.FilterData" localSheetId="0" hidden="1">委託料支出一覧!$A$4:$G$31</definedName>
    <definedName name="Z_475A1739_6786_4CD7_B022_F4CCFD570429_.wvu.FilterData" localSheetId="0" hidden="1">委託料支出一覧!$A$4:$G$31</definedName>
    <definedName name="Z_4AFA3E2C_4405_4B44_A9E8_DB64B4860EB1_.wvu.FilterData" localSheetId="0" hidden="1">委託料支出一覧!$A$4:$G$31</definedName>
    <definedName name="Z_4C8949B6_9C26_492B_959F_0779BC4BBEAA_.wvu.FilterData" localSheetId="0" hidden="1">委託料支出一覧!$A$4:$G$31</definedName>
    <definedName name="Z_4CF4D751_28E3_4B4C_BAA9_58C0269BAAF6_.wvu.FilterData" localSheetId="0" hidden="1">委託料支出一覧!$A$4:$G$31</definedName>
    <definedName name="Z_5128EF7F_156A_4EB1_9EA1_B4C8844A7633_.wvu.FilterData" localSheetId="0" hidden="1">委託料支出一覧!$A$4:$G$31</definedName>
    <definedName name="Z_5550DBBC_4815_4DAB_937F_7C62DA5F1144_.wvu.FilterData" localSheetId="0" hidden="1">委託料支出一覧!$A$4:$G$31</definedName>
    <definedName name="Z_56E27382_3FA3_4BA1_90FC_C27ACB491421_.wvu.FilterData" localSheetId="0" hidden="1">委託料支出一覧!$A$4:$G$31</definedName>
    <definedName name="Z_619A491E_ABD2_46A4_968E_A89999FA1DFD_.wvu.FilterData" localSheetId="0" hidden="1">委託料支出一覧!$A$4:$G$31</definedName>
    <definedName name="Z_6493F7BA_CCC8_44B0_AD30_AFA1A2BD0947_.wvu.FilterData" localSheetId="0" hidden="1">委託料支出一覧!$A$4:$G$31</definedName>
    <definedName name="Z_6926EB01_B5C3_4972_A68F_E30052702C5C_.wvu.FilterData" localSheetId="0" hidden="1">委託料支出一覧!$A$4:$G$31</definedName>
    <definedName name="Z_6A911F75_FCD5_4F5C_9F77_401D41C7CA2F_.wvu.FilterData" localSheetId="0" hidden="1">委託料支出一覧!$A$4:$G$31</definedName>
    <definedName name="Z_774CE9F3_B276_4E89_8142_59042DE66CD1_.wvu.FilterData" localSheetId="0" hidden="1">委託料支出一覧!$A$4:$G$31</definedName>
    <definedName name="Z_7A9DD16E_F903_4863_B829_4796CE894ED0_.wvu.FilterData" localSheetId="0" hidden="1">委託料支出一覧!$A$4:$G$31</definedName>
    <definedName name="Z_8E098FB6_79F5_4218_8CFD_D5C4145EF04C_.wvu.FilterData" localSheetId="0" hidden="1">委託料支出一覧!$A$4:$G$31</definedName>
    <definedName name="Z_958DC23D_65D9_45EB_BCE2_23C1F33BF0E3_.wvu.FilterData" localSheetId="0" hidden="1">委託料支出一覧!$A$4:$G$31</definedName>
    <definedName name="Z_973EE690_0B31_4D59_B7AB_FA497BA3F53C_.wvu.FilterData" localSheetId="0" hidden="1">委託料支出一覧!$A$4:$G$31</definedName>
    <definedName name="Z_977235F8_48D3_4499_A0D1_031044790F81_.wvu.FilterData" localSheetId="0" hidden="1">委託料支出一覧!$A$4:$G$31</definedName>
    <definedName name="Z_99685710_72AE_4B5D_8870_53975EB781F5_.wvu.FilterData" localSheetId="0" hidden="1">委託料支出一覧!$A$4:$G$31</definedName>
    <definedName name="Z_9DBC28CF_F252_4212_B07E_05ADE2A691D3_.wvu.FilterData" localSheetId="0" hidden="1">委託料支出一覧!$A$4:$G$31</definedName>
    <definedName name="Z_A11322EF_73F6_40DE_B0AC_6E42B3D76055_.wvu.FilterData" localSheetId="0" hidden="1">委託料支出一覧!$A$4:$G$31</definedName>
    <definedName name="Z_A11E4C00_0394_4CE6_B73E_221C7BA742F6_.wvu.FilterData" localSheetId="0" hidden="1">委託料支出一覧!$A$4:$G$31</definedName>
    <definedName name="Z_A1F478E3_F435_447F_B2CC_6E9C174DA928_.wvu.FilterData" localSheetId="0" hidden="1">委託料支出一覧!$A$4:$G$31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委託料支出一覧!$A$4:$G$31</definedName>
    <definedName name="Z_AAB712E3_C5D9_4902_A117_C12BE7FDD63D_.wvu.FilterData" localSheetId="0" hidden="1">委託料支出一覧!$A$4:$G$31</definedName>
    <definedName name="Z_AC924E32_4F5F_41AD_8889_A0469107E927_.wvu.FilterData" localSheetId="0" hidden="1">委託料支出一覧!$A$4:$G$31</definedName>
    <definedName name="Z_AD51D3A2_A23B_4D02_92C2_113F69CB176E_.wvu.FilterData" localSheetId="0" hidden="1">委託料支出一覧!$A$4:$G$31</definedName>
    <definedName name="Z_AFEB9B81_C902_4151_A96F_74FCF405D0C7_.wvu.FilterData" localSheetId="0" hidden="1">委託料支出一覧!$A$4:$G$31</definedName>
    <definedName name="Z_B47A04AA_FBBF_4ADA_AD65_5912F0410B3F_.wvu.FilterData" localSheetId="0" hidden="1">委託料支出一覧!$A$4:$G$31</definedName>
    <definedName name="Z_B503762D_2683_4889_91D1_277AA3465232_.wvu.FilterData" localSheetId="0" hidden="1">委託料支出一覧!$A$4:$G$31</definedName>
    <definedName name="Z_B63AB35D_2734_41D8_AD39_37CEDCB6A450_.wvu.FilterData" localSheetId="0" hidden="1">委託料支出一覧!$A$4:$G$31</definedName>
    <definedName name="Z_B7AD6FA8_2E6F_467A_8B52_8DFFF6709E3D_.wvu.FilterData" localSheetId="0" hidden="1">委託料支出一覧!$A$4:$G$31</definedName>
    <definedName name="Z_B840A286_FFCA_40A6_95BA_A4DE2CB336D2_.wvu.FilterData" localSheetId="0" hidden="1">委託料支出一覧!$A$4:$G$31</definedName>
    <definedName name="Z_B8C86F7B_41C1_488F_9456_72016DBEF174_.wvu.FilterData" localSheetId="0" hidden="1">委託料支出一覧!$A$4:$G$31</definedName>
    <definedName name="Z_C4E29B43_824C_4688_8110_836DEB9AB50D_.wvu.FilterData" localSheetId="0" hidden="1">委託料支出一覧!$A$4:$G$31</definedName>
    <definedName name="Z_CA06432B_2E2B_4D66_ADB9_5BD4D2910E24_.wvu.FilterData" localSheetId="0" hidden="1">委託料支出一覧!$A$4:$G$31</definedName>
    <definedName name="Z_CC1D9902_3864_460A_ABFA_C7483E29000C_.wvu.FilterData" localSheetId="0" hidden="1">委託料支出一覧!$A$4:$G$31</definedName>
    <definedName name="Z_CE11686E_76FD_46AE_AE20_58B11C27BBEB_.wvu.FilterData" localSheetId="0" hidden="1">委託料支出一覧!$A$4:$G$31</definedName>
    <definedName name="Z_D7FA1AA0_8E2E_4FB7_B53D_398A08064C34_.wvu.FilterData" localSheetId="0" hidden="1">委託料支出一覧!$A$4:$G$31</definedName>
    <definedName name="Z_E224131C_929E_4511_9B55_908B141309EC_.wvu.FilterData" localSheetId="0" hidden="1">委託料支出一覧!$A$4:$G$31</definedName>
    <definedName name="Z_E6B538EC_DDB6_4621_851B_30EF958B4889_.wvu.FilterData" localSheetId="0" hidden="1">委託料支出一覧!$A$4:$G$31</definedName>
    <definedName name="Z_F0A27403_2F2C_40D5_BAA4_1D46F6DD15EA_.wvu.FilterData" localSheetId="0" hidden="1">委託料支出一覧!$A$4:$G$31</definedName>
    <definedName name="Z_F9D5DC69_95A6_492F_BDFA_A86E1A732B18_.wvu.FilterData" localSheetId="0" hidden="1">委託料支出一覧!$A$4:$G$31</definedName>
    <definedName name="Z_FBE09FA5_238F_4F70_A3CA_8368A90182C9_.wvu.FilterData" localSheetId="0" hidden="1">委託料支出一覧!$A$4:$G$31</definedName>
    <definedName name="Z_FC3119B4_86F6_4319_BA10_90B20A8DC217_.wvu.FilterData" localSheetId="0" hidden="1">委託料支出一覧!$A$4:$G$31</definedName>
    <definedName name="Z_FCB39946_212B_44BC_A514_8AE1A1DE07F6_.wvu.FilterData" localSheetId="0" hidden="1">委託料支出一覧!$A$4:$G$31</definedName>
    <definedName name="Z_FE42E0E1_E5DC_4DA7_AF41_E80BEF31D5E6_.wvu.FilterData" localSheetId="0" hidden="1">委託料支出一覧!$A$4:$G$31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E40" i="3" l="1"/>
  <c r="E39" i="3"/>
  <c r="E38" i="3"/>
  <c r="E37" i="3"/>
  <c r="E36" i="3"/>
  <c r="E35" i="3"/>
  <c r="E34" i="3" l="1"/>
  <c r="E42" i="3" s="1"/>
  <c r="E41" i="3" s="1"/>
</calcChain>
</file>

<file path=xl/sharedStrings.xml><?xml version="1.0" encoding="utf-8"?>
<sst xmlns="http://schemas.openxmlformats.org/spreadsheetml/2006/main" count="153" uniqueCount="81">
  <si>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</si>
  <si>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</si>
  <si>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</si>
  <si>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</si>
  <si>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</si>
  <si>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</si>
  <si>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</si>
  <si>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</si>
  <si>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</si>
  <si>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</si>
  <si>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</si>
  <si>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</si>
  <si>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</si>
  <si>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</si>
  <si>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</si>
  <si>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</si>
  <si>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</si>
  <si>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</si>
  <si>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</si>
  <si>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</si>
  <si>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</si>
  <si>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</si>
  <si>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</si>
  <si>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</si>
  <si>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</si>
  <si>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</si>
  <si>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執行区分</t>
    <rPh sb="0" eb="4">
      <t>シッコウクブン</t>
    </rPh>
    <phoneticPr fontId="6"/>
  </si>
  <si>
    <t>高齢者等在宅医療・介護連携に関する相談支援事業業務委託【北区】</t>
    <phoneticPr fontId="6"/>
  </si>
  <si>
    <t>(一社)大阪市北区医師会</t>
    <rPh sb="4" eb="6">
      <t>オオサカ</t>
    </rPh>
    <rPh sb="6" eb="7">
      <t>シ</t>
    </rPh>
    <rPh sb="7" eb="8">
      <t>キタ</t>
    </rPh>
    <phoneticPr fontId="38"/>
  </si>
  <si>
    <t>高齢者等在宅医療・介護連携に関する相談支援事業業務委託【都島区】</t>
    <rPh sb="25" eb="27">
      <t>イタク</t>
    </rPh>
    <rPh sb="28" eb="30">
      <t>ミヤコジマ</t>
    </rPh>
    <rPh sb="30" eb="31">
      <t>ク</t>
    </rPh>
    <phoneticPr fontId="36"/>
  </si>
  <si>
    <t>(一社)都島区医師会</t>
    <rPh sb="4" eb="6">
      <t>ミヤコジマ</t>
    </rPh>
    <phoneticPr fontId="38"/>
  </si>
  <si>
    <t>高齢者等在宅医療・介護連携に関する相談支援事業業務委託【福島区】</t>
    <rPh sb="25" eb="27">
      <t>イタク</t>
    </rPh>
    <rPh sb="28" eb="30">
      <t>フクシマ</t>
    </rPh>
    <rPh sb="30" eb="31">
      <t>ク</t>
    </rPh>
    <phoneticPr fontId="36"/>
  </si>
  <si>
    <t>(一社)大阪市福島区医師会</t>
    <rPh sb="4" eb="6">
      <t>オオサカ</t>
    </rPh>
    <rPh sb="6" eb="7">
      <t>シ</t>
    </rPh>
    <rPh sb="7" eb="9">
      <t>フクシマ</t>
    </rPh>
    <phoneticPr fontId="38"/>
  </si>
  <si>
    <t>高齢者等在宅医療・介護連携に関する相談支援事業業務委託【此花区】</t>
    <rPh sb="25" eb="27">
      <t>イタク</t>
    </rPh>
    <rPh sb="28" eb="30">
      <t>コノハナ</t>
    </rPh>
    <rPh sb="30" eb="31">
      <t>ク</t>
    </rPh>
    <phoneticPr fontId="36"/>
  </si>
  <si>
    <t>(一社)此花区医師会</t>
    <rPh sb="4" eb="6">
      <t>コノハナ</t>
    </rPh>
    <phoneticPr fontId="38"/>
  </si>
  <si>
    <t>高齢者等在宅医療・介護連携に関する相談支援事業業務委託【中央区】</t>
    <rPh sb="25" eb="27">
      <t>イタク</t>
    </rPh>
    <rPh sb="28" eb="30">
      <t>チュウオウ</t>
    </rPh>
    <rPh sb="30" eb="31">
      <t>ク</t>
    </rPh>
    <phoneticPr fontId="36"/>
  </si>
  <si>
    <t>(一社)大阪市中央区南医師会</t>
    <rPh sb="4" eb="6">
      <t>オオサカ</t>
    </rPh>
    <rPh sb="6" eb="7">
      <t>シ</t>
    </rPh>
    <rPh sb="7" eb="9">
      <t>チュウオウ</t>
    </rPh>
    <rPh sb="10" eb="11">
      <t>ミナミ</t>
    </rPh>
    <phoneticPr fontId="38"/>
  </si>
  <si>
    <t>高齢者等在宅医療・介護連携に関する相談支援事業業務委託【西区】</t>
    <rPh sb="25" eb="27">
      <t>イタク</t>
    </rPh>
    <rPh sb="28" eb="29">
      <t>ニシ</t>
    </rPh>
    <rPh sb="29" eb="30">
      <t>ク</t>
    </rPh>
    <phoneticPr fontId="36"/>
  </si>
  <si>
    <t>(一社)大阪市西区医師会</t>
    <rPh sb="4" eb="6">
      <t>オオサカ</t>
    </rPh>
    <rPh sb="6" eb="7">
      <t>シ</t>
    </rPh>
    <rPh sb="7" eb="8">
      <t>ニシ</t>
    </rPh>
    <phoneticPr fontId="38"/>
  </si>
  <si>
    <t>高齢者等在宅医療・介護連携に関する相談支援事業業務委託【港区】</t>
    <rPh sb="25" eb="27">
      <t>イタク</t>
    </rPh>
    <rPh sb="28" eb="29">
      <t>ミナト</t>
    </rPh>
    <rPh sb="29" eb="30">
      <t>ク</t>
    </rPh>
    <phoneticPr fontId="36"/>
  </si>
  <si>
    <t>(独)地域医療機能推進機構大阪みなと中央病院</t>
    <rPh sb="1" eb="2">
      <t>ドク</t>
    </rPh>
    <phoneticPr fontId="38"/>
  </si>
  <si>
    <t>高齢者等在宅医療・介護連携に関する相談支援事業業務委託【大正区】</t>
    <rPh sb="25" eb="27">
      <t>イタク</t>
    </rPh>
    <rPh sb="28" eb="30">
      <t>タイショウ</t>
    </rPh>
    <rPh sb="30" eb="31">
      <t>ク</t>
    </rPh>
    <phoneticPr fontId="36"/>
  </si>
  <si>
    <t>(一社)大阪市大正区医師会</t>
    <rPh sb="4" eb="6">
      <t>オオサカ</t>
    </rPh>
    <rPh sb="6" eb="7">
      <t>シ</t>
    </rPh>
    <rPh sb="7" eb="9">
      <t>タイショウ</t>
    </rPh>
    <phoneticPr fontId="38"/>
  </si>
  <si>
    <t>高齢者等在宅医療・介護連携に関する相談支援事業業務委託【天王寺区】</t>
    <rPh sb="25" eb="27">
      <t>イタク</t>
    </rPh>
    <rPh sb="28" eb="31">
      <t>テンノウジ</t>
    </rPh>
    <rPh sb="31" eb="32">
      <t>ク</t>
    </rPh>
    <phoneticPr fontId="36"/>
  </si>
  <si>
    <t>(一社)天王寺区医師会</t>
    <rPh sb="4" eb="7">
      <t>テンノウジ</t>
    </rPh>
    <phoneticPr fontId="38"/>
  </si>
  <si>
    <t>高齢者等在宅医療・介護連携に関する相談支援事業業務委託【浪速区】</t>
    <rPh sb="25" eb="27">
      <t>イタク</t>
    </rPh>
    <rPh sb="28" eb="30">
      <t>ナニワ</t>
    </rPh>
    <rPh sb="30" eb="31">
      <t>ク</t>
    </rPh>
    <phoneticPr fontId="36"/>
  </si>
  <si>
    <t>(一社)浪速区医師会</t>
    <rPh sb="4" eb="6">
      <t>ナニワ</t>
    </rPh>
    <phoneticPr fontId="38"/>
  </si>
  <si>
    <t>高齢者等在宅医療・介護連携に関する相談支援事業業務委託【西淀川区】</t>
    <rPh sb="25" eb="27">
      <t>イタク</t>
    </rPh>
    <rPh sb="28" eb="31">
      <t>ニシヨドガワ</t>
    </rPh>
    <rPh sb="31" eb="32">
      <t>ク</t>
    </rPh>
    <phoneticPr fontId="36"/>
  </si>
  <si>
    <t>(一社)西淀川区医師会</t>
    <rPh sb="4" eb="7">
      <t>ニシヨドガワ</t>
    </rPh>
    <phoneticPr fontId="38"/>
  </si>
  <si>
    <t>高齢者等在宅医療・介護連携に関する相談支援事業業務委託【淀川区】</t>
    <rPh sb="25" eb="27">
      <t>イタク</t>
    </rPh>
    <rPh sb="28" eb="30">
      <t>ヨドガワ</t>
    </rPh>
    <rPh sb="30" eb="31">
      <t>ク</t>
    </rPh>
    <phoneticPr fontId="36"/>
  </si>
  <si>
    <t>(一社)大阪市淀川区医師会</t>
    <rPh sb="4" eb="6">
      <t>オオサカ</t>
    </rPh>
    <rPh sb="6" eb="7">
      <t>シ</t>
    </rPh>
    <rPh sb="7" eb="9">
      <t>ヨドガワ</t>
    </rPh>
    <phoneticPr fontId="38"/>
  </si>
  <si>
    <t>高齢者等在宅医療・介護連携に関する相談支援事業業務委託【東淀川区】</t>
    <rPh sb="25" eb="27">
      <t>イタク</t>
    </rPh>
    <rPh sb="28" eb="31">
      <t>ヒガシヨドガワ</t>
    </rPh>
    <rPh sb="31" eb="32">
      <t>ク</t>
    </rPh>
    <phoneticPr fontId="36"/>
  </si>
  <si>
    <t>(一社)大阪市東淀川区医師会</t>
    <rPh sb="4" eb="6">
      <t>オオサカ</t>
    </rPh>
    <rPh sb="6" eb="7">
      <t>シ</t>
    </rPh>
    <rPh sb="7" eb="10">
      <t>ヒガシヨドガワ</t>
    </rPh>
    <phoneticPr fontId="38"/>
  </si>
  <si>
    <t>高齢者等在宅医療・介護連携に関する相談支援事業業務委託【東成区】</t>
    <rPh sb="25" eb="27">
      <t>イタク</t>
    </rPh>
    <rPh sb="28" eb="30">
      <t>ヒガシナリ</t>
    </rPh>
    <rPh sb="30" eb="31">
      <t>ク</t>
    </rPh>
    <phoneticPr fontId="36"/>
  </si>
  <si>
    <t>(一社)東成区医師会</t>
    <rPh sb="4" eb="6">
      <t>ヒガシナリ</t>
    </rPh>
    <phoneticPr fontId="38"/>
  </si>
  <si>
    <t>高齢者等在宅医療・介護連携に関する相談支援事業業務委託【生野区】</t>
    <rPh sb="25" eb="27">
      <t>イタク</t>
    </rPh>
    <rPh sb="28" eb="30">
      <t>イクノ</t>
    </rPh>
    <rPh sb="30" eb="31">
      <t>ク</t>
    </rPh>
    <phoneticPr fontId="36"/>
  </si>
  <si>
    <t>(一社)生野区医師会</t>
    <rPh sb="4" eb="6">
      <t>イクノ</t>
    </rPh>
    <phoneticPr fontId="38"/>
  </si>
  <si>
    <t>高齢者等在宅医療・介護連携に関する相談支援事業業務委託【旭区】</t>
    <rPh sb="25" eb="27">
      <t>イタク</t>
    </rPh>
    <rPh sb="28" eb="30">
      <t>アサヒク</t>
    </rPh>
    <phoneticPr fontId="36"/>
  </si>
  <si>
    <t>(一社)大阪市旭区医師会</t>
    <rPh sb="4" eb="6">
      <t>オオサカ</t>
    </rPh>
    <rPh sb="6" eb="7">
      <t>シ</t>
    </rPh>
    <rPh sb="7" eb="8">
      <t>アサヒ</t>
    </rPh>
    <phoneticPr fontId="38"/>
  </si>
  <si>
    <t>高齢者等在宅医療・介護連携に関する相談支援事業業務委託【城東区】</t>
    <rPh sb="25" eb="27">
      <t>イタク</t>
    </rPh>
    <rPh sb="28" eb="30">
      <t>ジョウトウ</t>
    </rPh>
    <rPh sb="30" eb="31">
      <t>ク</t>
    </rPh>
    <phoneticPr fontId="36"/>
  </si>
  <si>
    <t>(一社)大阪市城東区医師会</t>
    <rPh sb="4" eb="6">
      <t>オオサカ</t>
    </rPh>
    <rPh sb="6" eb="7">
      <t>シ</t>
    </rPh>
    <rPh sb="7" eb="9">
      <t>ジョウトウ</t>
    </rPh>
    <phoneticPr fontId="38"/>
  </si>
  <si>
    <t>高齢者等在宅医療・介護連携に関する相談支援事業業務委託【鶴見区】</t>
    <rPh sb="25" eb="27">
      <t>イタク</t>
    </rPh>
    <rPh sb="28" eb="30">
      <t>ツルミ</t>
    </rPh>
    <rPh sb="30" eb="31">
      <t>ク</t>
    </rPh>
    <phoneticPr fontId="36"/>
  </si>
  <si>
    <t>(一社)大阪市鶴見区医師会</t>
    <rPh sb="4" eb="6">
      <t>オオサカ</t>
    </rPh>
    <rPh sb="6" eb="7">
      <t>シ</t>
    </rPh>
    <rPh sb="7" eb="9">
      <t>ツルミ</t>
    </rPh>
    <phoneticPr fontId="38"/>
  </si>
  <si>
    <t>高齢者等在宅医療・介護連携に関する相談支援事業業務委託【阿倍野区】</t>
    <rPh sb="25" eb="27">
      <t>イタク</t>
    </rPh>
    <rPh sb="28" eb="31">
      <t>アベノ</t>
    </rPh>
    <rPh sb="31" eb="32">
      <t>ク</t>
    </rPh>
    <phoneticPr fontId="36"/>
  </si>
  <si>
    <t>(一社)大阪市阿倍野区医師会</t>
    <rPh sb="4" eb="6">
      <t>オオサカ</t>
    </rPh>
    <rPh sb="6" eb="7">
      <t>シ</t>
    </rPh>
    <rPh sb="7" eb="10">
      <t>アベノ</t>
    </rPh>
    <phoneticPr fontId="38"/>
  </si>
  <si>
    <t>高齢者等在宅医療・介護連携に関する相談支援事業業務委託【住之江区】</t>
    <rPh sb="25" eb="27">
      <t>イタク</t>
    </rPh>
    <rPh sb="28" eb="31">
      <t>スミノエ</t>
    </rPh>
    <rPh sb="31" eb="32">
      <t>ク</t>
    </rPh>
    <phoneticPr fontId="36"/>
  </si>
  <si>
    <t>(一社)大阪市住之江区医師会</t>
    <rPh sb="4" eb="6">
      <t>オオサカ</t>
    </rPh>
    <rPh sb="6" eb="7">
      <t>シ</t>
    </rPh>
    <rPh sb="7" eb="10">
      <t>スミノエ</t>
    </rPh>
    <phoneticPr fontId="38"/>
  </si>
  <si>
    <t>高齢者等在宅医療・介護連携に関する相談支援事業業務委託【住吉区】</t>
    <rPh sb="25" eb="27">
      <t>イタク</t>
    </rPh>
    <rPh sb="28" eb="30">
      <t>スミヨシ</t>
    </rPh>
    <rPh sb="30" eb="31">
      <t>ク</t>
    </rPh>
    <phoneticPr fontId="36"/>
  </si>
  <si>
    <t>(一社)大阪市住吉区医師会</t>
    <rPh sb="4" eb="6">
      <t>オオサカ</t>
    </rPh>
    <rPh sb="6" eb="7">
      <t>シ</t>
    </rPh>
    <rPh sb="7" eb="9">
      <t>スミヨシ</t>
    </rPh>
    <phoneticPr fontId="38"/>
  </si>
  <si>
    <t>高齢者等在宅医療・介護連携に関する相談支援事業業務委託【東住吉区】</t>
    <rPh sb="25" eb="27">
      <t>イタク</t>
    </rPh>
    <rPh sb="28" eb="32">
      <t>ヒガシスミヨシク</t>
    </rPh>
    <phoneticPr fontId="36"/>
  </si>
  <si>
    <t>(一社)大阪市東住吉区医師会</t>
    <rPh sb="4" eb="6">
      <t>オオサカ</t>
    </rPh>
    <rPh sb="6" eb="7">
      <t>シ</t>
    </rPh>
    <rPh sb="7" eb="10">
      <t>ヒガシスミヨシ</t>
    </rPh>
    <phoneticPr fontId="38"/>
  </si>
  <si>
    <t>高齢者等在宅医療・介護連携に関する相談支援事業業務委託【平野区】</t>
    <rPh sb="25" eb="27">
      <t>イタク</t>
    </rPh>
    <rPh sb="28" eb="30">
      <t>ヒラノ</t>
    </rPh>
    <rPh sb="30" eb="31">
      <t>ク</t>
    </rPh>
    <phoneticPr fontId="37"/>
  </si>
  <si>
    <t>(医)寺西報恩会</t>
    <rPh sb="1" eb="2">
      <t>イ</t>
    </rPh>
    <rPh sb="3" eb="5">
      <t>テラニシ</t>
    </rPh>
    <rPh sb="5" eb="7">
      <t>ホウオン</t>
    </rPh>
    <rPh sb="7" eb="8">
      <t>カイ</t>
    </rPh>
    <phoneticPr fontId="39"/>
  </si>
  <si>
    <t>高齢者等在宅医療・介護連携に関する相談支援事業業務委託【西成区】</t>
    <rPh sb="25" eb="27">
      <t>イタク</t>
    </rPh>
    <rPh sb="28" eb="30">
      <t>ニシナリ</t>
    </rPh>
    <rPh sb="30" eb="31">
      <t>ク</t>
    </rPh>
    <phoneticPr fontId="37"/>
  </si>
  <si>
    <t>(一社)大阪市西成区医師会</t>
    <rPh sb="4" eb="6">
      <t>オオサカ</t>
    </rPh>
    <rPh sb="6" eb="7">
      <t>シ</t>
    </rPh>
    <rPh sb="7" eb="9">
      <t>ニシナリ</t>
    </rPh>
    <phoneticPr fontId="39"/>
  </si>
  <si>
    <t>局執行</t>
  </si>
  <si>
    <t>大阪市在宅医療・介護連携推進事業に関する医療施設等アンケート調査実施及び集計・分析業務委託料の支出について</t>
    <phoneticPr fontId="6"/>
  </si>
  <si>
    <t>特随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</si>
  <si>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6"/>
  </si>
  <si>
    <t>健康局</t>
    <rPh sb="0" eb="2">
      <t>ケンコウ</t>
    </rPh>
    <rPh sb="2" eb="3">
      <t>キョク</t>
    </rPh>
    <phoneticPr fontId="6"/>
  </si>
  <si>
    <t>（株）エム・アールビジネス</t>
    <rPh sb="1" eb="2">
      <t>カブ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</si>
</sst>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40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10" applyNumberFormat="0" applyAlignment="0" applyProtection="0">
      <alignment horizontal="left" vertical="center"/>
    </xf>
    <xf numFmtId="0" fontId="13" fillId="0" borderId="8">
      <alignment horizontal="left" vertical="center"/>
    </xf>
    <xf numFmtId="10" fontId="12" fillId="3" borderId="3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1">
      <alignment horizontal="center"/>
    </xf>
    <xf numFmtId="177" fontId="17" fillId="4" borderId="11">
      <alignment horizontal="right"/>
    </xf>
    <xf numFmtId="14" fontId="17" fillId="4" borderId="0" applyBorder="0">
      <alignment horizontal="center"/>
    </xf>
    <xf numFmtId="49" fontId="17" fillId="0" borderId="11"/>
    <xf numFmtId="14" fontId="17" fillId="0" borderId="6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53">
    <xf numFmtId="0" fontId="0" fillId="0" borderId="0" xfId="0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distributed" vertical="center" wrapText="1" justifyLastLine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0" fontId="8" fillId="0" borderId="7" xfId="3" applyFont="1" applyBorder="1" applyAlignment="1">
      <alignment horizontal="distributed" vertical="center" wrapText="1" justifyLastLine="1"/>
    </xf>
    <xf numFmtId="0" fontId="8" fillId="0" borderId="7" xfId="3" applyFont="1" applyBorder="1" applyAlignment="1">
      <alignment vertical="center" wrapText="1"/>
    </xf>
    <xf numFmtId="176" fontId="8" fillId="0" borderId="7" xfId="3" applyNumberFormat="1" applyFont="1" applyBorder="1" applyAlignment="1">
      <alignment vertical="center" wrapText="1"/>
    </xf>
    <xf numFmtId="176" fontId="8" fillId="0" borderId="7" xfId="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3" xfId="3" applyNumberFormat="1" applyFont="1" applyBorder="1" applyAlignment="1">
      <alignment horizontal="right" vertical="center" wrapText="1"/>
    </xf>
    <xf numFmtId="176" fontId="8" fillId="0" borderId="3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7" xfId="3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right"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 justifyLastLine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7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34" fillId="0" borderId="21" xfId="0" applyFont="1" applyBorder="1" applyAlignment="1">
      <alignment horizontal="distributed" vertical="center" wrapText="1" justifyLastLine="1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wrapText="1"/>
    </xf>
    <xf numFmtId="186" fontId="34" fillId="0" borderId="21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 shrinkToFit="1"/>
    </xf>
    <xf numFmtId="186" fontId="3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3" xfId="0" applyNumberFormat="1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0" fontId="8" fillId="0" borderId="4" xfId="3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76" fontId="8" fillId="0" borderId="2" xfId="3" applyNumberFormat="1" applyFont="1" applyBorder="1" applyAlignment="1">
      <alignment horizontal="distributed" vertical="center" wrapText="1"/>
    </xf>
    <xf numFmtId="176" fontId="8" fillId="0" borderId="5" xfId="3" applyNumberFormat="1" applyFont="1" applyBorder="1" applyAlignment="1">
      <alignment horizontal="distributed" vertical="center" wrapText="1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BreakPreview" zoomScaleNormal="100" zoomScaleSheetLayoutView="100" workbookViewId="0">
      <selection activeCell="D30" sqref="D30"/>
    </sheetView>
  </sheetViews>
  <sheetFormatPr defaultColWidth="9" defaultRowHeight="13.5"/>
  <cols>
    <col min="1" max="2" width="11.625" style="2" customWidth="1"/>
    <col min="3" max="3" width="37.25" style="3" customWidth="1"/>
    <col min="4" max="4" width="31.375" style="3" customWidth="1"/>
    <col min="5" max="5" width="14.75" style="12" customWidth="1"/>
    <col min="6" max="6" width="9.75" style="1" customWidth="1"/>
    <col min="7" max="7" width="8.875" style="13" customWidth="1"/>
    <col min="8" max="16384" width="9" style="14"/>
  </cols>
  <sheetData>
    <row r="1" spans="1:7" ht="22.5" customHeight="1">
      <c r="A1" s="19"/>
      <c r="B1" s="19"/>
      <c r="C1" s="4"/>
      <c r="D1" s="5"/>
      <c r="E1" s="16"/>
      <c r="F1" s="45" t="s">
        <v>78</v>
      </c>
      <c r="G1" s="46"/>
    </row>
    <row r="2" spans="1:7" ht="17.25" customHeight="1">
      <c r="A2" s="47" t="s">
        <v>25</v>
      </c>
      <c r="B2" s="47"/>
      <c r="C2" s="47"/>
      <c r="D2" s="47"/>
      <c r="E2" s="48"/>
      <c r="F2" s="47"/>
      <c r="G2" s="47"/>
    </row>
    <row r="3" spans="1:7">
      <c r="A3" s="6"/>
      <c r="B3" s="6"/>
      <c r="C3" s="7"/>
      <c r="D3" s="8"/>
      <c r="E3" s="17"/>
      <c r="F3" s="24"/>
      <c r="G3" s="9" t="s">
        <v>8</v>
      </c>
    </row>
    <row r="4" spans="1:7" ht="40.5" customHeight="1">
      <c r="A4" s="21" t="s">
        <v>0</v>
      </c>
      <c r="B4" s="21" t="s">
        <v>26</v>
      </c>
      <c r="C4" s="20" t="s">
        <v>1</v>
      </c>
      <c r="D4" s="20" t="s">
        <v>2</v>
      </c>
      <c r="E4" s="15" t="s">
        <v>3</v>
      </c>
      <c r="F4" s="20" t="s">
        <v>4</v>
      </c>
      <c r="G4" s="10" t="s">
        <v>5</v>
      </c>
    </row>
    <row r="5" spans="1:7" s="11" customFormat="1" ht="45.75" customHeight="1">
      <c r="A5" s="21" t="s">
        <v>79</v>
      </c>
      <c r="B5" s="21" t="s">
        <v>75</v>
      </c>
      <c r="C5" s="23" t="s">
        <v>27</v>
      </c>
      <c r="D5" s="23" t="s">
        <v>28</v>
      </c>
      <c r="E5" s="18">
        <v>7800000</v>
      </c>
      <c r="F5" s="20" t="s">
        <v>18</v>
      </c>
      <c r="G5" s="22"/>
    </row>
    <row r="6" spans="1:7" s="11" customFormat="1" ht="45.75" customHeight="1">
      <c r="A6" s="21" t="s">
        <v>79</v>
      </c>
      <c r="B6" s="21" t="s">
        <v>75</v>
      </c>
      <c r="C6" s="23" t="s">
        <v>29</v>
      </c>
      <c r="D6" s="23" t="s">
        <v>30</v>
      </c>
      <c r="E6" s="18">
        <v>7800000</v>
      </c>
      <c r="F6" s="20" t="s">
        <v>18</v>
      </c>
      <c r="G6" s="22"/>
    </row>
    <row r="7" spans="1:7" s="11" customFormat="1" ht="45.75" customHeight="1">
      <c r="A7" s="21" t="s">
        <v>79</v>
      </c>
      <c r="B7" s="21" t="s">
        <v>75</v>
      </c>
      <c r="C7" s="23" t="s">
        <v>31</v>
      </c>
      <c r="D7" s="23" t="s">
        <v>32</v>
      </c>
      <c r="E7" s="18">
        <v>7800000</v>
      </c>
      <c r="F7" s="20" t="s">
        <v>18</v>
      </c>
      <c r="G7" s="22"/>
    </row>
    <row r="8" spans="1:7" s="11" customFormat="1" ht="45.75" customHeight="1">
      <c r="A8" s="21" t="s">
        <v>79</v>
      </c>
      <c r="B8" s="21" t="s">
        <v>75</v>
      </c>
      <c r="C8" s="23" t="s">
        <v>33</v>
      </c>
      <c r="D8" s="23" t="s">
        <v>34</v>
      </c>
      <c r="E8" s="18">
        <v>7800000</v>
      </c>
      <c r="F8" s="20" t="s">
        <v>18</v>
      </c>
      <c r="G8" s="22"/>
    </row>
    <row r="9" spans="1:7" s="11" customFormat="1" ht="45.75" customHeight="1">
      <c r="A9" s="21" t="s">
        <v>79</v>
      </c>
      <c r="B9" s="21" t="s">
        <v>75</v>
      </c>
      <c r="C9" s="23" t="s">
        <v>35</v>
      </c>
      <c r="D9" s="23" t="s">
        <v>36</v>
      </c>
      <c r="E9" s="18">
        <v>7800000</v>
      </c>
      <c r="F9" s="20" t="s">
        <v>18</v>
      </c>
      <c r="G9" s="22"/>
    </row>
    <row r="10" spans="1:7" s="11" customFormat="1" ht="45.75" customHeight="1">
      <c r="A10" s="21" t="s">
        <v>79</v>
      </c>
      <c r="B10" s="21" t="s">
        <v>75</v>
      </c>
      <c r="C10" s="23" t="s">
        <v>37</v>
      </c>
      <c r="D10" s="23" t="s">
        <v>38</v>
      </c>
      <c r="E10" s="18">
        <v>7800000</v>
      </c>
      <c r="F10" s="20" t="s">
        <v>18</v>
      </c>
      <c r="G10" s="22"/>
    </row>
    <row r="11" spans="1:7" s="11" customFormat="1" ht="45.75" customHeight="1">
      <c r="A11" s="21" t="s">
        <v>79</v>
      </c>
      <c r="B11" s="21" t="s">
        <v>75</v>
      </c>
      <c r="C11" s="23" t="s">
        <v>39</v>
      </c>
      <c r="D11" s="23" t="s">
        <v>40</v>
      </c>
      <c r="E11" s="18">
        <v>7800000</v>
      </c>
      <c r="F11" s="20" t="s">
        <v>18</v>
      </c>
      <c r="G11" s="22"/>
    </row>
    <row r="12" spans="1:7" s="11" customFormat="1" ht="45.75" customHeight="1">
      <c r="A12" s="21" t="s">
        <v>79</v>
      </c>
      <c r="B12" s="21" t="s">
        <v>75</v>
      </c>
      <c r="C12" s="23" t="s">
        <v>41</v>
      </c>
      <c r="D12" s="23" t="s">
        <v>42</v>
      </c>
      <c r="E12" s="18">
        <v>7800000</v>
      </c>
      <c r="F12" s="20" t="s">
        <v>18</v>
      </c>
      <c r="G12" s="22"/>
    </row>
    <row r="13" spans="1:7" s="11" customFormat="1" ht="45.75" customHeight="1">
      <c r="A13" s="21" t="s">
        <v>79</v>
      </c>
      <c r="B13" s="21" t="s">
        <v>75</v>
      </c>
      <c r="C13" s="23" t="s">
        <v>43</v>
      </c>
      <c r="D13" s="23" t="s">
        <v>44</v>
      </c>
      <c r="E13" s="18">
        <v>7800000</v>
      </c>
      <c r="F13" s="20" t="s">
        <v>18</v>
      </c>
      <c r="G13" s="22"/>
    </row>
    <row r="14" spans="1:7" s="11" customFormat="1" ht="45.75" customHeight="1">
      <c r="A14" s="21" t="s">
        <v>79</v>
      </c>
      <c r="B14" s="21" t="s">
        <v>75</v>
      </c>
      <c r="C14" s="23" t="s">
        <v>45</v>
      </c>
      <c r="D14" s="23" t="s">
        <v>46</v>
      </c>
      <c r="E14" s="18">
        <v>7800000</v>
      </c>
      <c r="F14" s="20" t="s">
        <v>18</v>
      </c>
      <c r="G14" s="22"/>
    </row>
    <row r="15" spans="1:7" s="11" customFormat="1" ht="45.75" customHeight="1">
      <c r="A15" s="21" t="s">
        <v>79</v>
      </c>
      <c r="B15" s="21" t="s">
        <v>75</v>
      </c>
      <c r="C15" s="23" t="s">
        <v>47</v>
      </c>
      <c r="D15" s="23" t="s">
        <v>48</v>
      </c>
      <c r="E15" s="18">
        <v>7800000</v>
      </c>
      <c r="F15" s="20" t="s">
        <v>18</v>
      </c>
      <c r="G15" s="22"/>
    </row>
    <row r="16" spans="1:7" s="11" customFormat="1" ht="45.75" customHeight="1">
      <c r="A16" s="21" t="s">
        <v>79</v>
      </c>
      <c r="B16" s="21" t="s">
        <v>75</v>
      </c>
      <c r="C16" s="23" t="s">
        <v>49</v>
      </c>
      <c r="D16" s="23" t="s">
        <v>50</v>
      </c>
      <c r="E16" s="18">
        <v>7800000</v>
      </c>
      <c r="F16" s="20" t="s">
        <v>18</v>
      </c>
      <c r="G16" s="22"/>
    </row>
    <row r="17" spans="1:7" s="11" customFormat="1" ht="45.75" customHeight="1">
      <c r="A17" s="21" t="s">
        <v>79</v>
      </c>
      <c r="B17" s="21" t="s">
        <v>75</v>
      </c>
      <c r="C17" s="23" t="s">
        <v>51</v>
      </c>
      <c r="D17" s="23" t="s">
        <v>52</v>
      </c>
      <c r="E17" s="18">
        <v>7800000</v>
      </c>
      <c r="F17" s="20" t="s">
        <v>18</v>
      </c>
      <c r="G17" s="22"/>
    </row>
    <row r="18" spans="1:7" s="11" customFormat="1" ht="45.75" customHeight="1">
      <c r="A18" s="21" t="s">
        <v>79</v>
      </c>
      <c r="B18" s="21" t="s">
        <v>75</v>
      </c>
      <c r="C18" s="23" t="s">
        <v>53</v>
      </c>
      <c r="D18" s="23" t="s">
        <v>54</v>
      </c>
      <c r="E18" s="18">
        <v>7800000</v>
      </c>
      <c r="F18" s="20" t="s">
        <v>18</v>
      </c>
      <c r="G18" s="22"/>
    </row>
    <row r="19" spans="1:7" s="11" customFormat="1" ht="45.75" customHeight="1">
      <c r="A19" s="21" t="s">
        <v>79</v>
      </c>
      <c r="B19" s="21" t="s">
        <v>75</v>
      </c>
      <c r="C19" s="23" t="s">
        <v>55</v>
      </c>
      <c r="D19" s="23" t="s">
        <v>56</v>
      </c>
      <c r="E19" s="18">
        <v>7800000</v>
      </c>
      <c r="F19" s="20" t="s">
        <v>18</v>
      </c>
      <c r="G19" s="22"/>
    </row>
    <row r="20" spans="1:7" s="11" customFormat="1" ht="45.75" customHeight="1">
      <c r="A20" s="21" t="s">
        <v>79</v>
      </c>
      <c r="B20" s="21" t="s">
        <v>75</v>
      </c>
      <c r="C20" s="23" t="s">
        <v>57</v>
      </c>
      <c r="D20" s="23" t="s">
        <v>58</v>
      </c>
      <c r="E20" s="18">
        <v>7800000</v>
      </c>
      <c r="F20" s="20" t="s">
        <v>18</v>
      </c>
      <c r="G20" s="22"/>
    </row>
    <row r="21" spans="1:7" s="11" customFormat="1" ht="45.75" customHeight="1">
      <c r="A21" s="21" t="s">
        <v>79</v>
      </c>
      <c r="B21" s="21" t="s">
        <v>75</v>
      </c>
      <c r="C21" s="23" t="s">
        <v>59</v>
      </c>
      <c r="D21" s="23" t="s">
        <v>60</v>
      </c>
      <c r="E21" s="18">
        <v>7800000</v>
      </c>
      <c r="F21" s="20" t="s">
        <v>18</v>
      </c>
      <c r="G21" s="22"/>
    </row>
    <row r="22" spans="1:7" s="11" customFormat="1" ht="45.75" customHeight="1">
      <c r="A22" s="21" t="s">
        <v>79</v>
      </c>
      <c r="B22" s="21" t="s">
        <v>75</v>
      </c>
      <c r="C22" s="23" t="s">
        <v>61</v>
      </c>
      <c r="D22" s="23" t="s">
        <v>62</v>
      </c>
      <c r="E22" s="18">
        <v>7800000</v>
      </c>
      <c r="F22" s="20" t="s">
        <v>18</v>
      </c>
      <c r="G22" s="22"/>
    </row>
    <row r="23" spans="1:7" s="11" customFormat="1" ht="45.75" customHeight="1">
      <c r="A23" s="21" t="s">
        <v>79</v>
      </c>
      <c r="B23" s="21" t="s">
        <v>75</v>
      </c>
      <c r="C23" s="23" t="s">
        <v>63</v>
      </c>
      <c r="D23" s="23" t="s">
        <v>64</v>
      </c>
      <c r="E23" s="18">
        <v>7800000</v>
      </c>
      <c r="F23" s="20" t="s">
        <v>18</v>
      </c>
      <c r="G23" s="22"/>
    </row>
    <row r="24" spans="1:7" s="11" customFormat="1" ht="45.75" customHeight="1">
      <c r="A24" s="21" t="s">
        <v>79</v>
      </c>
      <c r="B24" s="21" t="s">
        <v>75</v>
      </c>
      <c r="C24" s="23" t="s">
        <v>65</v>
      </c>
      <c r="D24" s="23" t="s">
        <v>66</v>
      </c>
      <c r="E24" s="18">
        <v>7800000</v>
      </c>
      <c r="F24" s="20" t="s">
        <v>18</v>
      </c>
      <c r="G24" s="22"/>
    </row>
    <row r="25" spans="1:7" s="11" customFormat="1" ht="45.75" customHeight="1">
      <c r="A25" s="21" t="s">
        <v>79</v>
      </c>
      <c r="B25" s="21" t="s">
        <v>75</v>
      </c>
      <c r="C25" s="23" t="s">
        <v>67</v>
      </c>
      <c r="D25" s="23" t="s">
        <v>68</v>
      </c>
      <c r="E25" s="18">
        <v>7800000</v>
      </c>
      <c r="F25" s="20" t="s">
        <v>18</v>
      </c>
      <c r="G25" s="22"/>
    </row>
    <row r="26" spans="1:7" s="11" customFormat="1" ht="45.75" customHeight="1">
      <c r="A26" s="21" t="s">
        <v>79</v>
      </c>
      <c r="B26" s="21" t="s">
        <v>75</v>
      </c>
      <c r="C26" s="23" t="s">
        <v>69</v>
      </c>
      <c r="D26" s="23" t="s">
        <v>70</v>
      </c>
      <c r="E26" s="18">
        <v>7800000</v>
      </c>
      <c r="F26" s="20" t="s">
        <v>18</v>
      </c>
      <c r="G26" s="22"/>
    </row>
    <row r="27" spans="1:7" s="11" customFormat="1" ht="45.75" customHeight="1">
      <c r="A27" s="21" t="s">
        <v>79</v>
      </c>
      <c r="B27" s="21" t="s">
        <v>75</v>
      </c>
      <c r="C27" s="23" t="s">
        <v>71</v>
      </c>
      <c r="D27" s="23" t="s">
        <v>72</v>
      </c>
      <c r="E27" s="18">
        <v>7800000</v>
      </c>
      <c r="F27" s="20" t="s">
        <v>18</v>
      </c>
      <c r="G27" s="22"/>
    </row>
    <row r="28" spans="1:7" s="11" customFormat="1" ht="45.75" customHeight="1">
      <c r="A28" s="21" t="s">
        <v>79</v>
      </c>
      <c r="B28" s="21" t="s">
        <v>75</v>
      </c>
      <c r="C28" s="23" t="s">
        <v>73</v>
      </c>
      <c r="D28" s="23" t="s">
        <v>74</v>
      </c>
      <c r="E28" s="18">
        <v>7800000</v>
      </c>
      <c r="F28" s="20" t="s">
        <v>18</v>
      </c>
      <c r="G28" s="22"/>
    </row>
    <row r="29" spans="1:7" s="11" customFormat="1" ht="45.75" customHeight="1">
      <c r="A29" s="21" t="s">
        <v>79</v>
      </c>
      <c r="B29" s="21" t="s">
        <v>75</v>
      </c>
      <c r="C29" s="23" t="s">
        <v>76</v>
      </c>
      <c r="D29" s="23" t="s">
        <v>80</v>
      </c>
      <c r="E29" s="18">
        <v>6856718</v>
      </c>
      <c r="F29" s="20" t="s">
        <v>77</v>
      </c>
      <c r="G29" s="22"/>
    </row>
    <row r="30" spans="1:7" s="11" customFormat="1" ht="45.75" customHeight="1">
      <c r="A30" s="21"/>
      <c r="B30" s="21"/>
      <c r="C30" s="23"/>
      <c r="D30" s="23"/>
      <c r="E30" s="18"/>
      <c r="F30" s="20"/>
      <c r="G30" s="22"/>
    </row>
    <row r="31" spans="1:7" s="11" customFormat="1" ht="45.75" customHeight="1">
      <c r="A31" s="21"/>
      <c r="B31" s="21"/>
      <c r="C31" s="23"/>
      <c r="D31" s="23"/>
      <c r="E31" s="18"/>
      <c r="F31" s="20"/>
      <c r="G31" s="22"/>
    </row>
    <row r="32" spans="1:7" ht="45.75" customHeight="1">
      <c r="A32" s="49" t="s">
        <v>9</v>
      </c>
      <c r="B32" s="50"/>
      <c r="C32" s="51"/>
      <c r="D32" s="52"/>
      <c r="E32" s="12">
        <f>SUM(E5:E31)</f>
        <v>194056718</v>
      </c>
      <c r="F32" s="43"/>
      <c r="G32" s="44"/>
    </row>
    <row r="33" spans="1:7" ht="45" customHeight="1">
      <c r="A33" s="27"/>
      <c r="B33" s="27"/>
      <c r="C33" s="28"/>
      <c r="D33" s="29" t="s">
        <v>10</v>
      </c>
      <c r="E33" s="30"/>
      <c r="F33" s="31"/>
      <c r="G33" s="32"/>
    </row>
    <row r="34" spans="1:7" ht="45" customHeight="1">
      <c r="A34" s="33"/>
      <c r="B34" s="33"/>
      <c r="C34" s="34"/>
      <c r="D34" s="35" t="s">
        <v>11</v>
      </c>
      <c r="E34" s="36">
        <f t="shared" ref="E34:E40" si="0">SUMIF(F$5:F$31,F34,E$5:E$31)</f>
        <v>0</v>
      </c>
      <c r="F34" s="20" t="s">
        <v>6</v>
      </c>
      <c r="G34" s="32"/>
    </row>
    <row r="35" spans="1:7" ht="45" customHeight="1">
      <c r="A35" s="33"/>
      <c r="B35" s="33"/>
      <c r="C35" s="34"/>
      <c r="D35" s="35" t="s">
        <v>12</v>
      </c>
      <c r="E35" s="36">
        <f t="shared" si="0"/>
        <v>0</v>
      </c>
      <c r="F35" s="37" t="s">
        <v>13</v>
      </c>
      <c r="G35" s="32"/>
    </row>
    <row r="36" spans="1:7" ht="45" customHeight="1">
      <c r="A36" s="33"/>
      <c r="B36" s="33"/>
      <c r="C36" s="34"/>
      <c r="D36" s="35" t="s">
        <v>14</v>
      </c>
      <c r="E36" s="36">
        <f t="shared" si="0"/>
        <v>0</v>
      </c>
      <c r="F36" s="20" t="s">
        <v>15</v>
      </c>
      <c r="G36" s="32"/>
    </row>
    <row r="37" spans="1:7" ht="45" customHeight="1">
      <c r="A37" s="33"/>
      <c r="B37" s="33"/>
      <c r="C37" s="34"/>
      <c r="D37" s="35" t="s">
        <v>20</v>
      </c>
      <c r="E37" s="36">
        <f t="shared" si="0"/>
        <v>0</v>
      </c>
      <c r="F37" s="20" t="s">
        <v>16</v>
      </c>
      <c r="G37" s="32"/>
    </row>
    <row r="38" spans="1:7" ht="45" customHeight="1">
      <c r="A38" s="33"/>
      <c r="B38" s="33"/>
      <c r="C38" s="34"/>
      <c r="D38" s="35" t="s">
        <v>21</v>
      </c>
      <c r="E38" s="36">
        <f t="shared" si="0"/>
        <v>0</v>
      </c>
      <c r="F38" s="20" t="s">
        <v>17</v>
      </c>
      <c r="G38" s="32"/>
    </row>
    <row r="39" spans="1:7" ht="45" customHeight="1">
      <c r="A39" s="33"/>
      <c r="B39" s="33"/>
      <c r="C39" s="34"/>
      <c r="D39" s="35" t="s">
        <v>22</v>
      </c>
      <c r="E39" s="36">
        <f t="shared" si="0"/>
        <v>0</v>
      </c>
      <c r="F39" s="20" t="s">
        <v>7</v>
      </c>
      <c r="G39" s="38"/>
    </row>
    <row r="40" spans="1:7" ht="45" customHeight="1">
      <c r="A40" s="33"/>
      <c r="B40" s="33"/>
      <c r="C40" s="34"/>
      <c r="D40" s="35" t="s">
        <v>23</v>
      </c>
      <c r="E40" s="36">
        <f t="shared" si="0"/>
        <v>194056718</v>
      </c>
      <c r="F40" s="20" t="s">
        <v>18</v>
      </c>
      <c r="G40" s="32"/>
    </row>
    <row r="41" spans="1:7" ht="45" customHeight="1">
      <c r="A41" s="33"/>
      <c r="B41" s="33"/>
      <c r="C41" s="34"/>
      <c r="D41" s="35" t="s">
        <v>24</v>
      </c>
      <c r="E41" s="39">
        <f>IFERROR(E40/E42,"")</f>
        <v>1</v>
      </c>
      <c r="F41" s="40"/>
      <c r="G41" s="32"/>
    </row>
    <row r="42" spans="1:7" ht="45" customHeight="1">
      <c r="A42" s="33"/>
      <c r="B42" s="33"/>
      <c r="C42" s="34"/>
      <c r="D42" s="35" t="s">
        <v>19</v>
      </c>
      <c r="E42" s="36">
        <f>SUM(E34:E40)</f>
        <v>194056718</v>
      </c>
      <c r="F42" s="41"/>
      <c r="G42" s="32"/>
    </row>
    <row r="43" spans="1:7" ht="45" customHeight="1">
      <c r="A43" s="33"/>
      <c r="B43" s="33"/>
      <c r="C43" s="34"/>
      <c r="D43" s="34"/>
      <c r="E43" s="42"/>
      <c r="F43" s="31"/>
      <c r="G43" s="32"/>
    </row>
    <row r="44" spans="1:7">
      <c r="F44" s="25"/>
      <c r="G44" s="26"/>
    </row>
  </sheetData>
  <autoFilter ref="A4:G42" xr:uid="{00000000-0009-0000-0000-000000000000}"/>
  <mergeCells count="4">
    <mergeCell ref="F32:G32"/>
    <mergeCell ref="F1:G1"/>
    <mergeCell ref="A2:G2"/>
    <mergeCell ref="A32:D32"/>
  </mergeCells>
  <phoneticPr fontId="6"/>
  <dataValidations count="3">
    <dataValidation type="list" allowBlank="1" showInputMessage="1" showErrorMessage="1" sqref="F29:F31" xr:uid="{00000000-0002-0000-0000-000000000000}">
      <formula1>"公募,非公募,一般,公募指名,指名,比随,特随"</formula1>
    </dataValidation>
    <dataValidation type="list" allowBlank="1" showInputMessage="1" showErrorMessage="1" sqref="F5:F28" xr:uid="{00000000-0002-0000-0000-000001000000}">
      <formula1>$F$34:$F$40</formula1>
    </dataValidation>
    <dataValidation type="list" allowBlank="1" showInputMessage="1" showErrorMessage="1" sqref="B5:B31" xr:uid="{93B3B7E7-2B5C-4419-965A-B46ECC0D819E}">
      <formula1>"局執行,配付"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  <rowBreaks count="1" manualBreakCount="1">
    <brk id="3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2025-10-07T01:57:25Z</dcterms:created>
  <dcterms:modified xsi:type="dcterms:W3CDTF">2025-10-07T01:57:34Z</dcterms:modified>
</cp:coreProperties>
</file>