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D07C1D73-3A32-4F01-BEC0-42D3560898D7}" xr6:coauthVersionLast="47" xr6:coauthVersionMax="47" xr10:uidLastSave="{00000000-0000-0000-0000-000000000000}"/>
  <bookViews>
    <workbookView xWindow="-28920" yWindow="-1935" windowWidth="29040" windowHeight="15720" xr2:uid="{A19D4FD1-EB36-4C3F-ACFF-05F1D5196853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  <sheet name="出資金明細" sheetId="9" r:id="rId8"/>
    <sheet name="貸付金明細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7">出資金明細!$A$1:$R$13</definedName>
    <definedName name="_xlnm.Print_Area" localSheetId="2">純資産変動計算書!$A$1:$N$59</definedName>
    <definedName name="_xlnm.Print_Area" localSheetId="0">貸借対照表!$A$1:$T$65</definedName>
    <definedName name="_xlnm.Print_Area" localSheetId="8">貸付金明細!$A$1:$M$12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0" l="1"/>
  <c r="K11" i="10"/>
  <c r="J11" i="10"/>
  <c r="I11" i="10"/>
  <c r="P12" i="9"/>
  <c r="J12" i="9"/>
  <c r="I12" i="9"/>
  <c r="Q11" i="9"/>
  <c r="Q12" i="9"/>
  <c r="O11" i="9"/>
  <c r="M11" i="9"/>
  <c r="K19" i="6"/>
  <c r="L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<sst xmlns="http://schemas.openxmlformats.org/spreadsheetml/2006/main" count="362" uniqueCount="259">
  <si>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</si>
  <si>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</si>
  <si>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</si>
  <si>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</si>
  <si>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</si>
  <si>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</si>
  <si>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</si>
  <si>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</si>
  <si>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</si>
  <si>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</si>
  <si>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</si>
  <si>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</si>
  <si>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</si>
  <si>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</si>
  <si>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</si>
  <si>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</si>
  <si>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</si>
  <si>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</si>
  <si>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</si>
  <si>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</si>
  <si>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</si>
  <si>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</si>
  <si>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</si>
  <si>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</si>
  <si>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</si>
  <si>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</si>
  <si>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</si>
  <si>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</si>
  <si>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</si>
  <si>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</si>
  <si>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</si>
  <si>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</si>
  <si>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</si>
  <si>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</si>
  <si>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</si>
  <si>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</si>
  <si>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</si>
  <si>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</si>
  <si>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</si>
  <si>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</si>
  <si>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</si>
  <si>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</si>
  <si>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</si>
  <si>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</si>
  <si>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</si>
  <si>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</si>
  <si>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</si>
  <si>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</si>
  <si>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</si>
  <si>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</si>
  <si>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</si>
  <si>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</si>
  <si>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</si>
  <si>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</si>
  <si>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</si>
  <si>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</si>
  <si>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</si>
  <si>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</si>
  <si>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</si>
  <si>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</si>
  <si>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</si>
  <si>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</si>
  <si>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</si>
  <si>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</si>
  <si>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</si>
  <si>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</si>
  <si>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</si>
  <si>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</si>
  <si>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市民病院事業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</si>
  <si>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</si>
  <si>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</si>
  <si>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</si>
  <si>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</si>
  <si>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</si>
  <si>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</si>
  <si>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</si>
  <si>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</si>
  <si>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</si>
  <si>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</si>
  <si>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</si>
  <si>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</si>
  <si>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</si>
  <si>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</si>
  <si>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</si>
  <si>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</si>
  <si>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</si>
  <si>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</si>
  <si>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</si>
  <si>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</si>
  <si>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</si>
  <si>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</si>
  <si>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</si>
  <si>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</si>
  <si>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</si>
  <si>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</si>
  <si>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</si>
  <si>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</si>
  <si>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</si>
  <si>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</si>
  <si>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</si>
  <si>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</si>
  <si>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</si>
  <si>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</si>
  <si>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</si>
  <si>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</si>
  <si>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</si>
  <si>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</si>
  <si>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</si>
  <si>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</si>
  <si>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</si>
  <si>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</si>
  <si>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</si>
  <si>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</si>
  <si>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</si>
  <si>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</si>
  <si>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</si>
  <si>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</si>
  <si>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</si>
  <si>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</si>
  <si>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</si>
  <si>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</si>
  <si>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</si>
  <si>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</si>
  <si>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</si>
  <si>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</si>
  <si>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</si>
  <si>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</si>
  <si>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</si>
  <si>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</si>
  <si>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</si>
  <si>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</si>
  <si>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</si>
  <si>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</si>
  <si>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</si>
  <si>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</si>
  <si>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</si>
  <si>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</si>
  <si>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</si>
  <si>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</si>
  <si>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</si>
  <si>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</si>
  <si>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</si>
  <si>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</si>
  <si>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</si>
  <si>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</si>
  <si>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</si>
  <si>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</si>
  <si>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</si>
  <si>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</si>
  <si>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</si>
  <si>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</si>
  <si>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</si>
  <si>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</si>
  <si>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</si>
  <si>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</si>
  <si>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</si>
  <si>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</si>
  <si>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</si>
  <si>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</si>
  <si>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</si>
  <si>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</si>
  <si>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</si>
  <si>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</si>
  <si>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</si>
  <si>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</si>
  <si>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</si>
  <si>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</si>
  <si>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</si>
  <si>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</si>
  <si>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</si>
  <si>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</si>
  <si>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</si>
  <si>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</si>
  <si>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</si>
  <si>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</si>
  <si>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</si>
  <si>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</si>
  <si>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</si>
  <si>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</si>
  <si>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</si>
  <si>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</si>
  <si>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</si>
  <si>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</si>
  <si>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</si>
  <si>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</si>
  <si>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</si>
  <si>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</si>
  <si>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</si>
  <si>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</si>
  <si>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</si>
  <si>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</si>
  <si>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</si>
  <si>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</si>
  <si>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</si>
  <si>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</si>
  <si>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</si>
  <si>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</si>
  <si>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</si>
  <si>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</si>
  <si>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</si>
  <si>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</si>
  <si>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</si>
  <si>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</si>
  <si>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</si>
  <si>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</si>
  <si>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</si>
  <si>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</si>
  <si>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</si>
  <si>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</si>
  <si>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</si>
  <si>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</si>
  <si>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</si>
  <si>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</si>
  <si>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</si>
  <si>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</si>
  <si>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</si>
  <si>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</si>
  <si>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</si>
  <si>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</si>
  <si>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</si>
  <si>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</si>
  <si>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</si>
  <si>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</si>
  <si>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</si>
  <si>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</si>
  <si>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</si>
  <si>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</si>
  <si>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健康局</t>
    <rPh sb="0" eb="2">
      <t>ケンコウ</t>
    </rPh>
    <rPh sb="2" eb="3">
      <t>キョク</t>
    </rPh>
    <phoneticPr fontId="8"/>
  </si>
  <si>
    <t>市民病院事業</t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</si>
  <si>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</si>
  <si>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</si>
  <si>
    <t>　</t>
    <phoneticPr fontId="8"/>
  </si>
  <si>
    <t>市民病院事業</t>
    <phoneticPr fontId="7"/>
  </si>
  <si>
    <t>出 資 金 明 細 表</t>
    <rPh sb="0" eb="1">
      <t>デ</t>
    </rPh>
    <rPh sb="2" eb="3">
      <t>シ</t>
    </rPh>
    <rPh sb="4" eb="5">
      <t>キン</t>
    </rPh>
    <rPh sb="6" eb="7">
      <t>メイ</t>
    </rPh>
    <rPh sb="8" eb="9">
      <t>ホソ</t>
    </rPh>
    <rPh sb="10" eb="11">
      <t>ヒョウ</t>
    </rPh>
    <phoneticPr fontId="2"/>
  </si>
  <si>
    <t>市場価格のないもの（株式会社以外）</t>
    <rPh sb="0" eb="2">
      <t>シジョウ</t>
    </rPh>
    <rPh sb="2" eb="4">
      <t>カカク</t>
    </rPh>
    <rPh sb="10" eb="14">
      <t>カブシキガイシャ</t>
    </rPh>
    <rPh sb="14" eb="16">
      <t>イガイ</t>
    </rPh>
    <phoneticPr fontId="7"/>
  </si>
  <si>
    <t>（単位：円）</t>
    <rPh sb="4" eb="5">
      <t>エン</t>
    </rPh>
    <phoneticPr fontId="7"/>
  </si>
  <si>
    <t>相手先名</t>
    <rPh sb="0" eb="3">
      <t>アイテサキ</t>
    </rPh>
    <rPh sb="3" eb="4">
      <t>メイ</t>
    </rPh>
    <phoneticPr fontId="2"/>
  </si>
  <si>
    <t>取得原価</t>
    <rPh sb="0" eb="2">
      <t>シュトク</t>
    </rPh>
    <rPh sb="2" eb="4">
      <t>ゲンカ</t>
    </rPh>
    <phoneticPr fontId="7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</si>
  <si>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7"/>
  </si>
  <si>
    <t>資産</t>
    <rPh sb="0" eb="2">
      <t>シサン</t>
    </rPh>
    <phoneticPr fontId="2"/>
  </si>
  <si>
    <t>負債</t>
    <rPh sb="0" eb="2">
      <t>フサイ</t>
    </rPh>
    <phoneticPr fontId="2"/>
  </si>
  <si>
    <t>純資産額</t>
    <rPh sb="0" eb="3">
      <t>ジュンシサン</t>
    </rPh>
    <rPh sb="3" eb="4">
      <t>ガク</t>
    </rPh>
    <phoneticPr fontId="2"/>
  </si>
  <si>
    <t>出えん等比率（％）</t>
    <rPh sb="0" eb="1">
      <t>シュツ</t>
    </rPh>
    <rPh sb="3" eb="4">
      <t>トウ</t>
    </rPh>
    <rPh sb="4" eb="6">
      <t>ヒリツ</t>
    </rPh>
    <phoneticPr fontId="2"/>
  </si>
  <si>
    <t>実質価額</t>
    <rPh sb="0" eb="2">
      <t>ジッシツ</t>
    </rPh>
    <rPh sb="2" eb="4">
      <t>カガク</t>
    </rPh>
    <phoneticPr fontId="2"/>
  </si>
  <si>
    <t>強制評価減</t>
    <rPh sb="0" eb="2">
      <t>キョウセイ</t>
    </rPh>
    <rPh sb="2" eb="4">
      <t>ヒョウカ</t>
    </rPh>
    <rPh sb="4" eb="5">
      <t>ゲン</t>
    </rPh>
    <phoneticPr fontId="2"/>
  </si>
  <si>
    <t>差引貸借対照表計上額</t>
    <rPh sb="0" eb="2">
      <t>サシヒキ</t>
    </rPh>
    <rPh sb="2" eb="4">
      <t>タイシャク</t>
    </rPh>
    <rPh sb="4" eb="7">
      <t>タイショウヒョウ</t>
    </rPh>
    <rPh sb="7" eb="9">
      <t>ケイジョウ</t>
    </rPh>
    <rPh sb="9" eb="10">
      <t>ガク</t>
    </rPh>
    <phoneticPr fontId="2"/>
  </si>
  <si>
    <t>④＝②－③</t>
    <phoneticPr fontId="2"/>
  </si>
  <si>
    <t>⑥＝④×⑤</t>
    <phoneticPr fontId="2"/>
  </si>
  <si>
    <t>⑦</t>
    <phoneticPr fontId="2"/>
  </si>
  <si>
    <t>①－⑦</t>
    <phoneticPr fontId="2"/>
  </si>
  <si>
    <t>（地独）大阪市民病院機構</t>
    <phoneticPr fontId="7"/>
  </si>
  <si>
    <t>合　　　　計</t>
    <rPh sb="0" eb="1">
      <t>ア</t>
    </rPh>
    <rPh sb="5" eb="6">
      <t>ケイ</t>
    </rPh>
    <phoneticPr fontId="2"/>
  </si>
  <si>
    <t>貸 付 金 明 細 表</t>
    <rPh sb="0" eb="1">
      <t>カシ</t>
    </rPh>
    <rPh sb="2" eb="3">
      <t>ツキ</t>
    </rPh>
    <rPh sb="4" eb="5">
      <t>キン</t>
    </rPh>
    <phoneticPr fontId="2"/>
  </si>
  <si>
    <t>貸付金名称</t>
    <rPh sb="0" eb="2">
      <t>カシツケ</t>
    </rPh>
    <rPh sb="2" eb="3">
      <t>キン</t>
    </rPh>
    <rPh sb="3" eb="5">
      <t>メイショウ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</si>
  <si>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</si>
  <si>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短期貸付金</t>
    <rPh sb="0" eb="2">
      <t>タンキ</t>
    </rPh>
    <rPh sb="2" eb="4">
      <t>カシツケ</t>
    </rPh>
    <rPh sb="4" eb="5">
      <t>キン</t>
    </rPh>
    <phoneticPr fontId="2"/>
  </si>
  <si>
    <t>貸借対照表計上額</t>
    <rPh sb="0" eb="2">
      <t>タイシャク</t>
    </rPh>
    <rPh sb="2" eb="5">
      <t>タイショウヒョウ</t>
    </rPh>
    <rPh sb="5" eb="7">
      <t>ケイジョウ</t>
    </rPh>
    <rPh sb="7" eb="8">
      <t>ガク</t>
    </rPh>
    <phoneticPr fontId="2"/>
  </si>
  <si>
    <t>貸倒引当金計上額</t>
    <rPh sb="0" eb="2">
      <t>カシダオレ</t>
    </rPh>
    <rPh sb="2" eb="4">
      <t>ヒキアテ</t>
    </rPh>
    <rPh sb="4" eb="5">
      <t>キン</t>
    </rPh>
    <rPh sb="5" eb="7">
      <t>ケイジョウ</t>
    </rPh>
    <rPh sb="7" eb="8">
      <t>ガク</t>
    </rPh>
    <phoneticPr fontId="2"/>
  </si>
  <si>
    <t>地方独立行政法人大阪市民病院機構貸付金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</si>
</sst>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0.0%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87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178" fontId="15" fillId="0" borderId="10" xfId="2" applyNumberFormat="1" applyFont="1" applyBorder="1">
      <alignment vertical="center"/>
    </xf>
    <xf numFmtId="176" fontId="15" fillId="0" borderId="16" xfId="2" applyNumberFormat="1" applyFont="1" applyBorder="1">
      <alignment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  <xf numFmtId="0" fontId="19" fillId="0" borderId="13" xfId="2" applyFont="1" applyBorder="1">
      <alignment vertical="center"/>
    </xf>
    <xf numFmtId="0" fontId="19" fillId="0" borderId="14" xfId="2" applyFont="1" applyBorder="1">
      <alignment vertical="center"/>
    </xf>
    <xf numFmtId="0" fontId="19" fillId="0" borderId="15" xfId="2" applyFont="1" applyBorder="1">
      <alignment vertical="center"/>
    </xf>
    <xf numFmtId="0" fontId="15" fillId="0" borderId="13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>
      <alignment vertical="center"/>
    </xf>
    <xf numFmtId="0" fontId="15" fillId="0" borderId="14" xfId="2" applyFont="1" applyBorder="1">
      <alignment vertical="center"/>
    </xf>
    <xf numFmtId="0" fontId="15" fillId="0" borderId="15" xfId="2" applyFont="1" applyBorder="1">
      <alignment vertical="center"/>
    </xf>
  </cellXfs>
  <cellStyles count="8">
    <cellStyle name="標準" xfId="0" builtinId="0"/>
    <cellStyle name="標準 2" xfId="1" xr:uid="{A927C3B7-0DED-48E0-B9F3-57697D60C7CD}"/>
    <cellStyle name="標準 2 2" xfId="2" xr:uid="{06EB19F6-730B-412C-9216-94CDD6003806}"/>
    <cellStyle name="標準 3" xfId="3" xr:uid="{57371C34-053B-4974-97BD-F7877A87B71D}"/>
    <cellStyle name="標準 4" xfId="4" xr:uid="{0A68B4A8-2016-4D0A-B6CA-84DB9E055390}"/>
    <cellStyle name="標準 4 2" xfId="5" xr:uid="{7766E1F1-BA0C-48C9-98FD-781E83485145}"/>
    <cellStyle name="標準 5 2" xfId="6" xr:uid="{EA77CB6E-B441-42F2-AEEE-CB3DEE1FAB2E}"/>
    <cellStyle name="標準 6 2" xfId="7" xr:uid="{FD0EBCA9-CEEF-42BA-A3B2-015579BFC3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F1B96-55CE-43AE-9E58-674CB93B34A7}">
  <sheetPr codeName="Sheet7"/>
  <dimension ref="A1:T194"/>
  <sheetViews>
    <sheetView showGridLines="0" tabSelected="1" view="pageBreakPreview" zoomScale="60" zoomScaleNormal="60" workbookViewId="0"/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7" t="s">
        <v>0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9"/>
      <c r="T6" s="8"/>
    </row>
    <row r="7" spans="1:20" ht="22.5" customHeight="1" x14ac:dyDescent="0.4">
      <c r="A7" s="6"/>
      <c r="B7" s="128" t="s">
        <v>65</v>
      </c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9"/>
      <c r="L8" s="129"/>
      <c r="M8" s="129"/>
      <c r="N8" s="130" t="s">
        <v>1</v>
      </c>
      <c r="O8" s="130"/>
      <c r="P8" s="130"/>
      <c r="Q8" s="12"/>
      <c r="R8" s="11"/>
      <c r="S8" s="11"/>
      <c r="T8" s="8"/>
    </row>
    <row r="9" spans="1:20" ht="22.5" customHeight="1" x14ac:dyDescent="0.4">
      <c r="A9" s="6"/>
      <c r="B9" s="131"/>
      <c r="C9" s="131"/>
      <c r="D9" s="131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3846231590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3841136755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5094835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0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21641274138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21596397018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20542365007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2318167833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2318167833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44877120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2069127569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249040264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25487505728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-4945140721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0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96197174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96197174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18128000000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-4945140721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20542365007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20542365007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0BFDD-EE8D-487D-98C4-511510390F3B}">
  <sheetPr codeName="Sheet12"/>
  <dimension ref="A1:M192"/>
  <sheetViews>
    <sheetView showGridLines="0" view="pageBreakPreview" topLeftCell="A28" zoomScale="50" zoomScaleNormal="60" zoomScaleSheetLayoutView="50" workbookViewId="0"/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32" t="s">
        <v>3</v>
      </c>
      <c r="C6" s="132"/>
      <c r="D6" s="132"/>
      <c r="E6" s="132"/>
      <c r="F6" s="132"/>
      <c r="G6" s="132"/>
      <c r="H6" s="132"/>
      <c r="I6" s="132"/>
      <c r="J6" s="132"/>
      <c r="K6" s="132"/>
      <c r="L6" s="133"/>
      <c r="M6" s="32"/>
    </row>
    <row r="7" spans="1:13" ht="22.5" customHeight="1" x14ac:dyDescent="0.2">
      <c r="A7" s="28"/>
      <c r="B7" s="134" t="s">
        <v>112</v>
      </c>
      <c r="C7" s="134"/>
      <c r="D7" s="134"/>
      <c r="E7" s="134"/>
      <c r="F7" s="134"/>
      <c r="G7" s="134"/>
      <c r="H7" s="134"/>
      <c r="I7" s="134"/>
      <c r="J7" s="134"/>
      <c r="K7" s="134"/>
      <c r="L7" s="135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6"/>
      <c r="C9" s="136"/>
      <c r="D9" s="136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2140733451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1344622061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71400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0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30268990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765771000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7350015288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60952436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5094835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7555810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203975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0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6823032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151417200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0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7117968000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-5209281837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0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0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0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6438865243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1229583406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FB266-BBA5-4571-8561-A7219466E3CD}">
  <sheetPr codeName="Sheet14"/>
  <dimension ref="A1:N59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37" t="s">
        <v>4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47"/>
    </row>
    <row r="7" spans="1:14" ht="22.5" customHeight="1" x14ac:dyDescent="0.4">
      <c r="A7" s="44"/>
      <c r="B7" s="139" t="s">
        <v>112</v>
      </c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47"/>
    </row>
    <row r="8" spans="1:14" ht="22.5" customHeight="1" x14ac:dyDescent="0.4">
      <c r="A8" s="28"/>
      <c r="B8" s="21"/>
      <c r="C8" s="141"/>
      <c r="D8" s="141"/>
      <c r="E8" s="141"/>
      <c r="F8" s="140" t="s">
        <v>1</v>
      </c>
      <c r="G8" s="141"/>
      <c r="H8" s="141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6"/>
      <c r="D10" s="136"/>
      <c r="E10" s="136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42" t="s">
        <v>5</v>
      </c>
      <c r="D11" s="142"/>
      <c r="E11" s="142"/>
      <c r="F11" s="142"/>
      <c r="G11" s="142"/>
      <c r="H11" s="142"/>
      <c r="I11" s="14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42" t="s">
        <v>9</v>
      </c>
      <c r="D12" s="142"/>
      <c r="E12" s="142"/>
      <c r="F12" s="142"/>
      <c r="G12" s="142"/>
      <c r="H12" s="142"/>
      <c r="I12" s="142"/>
      <c r="J12" s="51">
        <v>-6174724127</v>
      </c>
      <c r="K12" s="51">
        <v>0</v>
      </c>
      <c r="L12" s="51">
        <v>-6174724127</v>
      </c>
      <c r="M12" s="21"/>
      <c r="N12" s="30"/>
    </row>
    <row r="13" spans="1:14" ht="22.5" customHeight="1" x14ac:dyDescent="0.4">
      <c r="A13" s="28"/>
      <c r="B13" s="21"/>
      <c r="C13" s="142" t="s">
        <v>10</v>
      </c>
      <c r="D13" s="142"/>
      <c r="E13" s="142"/>
      <c r="F13" s="142"/>
      <c r="G13" s="142"/>
      <c r="H13" s="142"/>
      <c r="I13" s="142"/>
      <c r="J13" s="51">
        <v>1229583406</v>
      </c>
      <c r="K13" s="51">
        <v>0</v>
      </c>
      <c r="L13" s="51">
        <v>1229583406</v>
      </c>
      <c r="M13" s="21"/>
      <c r="N13" s="30"/>
    </row>
    <row r="14" spans="1:14" ht="22.5" customHeight="1" x14ac:dyDescent="0.4">
      <c r="A14" s="28"/>
      <c r="B14" s="21"/>
      <c r="C14" s="142" t="s">
        <v>11</v>
      </c>
      <c r="D14" s="142"/>
      <c r="E14" s="142"/>
      <c r="F14" s="142"/>
      <c r="G14" s="142"/>
      <c r="H14" s="142"/>
      <c r="I14" s="142"/>
      <c r="J14" s="51">
        <v>-4945140721</v>
      </c>
      <c r="K14" s="51">
        <v>0</v>
      </c>
      <c r="L14" s="51">
        <v>-4945140721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C12:I12"/>
    <mergeCell ref="C13:I13"/>
    <mergeCell ref="C14:I14"/>
    <mergeCell ref="C8:E8"/>
    <mergeCell ref="B6:M6"/>
    <mergeCell ref="B7:M7"/>
    <mergeCell ref="F8:H8"/>
    <mergeCell ref="C10:E10"/>
    <mergeCell ref="C11:I11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BEE56-D1AF-4BC1-A670-2AB9226C26D8}">
  <sheetPr codeName="Sheet13"/>
  <dimension ref="A1:U194"/>
  <sheetViews>
    <sheetView showGridLines="0" view="pageBreakPreview" zoomScale="50" zoomScaleNormal="60" zoomScaleSheetLayoutView="50" workbookViewId="0"/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44" t="s">
        <v>12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57"/>
      <c r="U6" s="8"/>
    </row>
    <row r="7" spans="1:21" ht="22.5" customHeight="1" x14ac:dyDescent="0.4">
      <c r="A7" s="6"/>
      <c r="B7" s="145" t="s">
        <v>112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43"/>
      <c r="M8" s="143"/>
      <c r="N8" s="143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31"/>
      <c r="C9" s="131"/>
      <c r="D9" s="131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2968000000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2140733451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0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2968000000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1344622061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71400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0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2890000000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2968000000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2968000000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30268990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765771000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7334668403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65079228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203975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0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151417200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7102930291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0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7102930291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7117968000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0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-5193934952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-4134930291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5858000000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-6438865243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6438865243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5858000000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B6E9-69DC-4BD0-8FBF-F21B235C89A5}">
  <sheetPr codeName="Sheet19"/>
  <dimension ref="B1:O37"/>
  <sheetViews>
    <sheetView showGridLines="0" view="pageBreakPreview" zoomScale="60" zoomScaleNormal="55" workbookViewId="0"/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6" t="s">
        <v>13</v>
      </c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2:15" ht="23.25" customHeight="1" x14ac:dyDescent="0.4"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2:15" x14ac:dyDescent="0.4">
      <c r="O7" s="69" t="s">
        <v>2</v>
      </c>
    </row>
    <row r="8" spans="2:15" ht="21.95" customHeight="1" x14ac:dyDescent="0.4">
      <c r="B8" s="148" t="s">
        <v>14</v>
      </c>
      <c r="C8" s="149"/>
      <c r="D8" s="149"/>
      <c r="E8" s="149"/>
      <c r="F8" s="149"/>
      <c r="G8" s="149"/>
      <c r="H8" s="150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51"/>
      <c r="C9" s="152"/>
      <c r="D9" s="152"/>
      <c r="E9" s="152"/>
      <c r="F9" s="152"/>
      <c r="G9" s="152"/>
      <c r="H9" s="153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2389809669</v>
      </c>
      <c r="J10" s="76">
        <v>0</v>
      </c>
      <c r="K10" s="76">
        <v>0</v>
      </c>
      <c r="L10" s="76">
        <v>2389809669</v>
      </c>
      <c r="M10" s="76">
        <v>71641836</v>
      </c>
      <c r="N10" s="76">
        <v>6823032</v>
      </c>
      <c r="O10" s="76">
        <v>2318167833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2389809669</v>
      </c>
      <c r="J11" s="76">
        <v>0</v>
      </c>
      <c r="K11" s="76">
        <v>0</v>
      </c>
      <c r="L11" s="76">
        <v>2389809669</v>
      </c>
      <c r="M11" s="76">
        <v>71641836</v>
      </c>
      <c r="N11" s="76">
        <v>6823032</v>
      </c>
      <c r="O11" s="76">
        <v>2318167833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2069127569</v>
      </c>
      <c r="J12" s="76">
        <v>0</v>
      </c>
      <c r="K12" s="76">
        <v>0</v>
      </c>
      <c r="L12" s="76">
        <v>2069127569</v>
      </c>
      <c r="M12" s="76">
        <v>0</v>
      </c>
      <c r="N12" s="76">
        <v>0</v>
      </c>
      <c r="O12" s="76">
        <v>2069127569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320682100</v>
      </c>
      <c r="J13" s="76">
        <v>0</v>
      </c>
      <c r="K13" s="76">
        <v>0</v>
      </c>
      <c r="L13" s="76">
        <v>320682100</v>
      </c>
      <c r="M13" s="76">
        <v>71641836</v>
      </c>
      <c r="N13" s="76">
        <v>6823032</v>
      </c>
      <c r="O13" s="76">
        <v>249040264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54" t="s">
        <v>49</v>
      </c>
      <c r="C35" s="155"/>
      <c r="D35" s="155"/>
      <c r="E35" s="155"/>
      <c r="F35" s="155"/>
      <c r="G35" s="155"/>
      <c r="H35" s="156"/>
      <c r="I35" s="76">
        <v>2389809669</v>
      </c>
      <c r="J35" s="76">
        <v>0</v>
      </c>
      <c r="K35" s="76">
        <v>0</v>
      </c>
      <c r="L35" s="76">
        <v>2389809669</v>
      </c>
      <c r="M35" s="76">
        <v>71641836</v>
      </c>
      <c r="N35" s="76">
        <v>6823032</v>
      </c>
      <c r="O35" s="76">
        <v>2318167833</v>
      </c>
    </row>
    <row r="36" spans="2:15" ht="12" customHeight="1" x14ac:dyDescent="0.4"/>
    <row r="37" spans="2:15" ht="21.95" customHeight="1" x14ac:dyDescent="0.4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61CAC-7571-4E08-9BE9-16A7B82C578F}">
  <sheetPr codeName="Sheet23"/>
  <dimension ref="B1:N19"/>
  <sheetViews>
    <sheetView showGridLines="0" view="pageBreakPreview" topLeftCell="A10" zoomScale="55" zoomScaleNormal="55" zoomScaleSheetLayoutView="55" workbookViewId="0"/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58" t="s">
        <v>50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2:14" x14ac:dyDescent="0.4"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2:14" x14ac:dyDescent="0.4">
      <c r="B7" s="160"/>
      <c r="C7" s="160"/>
      <c r="D7" s="160"/>
      <c r="F7" s="77"/>
      <c r="N7" s="78" t="s">
        <v>2</v>
      </c>
    </row>
    <row r="8" spans="2:14" ht="20.100000000000001" customHeight="1" x14ac:dyDescent="0.4">
      <c r="B8" s="161" t="s">
        <v>5</v>
      </c>
      <c r="C8" s="162"/>
      <c r="D8" s="162"/>
      <c r="E8" s="162"/>
      <c r="F8" s="162"/>
      <c r="G8" s="162"/>
      <c r="H8" s="163"/>
      <c r="I8" s="167" t="s">
        <v>15</v>
      </c>
      <c r="J8" s="167" t="s">
        <v>16</v>
      </c>
      <c r="K8" s="169" t="s">
        <v>17</v>
      </c>
      <c r="L8" s="170"/>
      <c r="M8" s="171"/>
      <c r="N8" s="172" t="s">
        <v>51</v>
      </c>
    </row>
    <row r="9" spans="2:14" ht="20.100000000000001" customHeight="1" x14ac:dyDescent="0.4">
      <c r="B9" s="164"/>
      <c r="C9" s="165"/>
      <c r="D9" s="165"/>
      <c r="E9" s="165"/>
      <c r="F9" s="165"/>
      <c r="G9" s="165"/>
      <c r="H9" s="166"/>
      <c r="I9" s="168"/>
      <c r="J9" s="168"/>
      <c r="K9" s="79" t="s">
        <v>52</v>
      </c>
      <c r="L9" s="79" t="s">
        <v>53</v>
      </c>
      <c r="M9" s="79" t="s">
        <v>54</v>
      </c>
      <c r="N9" s="173"/>
    </row>
    <row r="10" spans="2:14" ht="31.7" customHeight="1" x14ac:dyDescent="0.4">
      <c r="B10" s="174" t="s">
        <v>55</v>
      </c>
      <c r="C10" s="174"/>
      <c r="D10" s="174"/>
      <c r="E10" s="174"/>
      <c r="F10" s="174"/>
      <c r="G10" s="174"/>
      <c r="H10" s="174"/>
      <c r="I10" s="80">
        <v>0</v>
      </c>
      <c r="J10" s="80">
        <v>0</v>
      </c>
      <c r="K10" s="80">
        <v>0</v>
      </c>
      <c r="L10" s="80">
        <f>M10-K10</f>
        <v>0</v>
      </c>
      <c r="M10" s="80">
        <v>0</v>
      </c>
      <c r="N10" s="80">
        <v>0</v>
      </c>
    </row>
    <row r="11" spans="2:14" ht="31.7" customHeight="1" x14ac:dyDescent="0.4">
      <c r="B11" s="174" t="s">
        <v>56</v>
      </c>
      <c r="C11" s="174"/>
      <c r="D11" s="174"/>
      <c r="E11" s="174"/>
      <c r="F11" s="174"/>
      <c r="G11" s="174"/>
      <c r="H11" s="174"/>
      <c r="I11" s="80">
        <v>0</v>
      </c>
      <c r="J11" s="80">
        <v>0</v>
      </c>
      <c r="K11" s="80">
        <v>0</v>
      </c>
      <c r="L11" s="80">
        <f t="shared" ref="L11:L19" si="0">M11-K11</f>
        <v>0</v>
      </c>
      <c r="M11" s="80">
        <v>0</v>
      </c>
      <c r="N11" s="80">
        <v>0</v>
      </c>
    </row>
    <row r="12" spans="2:14" ht="31.7" customHeight="1" x14ac:dyDescent="0.4">
      <c r="B12" s="174" t="s">
        <v>57</v>
      </c>
      <c r="C12" s="174"/>
      <c r="D12" s="174"/>
      <c r="E12" s="174"/>
      <c r="F12" s="174"/>
      <c r="G12" s="174"/>
      <c r="H12" s="174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74" t="s">
        <v>58</v>
      </c>
      <c r="C13" s="174"/>
      <c r="D13" s="174"/>
      <c r="E13" s="174"/>
      <c r="F13" s="174"/>
      <c r="G13" s="174"/>
      <c r="H13" s="174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74" t="s">
        <v>59</v>
      </c>
      <c r="C14" s="174"/>
      <c r="D14" s="174"/>
      <c r="E14" s="174"/>
      <c r="F14" s="174"/>
      <c r="G14" s="174"/>
      <c r="H14" s="174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74" t="s">
        <v>60</v>
      </c>
      <c r="C15" s="174"/>
      <c r="D15" s="174"/>
      <c r="E15" s="174"/>
      <c r="F15" s="174"/>
      <c r="G15" s="174"/>
      <c r="H15" s="174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74" t="s">
        <v>61</v>
      </c>
      <c r="C16" s="174"/>
      <c r="D16" s="174"/>
      <c r="E16" s="174"/>
      <c r="F16" s="174"/>
      <c r="G16" s="174"/>
      <c r="H16" s="174"/>
      <c r="I16" s="80">
        <v>4126792</v>
      </c>
      <c r="J16" s="80">
        <v>5094835</v>
      </c>
      <c r="K16" s="80">
        <v>4126792</v>
      </c>
      <c r="L16" s="80">
        <f t="shared" si="0"/>
        <v>0</v>
      </c>
      <c r="M16" s="80">
        <v>4126792</v>
      </c>
      <c r="N16" s="80">
        <v>5094835</v>
      </c>
    </row>
    <row r="17" spans="2:14" ht="31.7" customHeight="1" x14ac:dyDescent="0.4">
      <c r="B17" s="174" t="s">
        <v>62</v>
      </c>
      <c r="C17" s="174"/>
      <c r="D17" s="174"/>
      <c r="E17" s="174"/>
      <c r="F17" s="174"/>
      <c r="G17" s="174"/>
      <c r="H17" s="174"/>
      <c r="I17" s="80">
        <v>37321310</v>
      </c>
      <c r="J17" s="80">
        <v>7555810</v>
      </c>
      <c r="K17" s="80">
        <v>0</v>
      </c>
      <c r="L17" s="80">
        <f t="shared" si="0"/>
        <v>0</v>
      </c>
      <c r="M17" s="80">
        <v>0</v>
      </c>
      <c r="N17" s="80">
        <v>44877120</v>
      </c>
    </row>
    <row r="18" spans="2:14" ht="31.7" customHeight="1" x14ac:dyDescent="0.4">
      <c r="B18" s="174" t="s">
        <v>63</v>
      </c>
      <c r="C18" s="174"/>
      <c r="D18" s="174"/>
      <c r="E18" s="174"/>
      <c r="F18" s="174"/>
      <c r="G18" s="174"/>
      <c r="H18" s="174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75" t="s">
        <v>64</v>
      </c>
      <c r="C19" s="175"/>
      <c r="D19" s="175"/>
      <c r="E19" s="175"/>
      <c r="F19" s="175"/>
      <c r="G19" s="175"/>
      <c r="H19" s="175"/>
      <c r="I19" s="80">
        <v>41448102</v>
      </c>
      <c r="J19" s="80">
        <v>12650645</v>
      </c>
      <c r="K19" s="80">
        <f>SUM(K10:K18)</f>
        <v>4126792</v>
      </c>
      <c r="L19" s="80">
        <f t="shared" si="0"/>
        <v>0</v>
      </c>
      <c r="M19" s="80">
        <v>4126792</v>
      </c>
      <c r="N19" s="80">
        <v>49971955</v>
      </c>
    </row>
  </sheetData>
  <mergeCells count="17"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  <mergeCell ref="B5:N6"/>
    <mergeCell ref="B7:D7"/>
    <mergeCell ref="B8:H9"/>
    <mergeCell ref="I8:I9"/>
    <mergeCell ref="J8:J9"/>
    <mergeCell ref="K8:M8"/>
    <mergeCell ref="N8:N9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F5BA6-5819-44EA-A665-1E2B94AEE140}">
  <dimension ref="A1:J75"/>
  <sheetViews>
    <sheetView view="pageBreakPreview" zoomScale="60" zoomScaleNormal="100" workbookViewId="0"/>
  </sheetViews>
  <sheetFormatPr defaultRowHeight="13.5" x14ac:dyDescent="0.4"/>
  <cols>
    <col min="1" max="1" width="4" style="124" customWidth="1"/>
    <col min="2" max="2" width="54.125" style="116" customWidth="1"/>
    <col min="3" max="3" width="60.5" style="116" customWidth="1"/>
    <col min="4" max="4" width="52.75" style="116" customWidth="1"/>
    <col min="5" max="16384" width="9" style="116"/>
  </cols>
  <sheetData>
    <row r="1" spans="1:10" s="1" customFormat="1" ht="22.5" customHeight="1" x14ac:dyDescent="0.4">
      <c r="B1" s="115" t="s">
        <v>226</v>
      </c>
    </row>
    <row r="2" spans="1:10" s="1" customFormat="1" ht="22.5" customHeight="1" x14ac:dyDescent="0.4">
      <c r="B2" s="115" t="s">
        <v>227</v>
      </c>
    </row>
    <row r="3" spans="1:10" s="1" customFormat="1" ht="22.5" customHeight="1" x14ac:dyDescent="0.4">
      <c r="B3" s="115" t="s">
        <v>228</v>
      </c>
    </row>
    <row r="4" spans="1:10" ht="122.25" customHeight="1" x14ac:dyDescent="0.4">
      <c r="A4" s="177" t="s">
        <v>229</v>
      </c>
      <c r="B4" s="177"/>
      <c r="C4" s="177"/>
      <c r="D4" s="177"/>
    </row>
    <row r="5" spans="1:10" s="118" customFormat="1" ht="36" customHeight="1" x14ac:dyDescent="0.4">
      <c r="A5" s="117"/>
    </row>
    <row r="6" spans="1:10" s="118" customFormat="1" ht="36" customHeight="1" x14ac:dyDescent="0.4">
      <c r="A6" s="117"/>
      <c r="B6" s="118" t="s">
        <v>230</v>
      </c>
    </row>
    <row r="7" spans="1:10" s="118" customFormat="1" ht="36" customHeight="1" x14ac:dyDescent="0.4">
      <c r="A7" s="117"/>
      <c r="B7" s="119"/>
      <c r="C7" s="176"/>
      <c r="D7" s="176"/>
    </row>
    <row r="8" spans="1:10" s="118" customFormat="1" ht="36" customHeight="1" x14ac:dyDescent="0.4">
      <c r="A8" s="117"/>
      <c r="B8" s="119"/>
      <c r="C8" s="176"/>
      <c r="D8" s="176"/>
    </row>
    <row r="9" spans="1:10" s="118" customFormat="1" ht="36" customHeight="1" x14ac:dyDescent="0.4">
      <c r="A9" s="117"/>
      <c r="B9" s="120"/>
      <c r="C9" s="176"/>
      <c r="D9" s="176"/>
    </row>
    <row r="10" spans="1:10" s="118" customFormat="1" ht="36" customHeight="1" x14ac:dyDescent="0.4">
      <c r="A10" s="117"/>
      <c r="B10" s="119"/>
      <c r="C10" s="176"/>
      <c r="D10" s="176"/>
    </row>
    <row r="11" spans="1:10" s="118" customFormat="1" ht="36" customHeight="1" x14ac:dyDescent="0.4">
      <c r="A11" s="117"/>
      <c r="B11" s="119"/>
      <c r="C11" s="178"/>
      <c r="D11" s="178"/>
      <c r="J11" s="118" t="s">
        <v>231</v>
      </c>
    </row>
    <row r="12" spans="1:10" s="118" customFormat="1" ht="36" customHeight="1" x14ac:dyDescent="0.4">
      <c r="A12" s="117"/>
      <c r="B12" s="119"/>
      <c r="C12" s="176"/>
      <c r="D12" s="176"/>
    </row>
    <row r="13" spans="1:10" s="118" customFormat="1" ht="36" customHeight="1" x14ac:dyDescent="0.4">
      <c r="A13" s="117"/>
      <c r="B13" s="121"/>
      <c r="C13" s="121"/>
    </row>
    <row r="14" spans="1:10" s="118" customFormat="1" ht="36" customHeight="1" x14ac:dyDescent="0.4">
      <c r="A14" s="117"/>
    </row>
    <row r="15" spans="1:10" s="118" customFormat="1" ht="36" customHeight="1" x14ac:dyDescent="0.4">
      <c r="A15" s="117"/>
    </row>
    <row r="16" spans="1:10" s="118" customFormat="1" ht="36" customHeight="1" x14ac:dyDescent="0.4">
      <c r="A16" s="117"/>
    </row>
    <row r="17" spans="1:1" s="118" customFormat="1" ht="36" customHeight="1" x14ac:dyDescent="0.4">
      <c r="A17" s="117"/>
    </row>
    <row r="18" spans="1:1" s="118" customFormat="1" ht="36" customHeight="1" x14ac:dyDescent="0.4">
      <c r="A18" s="117"/>
    </row>
    <row r="19" spans="1:1" s="118" customFormat="1" ht="36" customHeight="1" x14ac:dyDescent="0.4">
      <c r="A19" s="117"/>
    </row>
    <row r="20" spans="1:1" s="118" customFormat="1" ht="36" customHeight="1" x14ac:dyDescent="0.4">
      <c r="A20" s="117"/>
    </row>
    <row r="21" spans="1:1" s="118" customFormat="1" ht="36" customHeight="1" x14ac:dyDescent="0.4">
      <c r="A21" s="117"/>
    </row>
    <row r="22" spans="1:1" s="118" customFormat="1" ht="36" customHeight="1" x14ac:dyDescent="0.4">
      <c r="A22" s="117"/>
    </row>
    <row r="23" spans="1:1" s="118" customFormat="1" ht="36" customHeight="1" x14ac:dyDescent="0.4">
      <c r="A23" s="117"/>
    </row>
    <row r="24" spans="1:1" s="118" customFormat="1" ht="36" customHeight="1" x14ac:dyDescent="0.4">
      <c r="A24" s="117"/>
    </row>
    <row r="25" spans="1:1" s="118" customFormat="1" ht="36" customHeight="1" x14ac:dyDescent="0.4">
      <c r="A25" s="117"/>
    </row>
    <row r="26" spans="1:1" s="118" customFormat="1" ht="36" customHeight="1" x14ac:dyDescent="0.4">
      <c r="A26" s="117"/>
    </row>
    <row r="27" spans="1:1" s="118" customFormat="1" ht="36" customHeight="1" x14ac:dyDescent="0.4">
      <c r="A27" s="117"/>
    </row>
    <row r="28" spans="1:1" s="118" customFormat="1" ht="36" customHeight="1" x14ac:dyDescent="0.4">
      <c r="A28" s="117"/>
    </row>
    <row r="29" spans="1:1" s="118" customFormat="1" ht="36" customHeight="1" x14ac:dyDescent="0.4">
      <c r="A29" s="117"/>
    </row>
    <row r="30" spans="1:1" s="118" customFormat="1" ht="36" customHeight="1" x14ac:dyDescent="0.4">
      <c r="A30" s="117"/>
    </row>
    <row r="31" spans="1:1" s="118" customFormat="1" ht="36" customHeight="1" x14ac:dyDescent="0.4">
      <c r="A31" s="117"/>
    </row>
    <row r="32" spans="1:1" s="118" customFormat="1" ht="36" customHeight="1" x14ac:dyDescent="0.4">
      <c r="A32" s="117"/>
    </row>
    <row r="33" spans="1:1" s="118" customFormat="1" ht="36" customHeight="1" x14ac:dyDescent="0.4">
      <c r="A33" s="117"/>
    </row>
    <row r="34" spans="1:1" s="118" customFormat="1" ht="36" customHeight="1" x14ac:dyDescent="0.4">
      <c r="A34" s="117"/>
    </row>
    <row r="35" spans="1:1" s="118" customFormat="1" ht="36" customHeight="1" x14ac:dyDescent="0.4">
      <c r="A35" s="117"/>
    </row>
    <row r="36" spans="1:1" s="118" customFormat="1" ht="36" customHeight="1" x14ac:dyDescent="0.4">
      <c r="A36" s="117"/>
    </row>
    <row r="37" spans="1:1" s="118" customFormat="1" ht="36" customHeight="1" x14ac:dyDescent="0.4">
      <c r="A37" s="117"/>
    </row>
    <row r="38" spans="1:1" s="118" customFormat="1" ht="36" customHeight="1" x14ac:dyDescent="0.4">
      <c r="A38" s="117"/>
    </row>
    <row r="39" spans="1:1" s="118" customFormat="1" ht="36" customHeight="1" x14ac:dyDescent="0.4">
      <c r="A39" s="117"/>
    </row>
    <row r="40" spans="1:1" s="118" customFormat="1" ht="36" customHeight="1" x14ac:dyDescent="0.4">
      <c r="A40" s="117"/>
    </row>
    <row r="41" spans="1:1" s="123" customFormat="1" ht="36" customHeight="1" x14ac:dyDescent="0.4">
      <c r="A41" s="122"/>
    </row>
    <row r="42" spans="1:1" s="123" customFormat="1" ht="36" customHeight="1" x14ac:dyDescent="0.4">
      <c r="A42" s="122"/>
    </row>
    <row r="43" spans="1:1" s="123" customFormat="1" ht="36" customHeight="1" x14ac:dyDescent="0.4">
      <c r="A43" s="122"/>
    </row>
    <row r="44" spans="1:1" s="123" customFormat="1" ht="36" customHeight="1" x14ac:dyDescent="0.4">
      <c r="A44" s="122"/>
    </row>
    <row r="45" spans="1:1" s="123" customFormat="1" ht="36" customHeight="1" x14ac:dyDescent="0.4">
      <c r="A45" s="122"/>
    </row>
    <row r="46" spans="1:1" s="123" customFormat="1" ht="36" customHeight="1" x14ac:dyDescent="0.4">
      <c r="A46" s="122"/>
    </row>
    <row r="47" spans="1:1" s="123" customFormat="1" ht="36" customHeight="1" x14ac:dyDescent="0.4">
      <c r="A47" s="122"/>
    </row>
    <row r="48" spans="1:1" s="123" customFormat="1" ht="36" customHeight="1" x14ac:dyDescent="0.4">
      <c r="A48" s="122"/>
    </row>
    <row r="49" spans="1:1" s="123" customFormat="1" ht="36" customHeight="1" x14ac:dyDescent="0.4">
      <c r="A49" s="122"/>
    </row>
    <row r="50" spans="1:1" s="123" customFormat="1" ht="36" customHeight="1" x14ac:dyDescent="0.4">
      <c r="A50" s="122"/>
    </row>
    <row r="51" spans="1:1" s="123" customFormat="1" ht="36" customHeight="1" x14ac:dyDescent="0.4">
      <c r="A51" s="122"/>
    </row>
    <row r="52" spans="1:1" s="123" customFormat="1" ht="36" customHeight="1" x14ac:dyDescent="0.4">
      <c r="A52" s="122"/>
    </row>
    <row r="53" spans="1:1" s="123" customFormat="1" ht="36" customHeight="1" x14ac:dyDescent="0.4">
      <c r="A53" s="122"/>
    </row>
    <row r="54" spans="1:1" s="123" customFormat="1" ht="36" customHeight="1" x14ac:dyDescent="0.4">
      <c r="A54" s="122"/>
    </row>
    <row r="55" spans="1:1" s="123" customFormat="1" ht="36" customHeight="1" x14ac:dyDescent="0.4">
      <c r="A55" s="122"/>
    </row>
    <row r="56" spans="1:1" s="123" customFormat="1" ht="36" customHeight="1" x14ac:dyDescent="0.4">
      <c r="A56" s="122"/>
    </row>
    <row r="57" spans="1:1" s="123" customFormat="1" ht="24" x14ac:dyDescent="0.4">
      <c r="A57" s="122"/>
    </row>
    <row r="58" spans="1:1" s="123" customFormat="1" ht="24" x14ac:dyDescent="0.4">
      <c r="A58" s="122"/>
    </row>
    <row r="59" spans="1:1" s="123" customFormat="1" ht="24" x14ac:dyDescent="0.4">
      <c r="A59" s="122"/>
    </row>
    <row r="60" spans="1:1" s="123" customFormat="1" ht="24" x14ac:dyDescent="0.4">
      <c r="A60" s="122"/>
    </row>
    <row r="61" spans="1:1" s="123" customFormat="1" ht="24" x14ac:dyDescent="0.4">
      <c r="A61" s="122"/>
    </row>
    <row r="62" spans="1:1" s="123" customFormat="1" ht="24" x14ac:dyDescent="0.4">
      <c r="A62" s="122"/>
    </row>
    <row r="63" spans="1:1" s="123" customFormat="1" ht="24" x14ac:dyDescent="0.4">
      <c r="A63" s="122"/>
    </row>
    <row r="64" spans="1:1" s="123" customFormat="1" ht="24" x14ac:dyDescent="0.4">
      <c r="A64" s="122"/>
    </row>
    <row r="65" spans="1:1" s="123" customFormat="1" ht="24" x14ac:dyDescent="0.4">
      <c r="A65" s="122"/>
    </row>
    <row r="66" spans="1:1" s="123" customFormat="1" ht="24" x14ac:dyDescent="0.4">
      <c r="A66" s="122"/>
    </row>
    <row r="67" spans="1:1" s="123" customFormat="1" ht="24" x14ac:dyDescent="0.4">
      <c r="A67" s="122"/>
    </row>
    <row r="68" spans="1:1" s="123" customFormat="1" ht="24" x14ac:dyDescent="0.4">
      <c r="A68" s="122"/>
    </row>
    <row r="69" spans="1:1" s="123" customFormat="1" ht="24" x14ac:dyDescent="0.4">
      <c r="A69" s="122"/>
    </row>
    <row r="70" spans="1:1" s="123" customFormat="1" ht="24" x14ac:dyDescent="0.4">
      <c r="A70" s="122"/>
    </row>
    <row r="71" spans="1:1" s="123" customFormat="1" ht="24" x14ac:dyDescent="0.4">
      <c r="A71" s="122"/>
    </row>
    <row r="72" spans="1:1" s="123" customFormat="1" ht="24" x14ac:dyDescent="0.4">
      <c r="A72" s="122"/>
    </row>
    <row r="73" spans="1:1" s="123" customFormat="1" ht="24" x14ac:dyDescent="0.4">
      <c r="A73" s="122"/>
    </row>
    <row r="74" spans="1:1" s="123" customFormat="1" ht="24" x14ac:dyDescent="0.4">
      <c r="A74" s="122"/>
    </row>
    <row r="75" spans="1:1" s="123" customFormat="1" ht="24" x14ac:dyDescent="0.4">
      <c r="A75" s="122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7F80-97A2-4A56-A84A-E2829EC662AB}">
  <dimension ref="A1:IV12"/>
  <sheetViews>
    <sheetView view="pageBreakPreview" zoomScale="60" zoomScaleNormal="100" workbookViewId="0"/>
  </sheetViews>
  <sheetFormatPr defaultColWidth="3.5" defaultRowHeight="18.75" x14ac:dyDescent="0.4"/>
  <cols>
    <col min="1" max="1" width="2.625" style="67" customWidth="1"/>
    <col min="2" max="7" width="3.5" style="67" customWidth="1"/>
    <col min="8" max="8" width="15.625" style="67" customWidth="1"/>
    <col min="9" max="9" width="29.5" style="67" bestFit="1" customWidth="1"/>
    <col min="10" max="10" width="33.625" style="67" customWidth="1"/>
    <col min="11" max="11" width="33.625" style="67" bestFit="1" customWidth="1"/>
    <col min="12" max="12" width="37.625" style="67" bestFit="1" customWidth="1"/>
    <col min="13" max="13" width="27.375" style="67" bestFit="1" customWidth="1"/>
    <col min="14" max="14" width="37.625" style="67" bestFit="1" customWidth="1"/>
    <col min="15" max="15" width="34.25" style="67" bestFit="1" customWidth="1"/>
    <col min="16" max="16" width="25.625" style="67" customWidth="1"/>
    <col min="17" max="17" width="34.25" style="67" bestFit="1" customWidth="1"/>
    <col min="18" max="18" width="2.625" style="67" customWidth="1"/>
    <col min="19" max="255" width="8.875" style="67" customWidth="1"/>
    <col min="256" max="16384" width="3.5" style="67"/>
  </cols>
  <sheetData>
    <row r="1" spans="1:256" x14ac:dyDescent="0.4">
      <c r="B1" s="2" t="s">
        <v>226</v>
      </c>
    </row>
    <row r="2" spans="1:256" x14ac:dyDescent="0.4">
      <c r="B2" s="2" t="s">
        <v>227</v>
      </c>
    </row>
    <row r="3" spans="1:256" x14ac:dyDescent="0.4">
      <c r="B3" s="2" t="s">
        <v>232</v>
      </c>
    </row>
    <row r="4" spans="1:256" x14ac:dyDescent="0.4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</row>
    <row r="5" spans="1:256" x14ac:dyDescent="0.4">
      <c r="A5" s="146" t="s">
        <v>233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</row>
    <row r="6" spans="1:256" x14ac:dyDescent="0.4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8" spans="1:256" x14ac:dyDescent="0.4">
      <c r="B8" s="67" t="s">
        <v>234</v>
      </c>
      <c r="P8" s="78"/>
      <c r="Q8" s="78" t="s">
        <v>235</v>
      </c>
    </row>
    <row r="9" spans="1:256" x14ac:dyDescent="0.4">
      <c r="B9" s="161" t="s">
        <v>236</v>
      </c>
      <c r="C9" s="162"/>
      <c r="D9" s="162"/>
      <c r="E9" s="162"/>
      <c r="F9" s="162"/>
      <c r="G9" s="162"/>
      <c r="H9" s="163"/>
      <c r="I9" s="172" t="s">
        <v>237</v>
      </c>
      <c r="J9" s="114" t="s">
        <v>238</v>
      </c>
      <c r="K9" s="112" t="s">
        <v>239</v>
      </c>
      <c r="L9" s="112" t="s">
        <v>240</v>
      </c>
      <c r="M9" s="112" t="s">
        <v>241</v>
      </c>
      <c r="N9" s="112" t="s">
        <v>242</v>
      </c>
      <c r="O9" s="112" t="s">
        <v>243</v>
      </c>
      <c r="P9" s="112" t="s">
        <v>244</v>
      </c>
      <c r="Q9" s="112" t="s">
        <v>245</v>
      </c>
    </row>
    <row r="10" spans="1:256" x14ac:dyDescent="0.4">
      <c r="B10" s="164"/>
      <c r="C10" s="165"/>
      <c r="D10" s="165"/>
      <c r="E10" s="165"/>
      <c r="F10" s="165"/>
      <c r="G10" s="165"/>
      <c r="H10" s="166"/>
      <c r="I10" s="173"/>
      <c r="J10" s="113" t="s">
        <v>22</v>
      </c>
      <c r="K10" s="113" t="s">
        <v>23</v>
      </c>
      <c r="L10" s="113" t="s">
        <v>24</v>
      </c>
      <c r="M10" s="113" t="s">
        <v>246</v>
      </c>
      <c r="N10" s="113" t="s">
        <v>26</v>
      </c>
      <c r="O10" s="113" t="s">
        <v>247</v>
      </c>
      <c r="P10" s="113" t="s">
        <v>248</v>
      </c>
      <c r="Q10" s="113" t="s">
        <v>249</v>
      </c>
    </row>
    <row r="11" spans="1:256" x14ac:dyDescent="0.4">
      <c r="B11" s="179" t="s">
        <v>250</v>
      </c>
      <c r="C11" s="180"/>
      <c r="D11" s="180"/>
      <c r="E11" s="180"/>
      <c r="F11" s="180"/>
      <c r="G11" s="180"/>
      <c r="H11" s="181"/>
      <c r="I11" s="80">
        <v>96197174</v>
      </c>
      <c r="J11" s="80">
        <v>96197174</v>
      </c>
      <c r="K11" s="80">
        <v>81969335346</v>
      </c>
      <c r="L11" s="80">
        <v>52051973136</v>
      </c>
      <c r="M11" s="80">
        <f>K11-L11</f>
        <v>29917362210</v>
      </c>
      <c r="N11" s="125">
        <v>1</v>
      </c>
      <c r="O11" s="80">
        <f>ROUND(M11*N11,0.1)</f>
        <v>29917362210</v>
      </c>
      <c r="P11" s="80">
        <v>0</v>
      </c>
      <c r="Q11" s="80">
        <f>J11-P11</f>
        <v>96197174</v>
      </c>
    </row>
    <row r="12" spans="1:256" x14ac:dyDescent="0.4">
      <c r="B12" s="169" t="s">
        <v>251</v>
      </c>
      <c r="C12" s="170"/>
      <c r="D12" s="170"/>
      <c r="E12" s="170"/>
      <c r="F12" s="170"/>
      <c r="G12" s="170"/>
      <c r="H12" s="171"/>
      <c r="I12" s="80">
        <f>SUM(I11:I11)</f>
        <v>96197174</v>
      </c>
      <c r="J12" s="80">
        <f>SUM(J11:J11)</f>
        <v>96197174</v>
      </c>
      <c r="K12" s="126"/>
      <c r="L12" s="126"/>
      <c r="M12" s="126"/>
      <c r="N12" s="126"/>
      <c r="O12" s="126"/>
      <c r="P12" s="80">
        <f>SUM(P11:P11)</f>
        <v>0</v>
      </c>
      <c r="Q12" s="80">
        <f>SUM(Q11:Q11)</f>
        <v>96197174</v>
      </c>
    </row>
  </sheetData>
  <mergeCells count="5">
    <mergeCell ref="A5:R6"/>
    <mergeCell ref="B9:H10"/>
    <mergeCell ref="I9:I10"/>
    <mergeCell ref="B11:H11"/>
    <mergeCell ref="B12:H12"/>
  </mergeCells>
  <phoneticPr fontId="7"/>
  <pageMargins left="0.7" right="0.7" top="0.75" bottom="0.75" header="0.3" footer="0.3"/>
  <pageSetup paperSize="9" scale="2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6510D-2B4A-4BAA-8DA9-93B8E8D4971E}">
  <dimension ref="A1:IT11"/>
  <sheetViews>
    <sheetView view="pageBreakPreview" zoomScale="85" zoomScaleNormal="100" zoomScaleSheetLayoutView="85" workbookViewId="0">
      <selection activeCell="J18" sqref="J18"/>
    </sheetView>
  </sheetViews>
  <sheetFormatPr defaultColWidth="3.5" defaultRowHeight="18.75" x14ac:dyDescent="0.4"/>
  <cols>
    <col min="1" max="1" width="2.625" style="67" customWidth="1"/>
    <col min="2" max="7" width="3.5" style="67" customWidth="1"/>
    <col min="8" max="8" width="42.5" style="67" customWidth="1"/>
    <col min="9" max="12" width="31.125" style="67" customWidth="1"/>
    <col min="13" max="13" width="2.625" style="67" customWidth="1"/>
    <col min="14" max="14" width="25.625" style="67" customWidth="1"/>
    <col min="15" max="15" width="2.625" style="67" customWidth="1"/>
    <col min="16" max="252" width="8.875" style="67" customWidth="1"/>
    <col min="253" max="16384" width="3.5" style="67"/>
  </cols>
  <sheetData>
    <row r="1" spans="1:254" x14ac:dyDescent="0.4">
      <c r="B1" s="2" t="s">
        <v>226</v>
      </c>
    </row>
    <row r="2" spans="1:254" x14ac:dyDescent="0.4">
      <c r="B2" s="2" t="s">
        <v>227</v>
      </c>
    </row>
    <row r="3" spans="1:254" x14ac:dyDescent="0.4">
      <c r="B3" s="2" t="s">
        <v>232</v>
      </c>
    </row>
    <row r="4" spans="1:254" x14ac:dyDescent="0.4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x14ac:dyDescent="0.4">
      <c r="A5" s="146" t="s">
        <v>252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54" x14ac:dyDescent="0.4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54" x14ac:dyDescent="0.4">
      <c r="L7" s="78" t="s">
        <v>235</v>
      </c>
    </row>
    <row r="8" spans="1:254" x14ac:dyDescent="0.4">
      <c r="B8" s="161" t="s">
        <v>253</v>
      </c>
      <c r="C8" s="162"/>
      <c r="D8" s="162"/>
      <c r="E8" s="162"/>
      <c r="F8" s="162"/>
      <c r="G8" s="162"/>
      <c r="H8" s="163"/>
      <c r="I8" s="182" t="s">
        <v>254</v>
      </c>
      <c r="J8" s="183"/>
      <c r="K8" s="169" t="s">
        <v>255</v>
      </c>
      <c r="L8" s="171"/>
    </row>
    <row r="9" spans="1:254" x14ac:dyDescent="0.4">
      <c r="B9" s="164"/>
      <c r="C9" s="165"/>
      <c r="D9" s="165"/>
      <c r="E9" s="165"/>
      <c r="F9" s="165"/>
      <c r="G9" s="165"/>
      <c r="H9" s="166"/>
      <c r="I9" s="113" t="s">
        <v>256</v>
      </c>
      <c r="J9" s="113" t="s">
        <v>257</v>
      </c>
      <c r="K9" s="113" t="s">
        <v>256</v>
      </c>
      <c r="L9" s="113" t="s">
        <v>257</v>
      </c>
    </row>
    <row r="10" spans="1:254" x14ac:dyDescent="0.4">
      <c r="B10" s="184" t="s">
        <v>258</v>
      </c>
      <c r="C10" s="185"/>
      <c r="D10" s="185"/>
      <c r="E10" s="185"/>
      <c r="F10" s="185"/>
      <c r="G10" s="185"/>
      <c r="H10" s="186"/>
      <c r="I10" s="80">
        <v>18128000000</v>
      </c>
      <c r="J10" s="80">
        <v>0</v>
      </c>
      <c r="K10" s="80">
        <v>0</v>
      </c>
      <c r="L10" s="80">
        <v>0</v>
      </c>
    </row>
    <row r="11" spans="1:254" x14ac:dyDescent="0.4">
      <c r="B11" s="169" t="s">
        <v>251</v>
      </c>
      <c r="C11" s="170"/>
      <c r="D11" s="170"/>
      <c r="E11" s="170"/>
      <c r="F11" s="170"/>
      <c r="G11" s="170"/>
      <c r="H11" s="171"/>
      <c r="I11" s="80">
        <f t="shared" ref="I11:L11" si="0">SUM(I10:I10)</f>
        <v>18128000000</v>
      </c>
      <c r="J11" s="80">
        <f t="shared" si="0"/>
        <v>0</v>
      </c>
      <c r="K11" s="80">
        <f t="shared" si="0"/>
        <v>0</v>
      </c>
      <c r="L11" s="80">
        <f t="shared" si="0"/>
        <v>0</v>
      </c>
    </row>
  </sheetData>
  <mergeCells count="6">
    <mergeCell ref="B11:H11"/>
    <mergeCell ref="A5:L6"/>
    <mergeCell ref="B8:H9"/>
    <mergeCell ref="I8:J8"/>
    <mergeCell ref="K8:L8"/>
    <mergeCell ref="B10:H10"/>
  </mergeCells>
  <phoneticPr fontId="7"/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出資金明細</vt:lpstr>
      <vt:lpstr>貸付金明細</vt:lpstr>
      <vt:lpstr>キャッシュフロー計算書!Print_Area</vt:lpstr>
      <vt:lpstr>引当金明細表!Print_Area</vt:lpstr>
      <vt:lpstr>行政コスト計算書!Print_Area</vt:lpstr>
      <vt:lpstr>出資金明細!Print_Area</vt:lpstr>
      <vt:lpstr>純資産変動計算書!Print_Area</vt:lpstr>
      <vt:lpstr>貸借対照表!Print_Area</vt:lpstr>
      <vt:lpstr>貸付金明細!Print_Area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2025-10-15T05:12:20Z</dcterms:created>
  <dcterms:modified xsi:type="dcterms:W3CDTF">2025-10-15T06:23:16Z</dcterms:modified>
</cp:coreProperties>
</file>