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1CBCC3C7-DA39-4A2A-AA26-1C89608F4CD0}" xr6:coauthVersionLast="47" xr6:coauthVersionMax="47" xr10:uidLastSave="{00000000-0000-0000-0000-000000000000}"/>
  <bookViews>
    <workbookView xWindow="-120" yWindow="-120" windowWidth="20730" windowHeight="11040" xr2:uid="{00000000-000D-0000-FFFF-FFFF00000000}"/>
  </bookViews>
  <sheets>
    <sheet name="歳入予算一覧" sheetId="3" r:id="rId1"/>
  </sheets>
  <definedNames>
    <definedName name="_xlnm._FilterDatabase" localSheetId="0" hidden="1">歳入予算一覧!$A$6:$GP$122</definedName>
    <definedName name="_xlnm.Print_Area" localSheetId="0">歳入予算一覧!$A$1:$K$122</definedName>
    <definedName name="_xlnm.Print_Titles" localSheetId="0">歳入予算一覧!$4:$7</definedName>
    <definedName name="Z_01EAA192_030B_4B32_8504_E8B9ACF08987_.wvu.FilterData" localSheetId="0" hidden="1">歳入予算一覧!$A$6:$AT$122</definedName>
    <definedName name="Z_03AE82A1_1BE2_4ECA_87A2_03B930490FC4_.wvu.FilterData" localSheetId="0" hidden="1">歳入予算一覧!$A$6:$GP$122</definedName>
    <definedName name="Z_04C8A1BA_9D22_46C9_9CEB_2BC0004FC685_.wvu.FilterData" localSheetId="0" hidden="1">歳入予算一覧!$B$6:$V$122</definedName>
    <definedName name="Z_04D09D8C_94A5_461B_8EBD_462A08259C45_.wvu.FilterData" localSheetId="0" hidden="1">歳入予算一覧!$A$6:$GP$122</definedName>
    <definedName name="Z_052F3F11_C124_459E_99F9_1A701D48C614_.wvu.Cols" localSheetId="0" hidden="1">歳入予算一覧!$R:$S</definedName>
    <definedName name="Z_052F3F11_C124_459E_99F9_1A701D48C614_.wvu.FilterData" localSheetId="0" hidden="1">歳入予算一覧!$A$6:$GP$122</definedName>
    <definedName name="Z_052F3F11_C124_459E_99F9_1A701D48C614_.wvu.PrintArea" localSheetId="0" hidden="1">歳入予算一覧!$A$1:$K$124</definedName>
    <definedName name="Z_052F3F11_C124_459E_99F9_1A701D48C614_.wvu.PrintTitles" localSheetId="0" hidden="1">歳入予算一覧!$4:$7</definedName>
    <definedName name="Z_06B37801_B90C_4714_B129_94818EB4F65E_.wvu.Cols" localSheetId="0" hidden="1">歳入予算一覧!$M:$S</definedName>
    <definedName name="Z_06B37801_B90C_4714_B129_94818EB4F65E_.wvu.FilterData" localSheetId="0" hidden="1">歳入予算一覧!$A$6:$GP$122</definedName>
    <definedName name="Z_06B37801_B90C_4714_B129_94818EB4F65E_.wvu.PrintArea" localSheetId="0" hidden="1">歳入予算一覧!$A$1:$K$123</definedName>
    <definedName name="Z_06B37801_B90C_4714_B129_94818EB4F65E_.wvu.PrintTitles" localSheetId="0" hidden="1">歳入予算一覧!$4:$7</definedName>
    <definedName name="Z_0984F2AA_60F2_4912_A9FF_2F9A955D5FE3_.wvu.FilterData" localSheetId="0" hidden="1">歳入予算一覧!$A$7:$GP$122</definedName>
    <definedName name="Z_0C68AD9F_EAAC_4D8C_8595_325E5145CCC9_.wvu.FilterData" localSheetId="0" hidden="1">歳入予算一覧!$B$6:$V$122</definedName>
    <definedName name="Z_0EC137BB_4649_439E_A306_A2900F1F636A_.wvu.FilterData" localSheetId="0" hidden="1">歳入予算一覧!$B$6:$V$122</definedName>
    <definedName name="Z_1199D24E_5AB2_4E7F_AA3B_409733D51AC4_.wvu.FilterData" localSheetId="0" hidden="1">歳入予算一覧!$A$6:$GP$122</definedName>
    <definedName name="Z_1E7D5732_EF56_415D_8F2A_A9A6136A4DC3_.wvu.FilterData" localSheetId="0" hidden="1">歳入予算一覧!$B$6:$V$122</definedName>
    <definedName name="Z_20E8B0EC_118D_49EF_9836_FFD168BFA307_.wvu.FilterData" localSheetId="0" hidden="1">歳入予算一覧!$A$6:$AU$122</definedName>
    <definedName name="Z_22995149_BE93_441E_A433_BD1625B87C24_.wvu.Cols" localSheetId="0" hidden="1">歳入予算一覧!$R:$S</definedName>
    <definedName name="Z_22995149_BE93_441E_A433_BD1625B87C24_.wvu.FilterData" localSheetId="0" hidden="1">歳入予算一覧!$A$6:$GP$122</definedName>
    <definedName name="Z_22995149_BE93_441E_A433_BD1625B87C24_.wvu.PrintArea" localSheetId="0" hidden="1">歳入予算一覧!$A$1:$K$124</definedName>
    <definedName name="Z_22995149_BE93_441E_A433_BD1625B87C24_.wvu.PrintTitles" localSheetId="0" hidden="1">歳入予算一覧!$4:$7</definedName>
    <definedName name="Z_22CA7278_0BB0_43BE_B164_268A2E7E7747_.wvu.Cols" localSheetId="0" hidden="1">歳入予算一覧!$R:$S</definedName>
    <definedName name="Z_22CA7278_0BB0_43BE_B164_268A2E7E7747_.wvu.FilterData" localSheetId="0" hidden="1">歳入予算一覧!$A$6:$GP$122</definedName>
    <definedName name="Z_22CA7278_0BB0_43BE_B164_268A2E7E7747_.wvu.PrintArea" localSheetId="0" hidden="1">歳入予算一覧!$A$1:$K$124</definedName>
    <definedName name="Z_22CA7278_0BB0_43BE_B164_268A2E7E7747_.wvu.PrintTitles" localSheetId="0" hidden="1">歳入予算一覧!$4:$7</definedName>
    <definedName name="Z_23F43B3A_3258_499E_84AA_5934348FFA54_.wvu.FilterData" localSheetId="0" hidden="1">歳入予算一覧!$A$6:$GP$122</definedName>
    <definedName name="Z_24D4AB45_3A64_4C2A_93AD_95EA6B944657_.wvu.FilterData" localSheetId="0" hidden="1">歳入予算一覧!$B$6:$V$122</definedName>
    <definedName name="Z_27FE125A_CAC0_4187_BAC1_FA85A21F8068_.wvu.FilterData" localSheetId="0" hidden="1">歳入予算一覧!$A$6:$GP$122</definedName>
    <definedName name="Z_291BEBD1_3E67_44D7_B7E4_9799E8B2AEED_.wvu.FilterData" localSheetId="0" hidden="1">歳入予算一覧!$B$6:$V$122</definedName>
    <definedName name="Z_2AC5AF6D_E947_4E06_81E5_FE5E3908C039_.wvu.Cols" localSheetId="0" hidden="1">歳入予算一覧!$R:$S</definedName>
    <definedName name="Z_2AC5AF6D_E947_4E06_81E5_FE5E3908C039_.wvu.FilterData" localSheetId="0" hidden="1">歳入予算一覧!$A$6:$GP$122</definedName>
    <definedName name="Z_2AC5AF6D_E947_4E06_81E5_FE5E3908C039_.wvu.PrintArea" localSheetId="0" hidden="1">歳入予算一覧!$A$1:$K$124</definedName>
    <definedName name="Z_2AC5AF6D_E947_4E06_81E5_FE5E3908C039_.wvu.PrintTitles" localSheetId="0" hidden="1">歳入予算一覧!$4:$7</definedName>
    <definedName name="Z_2C82E193_3E09_4CE3_80B4_E2A9361A46F4_.wvu.FilterData" localSheetId="0" hidden="1">歳入予算一覧!$B$6:$V$122</definedName>
    <definedName name="Z_300532A4_C979_47B6_AE96_7529D1452A32_.wvu.FilterData" localSheetId="0" hidden="1">歳入予算一覧!$A$6:$GP$122</definedName>
    <definedName name="Z_340A5395_F3C0_4C00_AD4A_45ABD0096A3A_.wvu.FilterData" localSheetId="0" hidden="1">歳入予算一覧!$A$7:$GP$122</definedName>
    <definedName name="Z_366D8082_4247_4BD2_8EA9_CB5780D5FB7B_.wvu.Cols" localSheetId="0" hidden="1">歳入予算一覧!$R:$S</definedName>
    <definedName name="Z_366D8082_4247_4BD2_8EA9_CB5780D5FB7B_.wvu.FilterData" localSheetId="0" hidden="1">歳入予算一覧!$A$6:$GP$122</definedName>
    <definedName name="Z_366D8082_4247_4BD2_8EA9_CB5780D5FB7B_.wvu.PrintArea" localSheetId="0" hidden="1">歳入予算一覧!$A$1:$K$124</definedName>
    <definedName name="Z_366D8082_4247_4BD2_8EA9_CB5780D5FB7B_.wvu.PrintTitles" localSheetId="0" hidden="1">歳入予算一覧!$4:$7</definedName>
    <definedName name="Z_374AF662_332C_4305_9FF2_82EBDABE1ECA_.wvu.FilterData" localSheetId="0" hidden="1">歳入予算一覧!$B$6:$V$122</definedName>
    <definedName name="Z_38677CFC_38FD_428F_B2E6_28D6556AF30E_.wvu.FilterData" localSheetId="0" hidden="1">歳入予算一覧!$A$6:$AT$122</definedName>
    <definedName name="Z_3EED8F5F_471C_4B50_994D_BB7BEF016969_.wvu.FilterData" localSheetId="0" hidden="1">歳入予算一覧!$B$6:$V$122</definedName>
    <definedName name="Z_44110B35_593F_4B4A_A409_C3E96DF3A694_.wvu.Cols" localSheetId="0" hidden="1">歳入予算一覧!$R:$S</definedName>
    <definedName name="Z_44110B35_593F_4B4A_A409_C3E96DF3A694_.wvu.FilterData" localSheetId="0" hidden="1">歳入予算一覧!$A$7:$GP$122</definedName>
    <definedName name="Z_44110B35_593F_4B4A_A409_C3E96DF3A694_.wvu.PrintArea" localSheetId="0" hidden="1">歳入予算一覧!$A$1:$K$124</definedName>
    <definedName name="Z_44110B35_593F_4B4A_A409_C3E96DF3A694_.wvu.PrintTitles" localSheetId="0" hidden="1">歳入予算一覧!$4:$7</definedName>
    <definedName name="Z_443FC1F6_4EB0_4043_84B4_EA880B09B87F_.wvu.FilterData" localSheetId="0" hidden="1">歳入予算一覧!$A$6:$AU$122</definedName>
    <definedName name="Z_444B054F_1122_4B41_9106_F9A119111E6C_.wvu.Cols" localSheetId="0" hidden="1">歳入予算一覧!$R:$S</definedName>
    <definedName name="Z_444B054F_1122_4B41_9106_F9A119111E6C_.wvu.FilterData" localSheetId="0" hidden="1">歳入予算一覧!$A$6:$GP$122</definedName>
    <definedName name="Z_444B054F_1122_4B41_9106_F9A119111E6C_.wvu.PrintArea" localSheetId="0" hidden="1">歳入予算一覧!$A$1:$K$124</definedName>
    <definedName name="Z_444B054F_1122_4B41_9106_F9A119111E6C_.wvu.PrintTitles" localSheetId="0" hidden="1">歳入予算一覧!$4:$7</definedName>
    <definedName name="Z_45D004E6_D125_4BDB_B604_8C7F9987A296_.wvu.Cols" localSheetId="0" hidden="1">歳入予算一覧!$R:$S</definedName>
    <definedName name="Z_45D004E6_D125_4BDB_B604_8C7F9987A296_.wvu.FilterData" localSheetId="0" hidden="1">歳入予算一覧!$A$6:$GP$122</definedName>
    <definedName name="Z_45D004E6_D125_4BDB_B604_8C7F9987A296_.wvu.PrintArea" localSheetId="0" hidden="1">歳入予算一覧!$A$1:$K$124</definedName>
    <definedName name="Z_45D004E6_D125_4BDB_B604_8C7F9987A296_.wvu.PrintTitles" localSheetId="0" hidden="1">歳入予算一覧!$4:$7</definedName>
    <definedName name="Z_4697FA6B_DE17_44B8_B6B3_A9559B9E7087_.wvu.Cols" localSheetId="0" hidden="1">歳入予算一覧!$R:$S</definedName>
    <definedName name="Z_4697FA6B_DE17_44B8_B6B3_A9559B9E7087_.wvu.FilterData" localSheetId="0" hidden="1">歳入予算一覧!$A$6:$GP$122</definedName>
    <definedName name="Z_4697FA6B_DE17_44B8_B6B3_A9559B9E7087_.wvu.PrintArea" localSheetId="0" hidden="1">歳入予算一覧!$A$1:$K$124</definedName>
    <definedName name="Z_4697FA6B_DE17_44B8_B6B3_A9559B9E7087_.wvu.PrintTitles" localSheetId="0" hidden="1">歳入予算一覧!$4:$7</definedName>
    <definedName name="Z_4FA438CA_84A7_4E4A_B647_D9C724313A30_.wvu.FilterData" localSheetId="0" hidden="1">歳入予算一覧!$A$6:$AT$122</definedName>
    <definedName name="Z_50AC8F9C_2188_4C12_A141_8BE304C786F0_.wvu.Cols" localSheetId="0" hidden="1">歳入予算一覧!$R:$S</definedName>
    <definedName name="Z_50AC8F9C_2188_4C12_A141_8BE304C786F0_.wvu.FilterData" localSheetId="0" hidden="1">歳入予算一覧!$A$6:$GP$122</definedName>
    <definedName name="Z_50AC8F9C_2188_4C12_A141_8BE304C786F0_.wvu.PrintArea" localSheetId="0" hidden="1">歳入予算一覧!$A$1:$K$123</definedName>
    <definedName name="Z_50AC8F9C_2188_4C12_A141_8BE304C786F0_.wvu.PrintTitles" localSheetId="0" hidden="1">歳入予算一覧!$4:$7</definedName>
    <definedName name="Z_554CCE7A_C6CE_47E9_833C_4F6A16FE021F_.wvu.FilterData" localSheetId="0" hidden="1">歳入予算一覧!$A$6:$GP$122</definedName>
    <definedName name="Z_5668B71E_8807_468B_9970_38F9A9F9382A_.wvu.FilterData" localSheetId="0" hidden="1">歳入予算一覧!$B$6:$V$122</definedName>
    <definedName name="Z_56C3E958_62F0_4D5E_80EF_1B0A7490DD11_.wvu.FilterData" localSheetId="0" hidden="1">歳入予算一覧!$A$6:$GP$122</definedName>
    <definedName name="Z_571E855B_8DA1_45D3_B25A_CFB379B91A2B_.wvu.FilterData" localSheetId="0" hidden="1">歳入予算一覧!$A$7:$AY$122</definedName>
    <definedName name="Z_57745067_BF0B_4087_B5A6_8A5691A551DD_.wvu.FilterData" localSheetId="0" hidden="1">歳入予算一覧!$A$6:$AU$122</definedName>
    <definedName name="Z_581BD237_B078_4701_B24C_0BFF302F5B2F_.wvu.Cols" localSheetId="0" hidden="1">歳入予算一覧!$R:$S</definedName>
    <definedName name="Z_581BD237_B078_4701_B24C_0BFF302F5B2F_.wvu.FilterData" localSheetId="0" hidden="1">歳入予算一覧!$A$6:$GP$122</definedName>
    <definedName name="Z_581BD237_B078_4701_B24C_0BFF302F5B2F_.wvu.PrintArea" localSheetId="0" hidden="1">歳入予算一覧!$A$1:$K$124</definedName>
    <definedName name="Z_581BD237_B078_4701_B24C_0BFF302F5B2F_.wvu.PrintTitles" localSheetId="0" hidden="1">歳入予算一覧!$4:$7</definedName>
    <definedName name="Z_593CF9A4_75B1_449B_AD6A_05BC18F73933_.wvu.FilterData" localSheetId="0" hidden="1">歳入予算一覧!$A$6:$GP$122</definedName>
    <definedName name="Z_5F0F1A79_0791_4C2C_8D13_6CD22FD0499B_.wvu.Cols" localSheetId="0" hidden="1">歳入予算一覧!$R:$S</definedName>
    <definedName name="Z_5F0F1A79_0791_4C2C_8D13_6CD22FD0499B_.wvu.FilterData" localSheetId="0" hidden="1">歳入予算一覧!$A$6:$AU$122</definedName>
    <definedName name="Z_5F0F1A79_0791_4C2C_8D13_6CD22FD0499B_.wvu.PrintArea" localSheetId="0" hidden="1">歳入予算一覧!$A$1:$K$124</definedName>
    <definedName name="Z_5F0F1A79_0791_4C2C_8D13_6CD22FD0499B_.wvu.PrintTitles" localSheetId="0" hidden="1">歳入予算一覧!$4:$7</definedName>
    <definedName name="Z_5F6E0A5B_1F3F_4878_8986_ED55F9EE06F4_.wvu.Cols" localSheetId="0" hidden="1">歳入予算一覧!$R:$S</definedName>
    <definedName name="Z_5F6E0A5B_1F3F_4878_8986_ED55F9EE06F4_.wvu.FilterData" localSheetId="0" hidden="1">歳入予算一覧!$A$6:$GP$122</definedName>
    <definedName name="Z_5F6E0A5B_1F3F_4878_8986_ED55F9EE06F4_.wvu.PrintArea" localSheetId="0" hidden="1">歳入予算一覧!$A$1:$K$124</definedName>
    <definedName name="Z_5F6E0A5B_1F3F_4878_8986_ED55F9EE06F4_.wvu.PrintTitles" localSheetId="0" hidden="1">歳入予算一覧!$4:$7</definedName>
    <definedName name="Z_640D24A1_F93A_49AE_989A_09EA35DB6178_.wvu.FilterData" localSheetId="0" hidden="1">歳入予算一覧!$A$7:$GP$122</definedName>
    <definedName name="Z_64D5DF4B_9089_4084_958D_1D0FB5779114_.wvu.Cols" localSheetId="0" hidden="1">歳入予算一覧!$R:$S</definedName>
    <definedName name="Z_64D5DF4B_9089_4084_958D_1D0FB5779114_.wvu.FilterData" localSheetId="0" hidden="1">歳入予算一覧!$A$6:$GP$122</definedName>
    <definedName name="Z_64D5DF4B_9089_4084_958D_1D0FB5779114_.wvu.PrintArea" localSheetId="0" hidden="1">歳入予算一覧!$A$1:$K$124</definedName>
    <definedName name="Z_64D5DF4B_9089_4084_958D_1D0FB5779114_.wvu.PrintTitles" localSheetId="0" hidden="1">歳入予算一覧!$4:$7</definedName>
    <definedName name="Z_66224404_EA19_4356_92BE_A2F395931004_.wvu.FilterData" localSheetId="0" hidden="1">歳入予算一覧!$A$6:$AT$122</definedName>
    <definedName name="Z_665488CF_8ABE_4275_9644_48E5F5043390_.wvu.FilterData" localSheetId="0" hidden="1">歳入予算一覧!$B$6:$V$122</definedName>
    <definedName name="Z_6989C8E8_DF8B_443A_A0DC_63D85A87347B_.wvu.Cols" localSheetId="0" hidden="1">歳入予算一覧!$R:$S</definedName>
    <definedName name="Z_6989C8E8_DF8B_443A_A0DC_63D85A87347B_.wvu.FilterData" localSheetId="0" hidden="1">歳入予算一覧!$A$6:$GP$122</definedName>
    <definedName name="Z_6989C8E8_DF8B_443A_A0DC_63D85A87347B_.wvu.PrintArea" localSheetId="0" hidden="1">歳入予算一覧!$A$1:$K$124</definedName>
    <definedName name="Z_6989C8E8_DF8B_443A_A0DC_63D85A87347B_.wvu.PrintTitles" localSheetId="0" hidden="1">歳入予算一覧!$4:$7</definedName>
    <definedName name="Z_70837B7F_EB31_4D6D_B20E_5962F6B0E27E_.wvu.Cols" localSheetId="0" hidden="1">歳入予算一覧!$R:$S</definedName>
    <definedName name="Z_70837B7F_EB31_4D6D_B20E_5962F6B0E27E_.wvu.FilterData" localSheetId="0" hidden="1">歳入予算一覧!$A$6:$GP$122</definedName>
    <definedName name="Z_70837B7F_EB31_4D6D_B20E_5962F6B0E27E_.wvu.PrintArea" localSheetId="0" hidden="1">歳入予算一覧!$A$1:$K$124</definedName>
    <definedName name="Z_70837B7F_EB31_4D6D_B20E_5962F6B0E27E_.wvu.PrintTitles" localSheetId="0" hidden="1">歳入予算一覧!$4:$7</definedName>
    <definedName name="Z_70924426_1D8A_405C_99DB_5F184299D133_.wvu.FilterData" localSheetId="0" hidden="1">歳入予算一覧!$A$6:$GP$122</definedName>
    <definedName name="Z_749145BA_5224_4309_8744_80063D3AC2A1_.wvu.FilterData" localSheetId="0" hidden="1">歳入予算一覧!$B$6:$V$122</definedName>
    <definedName name="Z_7959981C_996C_4AED_A61B_9791C16E24F0_.wvu.FilterData" localSheetId="0" hidden="1">歳入予算一覧!$A$6:$GP$122</definedName>
    <definedName name="Z_7A18676E_04A4_4AFB_8334_7BB0F24E5EE3_.wvu.FilterData" localSheetId="0" hidden="1">歳入予算一覧!$A$7:$GP$122</definedName>
    <definedName name="Z_7BAEEC97_8C0D_4727_9C2C_C181F26DD884_.wvu.Cols" localSheetId="0" hidden="1">歳入予算一覧!$R:$S</definedName>
    <definedName name="Z_7BAEEC97_8C0D_4727_9C2C_C181F26DD884_.wvu.FilterData" localSheetId="0" hidden="1">歳入予算一覧!$A$6:$GP$122</definedName>
    <definedName name="Z_7BAEEC97_8C0D_4727_9C2C_C181F26DD884_.wvu.PrintArea" localSheetId="0" hidden="1">歳入予算一覧!$A$1:$K$123</definedName>
    <definedName name="Z_7BAEEC97_8C0D_4727_9C2C_C181F26DD884_.wvu.PrintTitles" localSheetId="0" hidden="1">歳入予算一覧!$4:$7</definedName>
    <definedName name="Z_7D518F9E_8A7F_4DB5_A328_AF9BA1D8A68F_.wvu.FilterData" localSheetId="0" hidden="1">歳入予算一覧!$B$6:$V$122</definedName>
    <definedName name="Z_7D7B3232_DD2F_4BAD_9D61_7BB9E8FBC5D0_.wvu.FilterData" localSheetId="0" hidden="1">歳入予算一覧!$A$7:$GP$122</definedName>
    <definedName name="Z_7E2DCBD7_F134_4F01_A073_369742F025BC_.wvu.FilterData" localSheetId="0" hidden="1">歳入予算一覧!$B$6:$V$122</definedName>
    <definedName name="Z_7F4591BF_0F6E_463C_863C_F8DFB75D20FC_.wvu.Cols" localSheetId="0" hidden="1">歳入予算一覧!$R:$S</definedName>
    <definedName name="Z_7F4591BF_0F6E_463C_863C_F8DFB75D20FC_.wvu.FilterData" localSheetId="0" hidden="1">歳入予算一覧!$A$6:$AU$122</definedName>
    <definedName name="Z_7F4591BF_0F6E_463C_863C_F8DFB75D20FC_.wvu.PrintArea" localSheetId="0" hidden="1">歳入予算一覧!$A$1:$K$124</definedName>
    <definedName name="Z_7F4591BF_0F6E_463C_863C_F8DFB75D20FC_.wvu.PrintTitles" localSheetId="0" hidden="1">歳入予算一覧!$4:$7</definedName>
    <definedName name="Z_7F9543F0_7900_417C_8668_8D9DC3C6A87C_.wvu.FilterData" localSheetId="0" hidden="1">歳入予算一覧!$B$6:$V$122</definedName>
    <definedName name="Z_81B5A484_EBF1_4915_9B07_DDCCFE2DB28C_.wvu.FilterData" localSheetId="0" hidden="1">歳入予算一覧!$B$6:$V$122</definedName>
    <definedName name="Z_86736FF6_D9DA_4CB4_A1A0_805D5D48FA90_.wvu.FilterData" localSheetId="0" hidden="1">歳入予算一覧!$B$6:$V$122</definedName>
    <definedName name="Z_88E44795_6332_42B5_AD03_CD37EB030AF2_.wvu.FilterData" localSheetId="0" hidden="1">歳入予算一覧!$B$6:$V$122</definedName>
    <definedName name="Z_89110E34_4E32_4289_9AEB_D2891C4E270B_.wvu.FilterData" localSheetId="0" hidden="1">歳入予算一覧!$A$6:$AU$122</definedName>
    <definedName name="Z_89C710E6_1500_4641_966A_C6D35D6B7EB2_.wvu.FilterData" localSheetId="0" hidden="1">歳入予算一覧!$B$6:$V$122</definedName>
    <definedName name="Z_8B9E1F4E_8704_47E3_AFC2_BD7B7399C304_.wvu.FilterData" localSheetId="0" hidden="1">歳入予算一覧!$B$6:$V$122</definedName>
    <definedName name="Z_8DE503A8_656E_41FA_9ED6_359FA3721ACF_.wvu.Cols" localSheetId="0" hidden="1">歳入予算一覧!$R:$S</definedName>
    <definedName name="Z_8DE503A8_656E_41FA_9ED6_359FA3721ACF_.wvu.FilterData" localSheetId="0" hidden="1">歳入予算一覧!$A$6:$GP$122</definedName>
    <definedName name="Z_8DE503A8_656E_41FA_9ED6_359FA3721ACF_.wvu.PrintArea" localSheetId="0" hidden="1">歳入予算一覧!$A$1:$K$123</definedName>
    <definedName name="Z_8DE503A8_656E_41FA_9ED6_359FA3721ACF_.wvu.PrintTitles" localSheetId="0" hidden="1">歳入予算一覧!$4:$7</definedName>
    <definedName name="Z_901A4DB5_9501_4EB6_9268_72DC5604D1B1_.wvu.FilterData" localSheetId="0" hidden="1">歳入予算一覧!$A$7:$GP$122</definedName>
    <definedName name="Z_938E702C_B36A_4670_81CA_FE17F251577A_.wvu.FilterData" localSheetId="0" hidden="1">歳入予算一覧!$A$7:$GP$122</definedName>
    <definedName name="Z_97250119_8D07_4D98_BD4A_0062145CE139_.wvu.FilterData" localSheetId="0" hidden="1">歳入予算一覧!$A$7:$GP$122</definedName>
    <definedName name="Z_99CD74FC_8B79_402C_9E5F_4C8C844F7522_.wvu.Cols" localSheetId="0" hidden="1">歳入予算一覧!$R:$S</definedName>
    <definedName name="Z_99CD74FC_8B79_402C_9E5F_4C8C844F7522_.wvu.FilterData" localSheetId="0" hidden="1">歳入予算一覧!$A$6:$AU$122</definedName>
    <definedName name="Z_99CD74FC_8B79_402C_9E5F_4C8C844F7522_.wvu.PrintArea" localSheetId="0" hidden="1">歳入予算一覧!$A$1:$K$124</definedName>
    <definedName name="Z_99CD74FC_8B79_402C_9E5F_4C8C844F7522_.wvu.PrintTitles" localSheetId="0" hidden="1">歳入予算一覧!$4:$7</definedName>
    <definedName name="Z_9B02B18F_FBC3_4003_B64D_6BF6D2FAF148_.wvu.Cols" localSheetId="0" hidden="1">歳入予算一覧!$R:$S</definedName>
    <definedName name="Z_9B02B18F_FBC3_4003_B64D_6BF6D2FAF148_.wvu.FilterData" localSheetId="0" hidden="1">歳入予算一覧!$A$6:$GP$122</definedName>
    <definedName name="Z_9B02B18F_FBC3_4003_B64D_6BF6D2FAF148_.wvu.PrintArea" localSheetId="0" hidden="1">歳入予算一覧!$A$1:$K$124</definedName>
    <definedName name="Z_9B02B18F_FBC3_4003_B64D_6BF6D2FAF148_.wvu.PrintTitles" localSheetId="0" hidden="1">歳入予算一覧!$4:$7</definedName>
    <definedName name="Z_9B4A25DD_435F_45A5_893D_7D8E03D5FC78_.wvu.FilterData" localSheetId="0" hidden="1">歳入予算一覧!$B$6:$V$122</definedName>
    <definedName name="Z_9C01AE63_CFF0_4106_9038_7FADD737BB91_.wvu.Cols" localSheetId="0" hidden="1">歳入予算一覧!$R:$S</definedName>
    <definedName name="Z_9C01AE63_CFF0_4106_9038_7FADD737BB91_.wvu.FilterData" localSheetId="0" hidden="1">歳入予算一覧!$A$6:$GP$122</definedName>
    <definedName name="Z_9C01AE63_CFF0_4106_9038_7FADD737BB91_.wvu.PrintArea" localSheetId="0" hidden="1">歳入予算一覧!$A$1:$K$124</definedName>
    <definedName name="Z_9C01AE63_CFF0_4106_9038_7FADD737BB91_.wvu.PrintTitles" localSheetId="0" hidden="1">歳入予算一覧!$4:$7</definedName>
    <definedName name="Z_9C40EDED_6440_486C_B2C2_1C1E7F80BEFD_.wvu.FilterData" localSheetId="0" hidden="1">歳入予算一覧!$A$6:$GP$122</definedName>
    <definedName name="Z_A0CE4855_8BF5_4B09_B255_E1A19C4E3053_.wvu.Cols" localSheetId="0" hidden="1">歳入予算一覧!$R:$S</definedName>
    <definedName name="Z_A0CE4855_8BF5_4B09_B255_E1A19C4E3053_.wvu.FilterData" localSheetId="0" hidden="1">歳入予算一覧!$A$7:$GP$122</definedName>
    <definedName name="Z_A0CE4855_8BF5_4B09_B255_E1A19C4E3053_.wvu.PrintArea" localSheetId="0" hidden="1">歳入予算一覧!$A$1:$K$124</definedName>
    <definedName name="Z_A0CE4855_8BF5_4B09_B255_E1A19C4E3053_.wvu.PrintTitles" localSheetId="0" hidden="1">歳入予算一覧!$4:$7</definedName>
    <definedName name="Z_A0D972C1_3D2C_4C11_9E56_A82C309030EE_.wvu.Cols" localSheetId="0" hidden="1">歳入予算一覧!$R:$S</definedName>
    <definedName name="Z_A0D972C1_3D2C_4C11_9E56_A82C309030EE_.wvu.FilterData" localSheetId="0" hidden="1">歳入予算一覧!$A$6:$GP$122</definedName>
    <definedName name="Z_A0D972C1_3D2C_4C11_9E56_A82C309030EE_.wvu.PrintArea" localSheetId="0" hidden="1">歳入予算一覧!$A$1:$K$124</definedName>
    <definedName name="Z_A0D972C1_3D2C_4C11_9E56_A82C309030EE_.wvu.PrintTitles" localSheetId="0" hidden="1">歳入予算一覧!$4:$7</definedName>
    <definedName name="Z_A1410A53_A816_48E6_BA3B_34AFBECBBF89_.wvu.FilterData" localSheetId="0" hidden="1">歳入予算一覧!$A$6:$GP$122</definedName>
    <definedName name="Z_A5081DD8_9472_4A84_A31C_C87428B96836_.wvu.FilterData" localSheetId="0" hidden="1">歳入予算一覧!$A$6:$GP$122</definedName>
    <definedName name="Z_A62B912E_02A1_47A6_A44F_AD1D542D7EAA_.wvu.FilterData" localSheetId="0" hidden="1">歳入予算一覧!$B$6:$V$122</definedName>
    <definedName name="Z_A899A51E_0321_424E_A816_E762C6453A5E_.wvu.Cols" localSheetId="0" hidden="1">歳入予算一覧!$R:$S</definedName>
    <definedName name="Z_A899A51E_0321_424E_A816_E762C6453A5E_.wvu.FilterData" localSheetId="0" hidden="1">歳入予算一覧!$A$7:$GP$122</definedName>
    <definedName name="Z_A899A51E_0321_424E_A816_E762C6453A5E_.wvu.PrintArea" localSheetId="0" hidden="1">歳入予算一覧!$A$1:$K$124</definedName>
    <definedName name="Z_A899A51E_0321_424E_A816_E762C6453A5E_.wvu.PrintTitles" localSheetId="0" hidden="1">歳入予算一覧!$4:$7</definedName>
    <definedName name="Z_AB5F7232_79D3_4A00_BF97_AF858AB78B28_.wvu.FilterData" localSheetId="0" hidden="1">歳入予算一覧!$A$6:$AU$122</definedName>
    <definedName name="Z_ABE7CFFB_C659_4189_B81A_6BEE666EADF0_.wvu.FilterData" localSheetId="0" hidden="1">歳入予算一覧!$B$6:$V$122</definedName>
    <definedName name="Z_AC548A2E_C48E_45CC_879A_E2EBB2B33EEA_.wvu.Cols" localSheetId="0" hidden="1">歳入予算一覧!$R:$S</definedName>
    <definedName name="Z_AC548A2E_C48E_45CC_879A_E2EBB2B33EEA_.wvu.FilterData" localSheetId="0" hidden="1">歳入予算一覧!$A$6:$AT$122</definedName>
    <definedName name="Z_AC548A2E_C48E_45CC_879A_E2EBB2B33EEA_.wvu.PrintArea" localSheetId="0" hidden="1">歳入予算一覧!$A$1:$K$123</definedName>
    <definedName name="Z_AC548A2E_C48E_45CC_879A_E2EBB2B33EEA_.wvu.PrintTitles" localSheetId="0" hidden="1">歳入予算一覧!$4:$7</definedName>
    <definedName name="Z_ACF9747A_930D_4496_B09E_8726FC61D724_.wvu.FilterData" localSheetId="0" hidden="1">歳入予算一覧!$B$6:$V$122</definedName>
    <definedName name="Z_AD4EEFD1_EF9D_4286_82C0_7E3CB759B6A3_.wvu.FilterData" localSheetId="0" hidden="1">歳入予算一覧!$A$7:$GP$122</definedName>
    <definedName name="Z_B02E5B7B_53CC_43E2_B229_62838E357858_.wvu.FilterData" localSheetId="0" hidden="1">歳入予算一覧!$A$6:$GP$122</definedName>
    <definedName name="Z_B0B21E7F_41F6_4286_9120_7856223C7AC9_.wvu.FilterData" localSheetId="0" hidden="1">歳入予算一覧!$A$6:$AY$122</definedName>
    <definedName name="Z_B1C44EF9_9F01_4248_AAFB_58D37EA4F0EC_.wvu.Cols" localSheetId="0" hidden="1">歳入予算一覧!$R:$S</definedName>
    <definedName name="Z_B1C44EF9_9F01_4248_AAFB_58D37EA4F0EC_.wvu.FilterData" localSheetId="0" hidden="1">歳入予算一覧!$A$6:$AU$122</definedName>
    <definedName name="Z_B1C44EF9_9F01_4248_AAFB_58D37EA4F0EC_.wvu.PrintArea" localSheetId="0" hidden="1">歳入予算一覧!$A$1:$K$124</definedName>
    <definedName name="Z_B1C44EF9_9F01_4248_AAFB_58D37EA4F0EC_.wvu.PrintTitles" localSheetId="0" hidden="1">歳入予算一覧!$4:$7</definedName>
    <definedName name="Z_B1F42F59_5BB5_41C4_97C6_4484184E13F1_.wvu.FilterData" localSheetId="0" hidden="1">歳入予算一覧!$A$6:$AU$122</definedName>
    <definedName name="Z_B2687233_4AA3_4362_A023_25CC6BE303C3_.wvu.FilterData" localSheetId="0" hidden="1">歳入予算一覧!$A$7:$GP$122</definedName>
    <definedName name="Z_B2D441E7_D750_4466_9F5C_BED9F80CA5C9_.wvu.Cols" localSheetId="0" hidden="1">歳入予算一覧!$R:$S</definedName>
    <definedName name="Z_B2D441E7_D750_4466_9F5C_BED9F80CA5C9_.wvu.FilterData" localSheetId="0" hidden="1">歳入予算一覧!$A$6:$GP$122</definedName>
    <definedName name="Z_B2D441E7_D750_4466_9F5C_BED9F80CA5C9_.wvu.PrintArea" localSheetId="0" hidden="1">歳入予算一覧!$A$1:$K$124</definedName>
    <definedName name="Z_B2D441E7_D750_4466_9F5C_BED9F80CA5C9_.wvu.PrintTitles" localSheetId="0" hidden="1">歳入予算一覧!$4:$7</definedName>
    <definedName name="Z_B4678970_F49A_41CB_BDF8_35F7BBC61272_.wvu.FilterData" localSheetId="0" hidden="1">歳入予算一覧!$A$6:$GP$122</definedName>
    <definedName name="Z_B46A0E73_873C_4404_B73B_B777317F5A7C_.wvu.Cols" localSheetId="0" hidden="1">歳入予算一覧!$R:$S</definedName>
    <definedName name="Z_B46A0E73_873C_4404_B73B_B777317F5A7C_.wvu.FilterData" localSheetId="0" hidden="1">歳入予算一覧!$A$6:$AT$122</definedName>
    <definedName name="Z_B46A0E73_873C_4404_B73B_B777317F5A7C_.wvu.PrintArea" localSheetId="0" hidden="1">歳入予算一覧!$A$1:$K$123</definedName>
    <definedName name="Z_B46A0E73_873C_4404_B73B_B777317F5A7C_.wvu.PrintTitles" localSheetId="0" hidden="1">歳入予算一覧!$4:$7</definedName>
    <definedName name="Z_B4B87361_AF8D_47C5_957E_E5D261105FF8_.wvu.FilterData" localSheetId="0" hidden="1">歳入予算一覧!$B$6:$V$122</definedName>
    <definedName name="Z_B6553749_8496_48D9_9B28_2FAA782B16AA_.wvu.FilterData" localSheetId="0" hidden="1">歳入予算一覧!$A$6:$AU$122</definedName>
    <definedName name="Z_B8061F44_4299_433B_992E_389B11EF0957_.wvu.Cols" localSheetId="0" hidden="1">歳入予算一覧!$R:$S</definedName>
    <definedName name="Z_B8061F44_4299_433B_992E_389B11EF0957_.wvu.FilterData" localSheetId="0" hidden="1">歳入予算一覧!$A$6:$GP$122</definedName>
    <definedName name="Z_B8061F44_4299_433B_992E_389B11EF0957_.wvu.PrintArea" localSheetId="0" hidden="1">歳入予算一覧!$A$1:$K$124</definedName>
    <definedName name="Z_B8061F44_4299_433B_992E_389B11EF0957_.wvu.PrintTitles" localSheetId="0" hidden="1">歳入予算一覧!$4:$7</definedName>
    <definedName name="Z_B8F489ED_1D77_4F4E_A920_2AEA32928870_.wvu.Cols" localSheetId="0" hidden="1">歳入予算一覧!$R:$S</definedName>
    <definedName name="Z_B8F489ED_1D77_4F4E_A920_2AEA32928870_.wvu.FilterData" localSheetId="0" hidden="1">歳入予算一覧!$A$6:$AT$122</definedName>
    <definedName name="Z_B8F489ED_1D77_4F4E_A920_2AEA32928870_.wvu.PrintArea" localSheetId="0" hidden="1">歳入予算一覧!$A$1:$K$124</definedName>
    <definedName name="Z_B8F489ED_1D77_4F4E_A920_2AEA32928870_.wvu.PrintTitles" localSheetId="0" hidden="1">歳入予算一覧!$4:$7</definedName>
    <definedName name="Z_BEBE1D7C_DEFF_404E_81F6_1D5210FB524E_.wvu.FilterData" localSheetId="0" hidden="1">歳入予算一覧!$A$6:$AY$122</definedName>
    <definedName name="Z_C0F05C73_B9DA_46F9_A090_B8FE2204D51E_.wvu.Cols" localSheetId="0" hidden="1">歳入予算一覧!$R:$S</definedName>
    <definedName name="Z_C0F05C73_B9DA_46F9_A090_B8FE2204D51E_.wvu.FilterData" localSheetId="0" hidden="1">歳入予算一覧!$A$6:$GP$122</definedName>
    <definedName name="Z_C0F05C73_B9DA_46F9_A090_B8FE2204D51E_.wvu.PrintArea" localSheetId="0" hidden="1">歳入予算一覧!$A$1:$K$124</definedName>
    <definedName name="Z_C0F05C73_B9DA_46F9_A090_B8FE2204D51E_.wvu.PrintTitles" localSheetId="0" hidden="1">歳入予算一覧!$4:$7</definedName>
    <definedName name="Z_C16C9525_F2AB_499F_8B03_B5D0380B83C8_.wvu.FilterData" localSheetId="0" hidden="1">歳入予算一覧!$A$6:$GP$122</definedName>
    <definedName name="Z_C4D82BCF_451C_40BA_B4B3_30E21386BB25_.wvu.Cols" localSheetId="0" hidden="1">歳入予算一覧!$R:$S</definedName>
    <definedName name="Z_C4D82BCF_451C_40BA_B4B3_30E21386BB25_.wvu.FilterData" localSheetId="0" hidden="1">歳入予算一覧!$A$6:$AU$122</definedName>
    <definedName name="Z_C4D82BCF_451C_40BA_B4B3_30E21386BB25_.wvu.PrintArea" localSheetId="0" hidden="1">歳入予算一覧!$A$1:$K$124</definedName>
    <definedName name="Z_C4D82BCF_451C_40BA_B4B3_30E21386BB25_.wvu.PrintTitles" localSheetId="0" hidden="1">歳入予算一覧!$4:$7</definedName>
    <definedName name="Z_C54337A2_366C_46A1_A9F7_6549EFAAF442_.wvu.FilterData" localSheetId="0" hidden="1">歳入予算一覧!$A$6:$AU$122</definedName>
    <definedName name="Z_C9C96EC1_4A13_433C_8CA1_D624BCDA23FB_.wvu.Cols" localSheetId="0" hidden="1">歳入予算一覧!$R:$S</definedName>
    <definedName name="Z_C9C96EC1_4A13_433C_8CA1_D624BCDA23FB_.wvu.FilterData" localSheetId="0" hidden="1">歳入予算一覧!$A$6:$GP$122</definedName>
    <definedName name="Z_C9C96EC1_4A13_433C_8CA1_D624BCDA23FB_.wvu.PrintArea" localSheetId="0" hidden="1">歳入予算一覧!$A$1:$K$123</definedName>
    <definedName name="Z_C9C96EC1_4A13_433C_8CA1_D624BCDA23FB_.wvu.PrintTitles" localSheetId="0" hidden="1">歳入予算一覧!$4:$7</definedName>
    <definedName name="Z_CA064EC8_4D5C_43EE_BBED_E1B6AF542620_.wvu.FilterData" localSheetId="0" hidden="1">歳入予算一覧!$A$6:$AT$122</definedName>
    <definedName name="Z_CB304CF9_F4A6_48BF_A213_8A97A2321FFB_.wvu.FilterData" localSheetId="0" hidden="1">歳入予算一覧!$A$7:$GP$122</definedName>
    <definedName name="Z_CC508307_D119_49FF_8BAA_92AABCA0A5FE_.wvu.FilterData" localSheetId="0" hidden="1">歳入予算一覧!$A$6:$AU$122</definedName>
    <definedName name="Z_CD5934FC_09B2_46D2_BD46_603DD634A2B3_.wvu.FilterData" localSheetId="0" hidden="1">歳入予算一覧!$B$6:$V$122</definedName>
    <definedName name="Z_CF210D75_E9EC_484F_8319_9012F4240FCE_.wvu.FilterData" localSheetId="0" hidden="1">歳入予算一覧!$B$6:$V$122</definedName>
    <definedName name="Z_CF3F1375_589A_425A_AD36_5AC937F02F87_.wvu.Cols" localSheetId="0" hidden="1">歳入予算一覧!$R:$S</definedName>
    <definedName name="Z_CF3F1375_589A_425A_AD36_5AC937F02F87_.wvu.FilterData" localSheetId="0" hidden="1">歳入予算一覧!$A$6:$GP$122</definedName>
    <definedName name="Z_CF3F1375_589A_425A_AD36_5AC937F02F87_.wvu.PrintArea" localSheetId="0" hidden="1">歳入予算一覧!$A$1:$K$123</definedName>
    <definedName name="Z_CF3F1375_589A_425A_AD36_5AC937F02F87_.wvu.PrintTitles" localSheetId="0" hidden="1">歳入予算一覧!$4:$7</definedName>
    <definedName name="Z_CFAC28C4_9DA6_44BB_B6AC_1E1BA4188994_.wvu.Cols" localSheetId="0" hidden="1">歳入予算一覧!$R:$S</definedName>
    <definedName name="Z_CFAC28C4_9DA6_44BB_B6AC_1E1BA4188994_.wvu.FilterData" localSheetId="0" hidden="1">歳入予算一覧!$A$6:$AU$122</definedName>
    <definedName name="Z_CFAC28C4_9DA6_44BB_B6AC_1E1BA4188994_.wvu.PrintArea" localSheetId="0" hidden="1">歳入予算一覧!$A$1:$K$124</definedName>
    <definedName name="Z_CFAC28C4_9DA6_44BB_B6AC_1E1BA4188994_.wvu.PrintTitles" localSheetId="0" hidden="1">歳入予算一覧!$4:$7</definedName>
    <definedName name="Z_D1B1F72B_6819_4930_8144_DE97EF61D4BF_.wvu.FilterData" localSheetId="0" hidden="1">歳入予算一覧!$A$6:$GP$122</definedName>
    <definedName name="Z_D1FDF22B_2638_4D49_B1CE_8C5C674E5104_.wvu.Cols" localSheetId="0" hidden="1">歳入予算一覧!$R:$S</definedName>
    <definedName name="Z_D1FDF22B_2638_4D49_B1CE_8C5C674E5104_.wvu.FilterData" localSheetId="0" hidden="1">歳入予算一覧!$A$7:$GP$122</definedName>
    <definedName name="Z_D1FDF22B_2638_4D49_B1CE_8C5C674E5104_.wvu.PrintArea" localSheetId="0" hidden="1">歳入予算一覧!$A$1:$K$124</definedName>
    <definedName name="Z_D1FDF22B_2638_4D49_B1CE_8C5C674E5104_.wvu.PrintTitles" localSheetId="0" hidden="1">歳入予算一覧!$4:$7</definedName>
    <definedName name="Z_D256FE90_7AAC_4F17_90E9_624F563EB144_.wvu.FilterData" localSheetId="0" hidden="1">歳入予算一覧!$B$6:$V$122</definedName>
    <definedName name="Z_D3F484C7_A7A8_41A6_A643_59A7212BC1DA_.wvu.Cols" localSheetId="0" hidden="1">歳入予算一覧!$R:$S</definedName>
    <definedName name="Z_D3F484C7_A7A8_41A6_A643_59A7212BC1DA_.wvu.FilterData" localSheetId="0" hidden="1">歳入予算一覧!$A$6:$GP$122</definedName>
    <definedName name="Z_D3F484C7_A7A8_41A6_A643_59A7212BC1DA_.wvu.PrintArea" localSheetId="0" hidden="1">歳入予算一覧!$A$1:$K$124</definedName>
    <definedName name="Z_D3F484C7_A7A8_41A6_A643_59A7212BC1DA_.wvu.PrintTitles" localSheetId="0" hidden="1">歳入予算一覧!$4:$7</definedName>
    <definedName name="Z_D4EA57D4_4F86_40B9_8148_886698F83C2D_.wvu.Cols" localSheetId="0" hidden="1">歳入予算一覧!$R:$S</definedName>
    <definedName name="Z_D4EA57D4_4F86_40B9_8148_886698F83C2D_.wvu.FilterData" localSheetId="0" hidden="1">歳入予算一覧!$A$7:$GP$122</definedName>
    <definedName name="Z_D4EA57D4_4F86_40B9_8148_886698F83C2D_.wvu.PrintArea" localSheetId="0" hidden="1">歳入予算一覧!$A$1:$K$124</definedName>
    <definedName name="Z_D4EA57D4_4F86_40B9_8148_886698F83C2D_.wvu.PrintTitles" localSheetId="0" hidden="1">歳入予算一覧!$4:$7</definedName>
    <definedName name="Z_D6BF0446_50C6_4678_A04B_32751588DCF3_.wvu.FilterData" localSheetId="0" hidden="1">歳入予算一覧!$A$6:$AT$122</definedName>
    <definedName name="Z_D8CB58F5_96B6_4D98_AA0B_1C30DB37037E_.wvu.FilterData" localSheetId="0" hidden="1">歳入予算一覧!$A$6:$AU$122</definedName>
    <definedName name="Z_DBBA8445_9E0F_40D4_9DE9_2933FE897DAF_.wvu.FilterData" localSheetId="0" hidden="1">歳入予算一覧!$A$6:$AU$122</definedName>
    <definedName name="Z_DCF9EBB2_7E40_4D30_A631_26C53A48C875_.wvu.FilterData" localSheetId="0" hidden="1">歳入予算一覧!$A$6:$GP$122</definedName>
    <definedName name="Z_DD5041F1_D646_4B19_8029_60E491D20DFE_.wvu.FilterData" localSheetId="0" hidden="1">歳入予算一覧!$B$6:$V$122</definedName>
    <definedName name="Z_DE09C4E9_0758_44B2_A8EA_EB4A253DB03B_.wvu.FilterData" localSheetId="0" hidden="1">歳入予算一覧!$A$6:$AU$122</definedName>
    <definedName name="Z_E021E6C9_86EB_41E0_8F9B_D09B9E304D29_.wvu.Cols" localSheetId="0" hidden="1">歳入予算一覧!$R:$S</definedName>
    <definedName name="Z_E021E6C9_86EB_41E0_8F9B_D09B9E304D29_.wvu.FilterData" localSheetId="0" hidden="1">歳入予算一覧!$A$7:$GP$122</definedName>
    <definedName name="Z_E021E6C9_86EB_41E0_8F9B_D09B9E304D29_.wvu.PrintArea" localSheetId="0" hidden="1">歳入予算一覧!$A$1:$K$124</definedName>
    <definedName name="Z_E021E6C9_86EB_41E0_8F9B_D09B9E304D29_.wvu.PrintTitles" localSheetId="0" hidden="1">歳入予算一覧!$4:$7</definedName>
    <definedName name="Z_E0B705B4_A912_4810_9C2E_4F7E515E914E_.wvu.Cols" localSheetId="0" hidden="1">歳入予算一覧!$R:$S</definedName>
    <definedName name="Z_E0B705B4_A912_4810_9C2E_4F7E515E914E_.wvu.FilterData" localSheetId="0" hidden="1">歳入予算一覧!$A$6:$AT$122</definedName>
    <definedName name="Z_E0B705B4_A912_4810_9C2E_4F7E515E914E_.wvu.PrintArea" localSheetId="0" hidden="1">歳入予算一覧!$A$1:$K$124</definedName>
    <definedName name="Z_E0B705B4_A912_4810_9C2E_4F7E515E914E_.wvu.PrintTitles" localSheetId="0" hidden="1">歳入予算一覧!$4:$7</definedName>
    <definedName name="Z_E16630A9_77A8_489F_A623_9A8FC0379AC4_.wvu.Cols" localSheetId="0" hidden="1">歳入予算一覧!$R:$S</definedName>
    <definedName name="Z_E16630A9_77A8_489F_A623_9A8FC0379AC4_.wvu.FilterData" localSheetId="0" hidden="1">歳入予算一覧!$A$6:$AU$122</definedName>
    <definedName name="Z_E16630A9_77A8_489F_A623_9A8FC0379AC4_.wvu.PrintArea" localSheetId="0" hidden="1">歳入予算一覧!$A$1:$K$124</definedName>
    <definedName name="Z_E16630A9_77A8_489F_A623_9A8FC0379AC4_.wvu.PrintTitles" localSheetId="0" hidden="1">歳入予算一覧!$4:$7</definedName>
    <definedName name="Z_E2E7A86C_90FB_4339_8885_AFCEC833D4CF_.wvu.FilterData" localSheetId="0" hidden="1">歳入予算一覧!$A$6:$GP$122</definedName>
    <definedName name="Z_E3738867_F5D5_4516_9C4E_FA0FEDF4A671_.wvu.FilterData" localSheetId="0" hidden="1">歳入予算一覧!$B$6:$V$122</definedName>
    <definedName name="Z_E498E363_08C1_475C_9CD6_ECF5F8A1E761_.wvu.Cols" localSheetId="0" hidden="1">歳入予算一覧!$R:$S</definedName>
    <definedName name="Z_E498E363_08C1_475C_9CD6_ECF5F8A1E761_.wvu.FilterData" localSheetId="0" hidden="1">歳入予算一覧!$A$6:$GP$122</definedName>
    <definedName name="Z_E498E363_08C1_475C_9CD6_ECF5F8A1E761_.wvu.PrintArea" localSheetId="0" hidden="1">歳入予算一覧!$A$1:$K$124</definedName>
    <definedName name="Z_E498E363_08C1_475C_9CD6_ECF5F8A1E761_.wvu.PrintTitles" localSheetId="0" hidden="1">歳入予算一覧!$4:$7</definedName>
    <definedName name="Z_E4D5FBE2_BDB8_47D1_B4A9_3D49381FAF5C_.wvu.Cols" localSheetId="0" hidden="1">歳入予算一覧!$R:$S</definedName>
    <definedName name="Z_E4D5FBE2_BDB8_47D1_B4A9_3D49381FAF5C_.wvu.FilterData" localSheetId="0" hidden="1">歳入予算一覧!$A$6:$GP$122</definedName>
    <definedName name="Z_E4D5FBE2_BDB8_47D1_B4A9_3D49381FAF5C_.wvu.PrintArea" localSheetId="0" hidden="1">歳入予算一覧!$A$1:$K$124</definedName>
    <definedName name="Z_E4D5FBE2_BDB8_47D1_B4A9_3D49381FAF5C_.wvu.PrintTitles" localSheetId="0" hidden="1">歳入予算一覧!$4:$7</definedName>
    <definedName name="Z_E9599D06_5045_4F02_A405_3D6703BDDB40_.wvu.Cols" localSheetId="0" hidden="1">歳入予算一覧!$R:$S</definedName>
    <definedName name="Z_E9599D06_5045_4F02_A405_3D6703BDDB40_.wvu.FilterData" localSheetId="0" hidden="1">歳入予算一覧!$A$6:$GP$122</definedName>
    <definedName name="Z_E9599D06_5045_4F02_A405_3D6703BDDB40_.wvu.PrintArea" localSheetId="0" hidden="1">歳入予算一覧!$A$1:$K$124</definedName>
    <definedName name="Z_E9599D06_5045_4F02_A405_3D6703BDDB40_.wvu.PrintTitles" localSheetId="0" hidden="1">歳入予算一覧!$4:$7</definedName>
    <definedName name="Z_EA41A870_F127_49E7_A3AB_BAEABD1815B4_.wvu.FilterData" localSheetId="0" hidden="1">歳入予算一覧!$A$6:$AU$122</definedName>
    <definedName name="Z_EC32E599_0BEF_41F1_8B76_6572A0EC043F_.wvu.Cols" localSheetId="0" hidden="1">歳入予算一覧!$R:$S</definedName>
    <definedName name="Z_EC32E599_0BEF_41F1_8B76_6572A0EC043F_.wvu.FilterData" localSheetId="0" hidden="1">歳入予算一覧!$A$6:$GP$122</definedName>
    <definedName name="Z_EC32E599_0BEF_41F1_8B76_6572A0EC043F_.wvu.PrintArea" localSheetId="0" hidden="1">歳入予算一覧!$A$1:$K$123</definedName>
    <definedName name="Z_EC32E599_0BEF_41F1_8B76_6572A0EC043F_.wvu.PrintTitles" localSheetId="0" hidden="1">歳入予算一覧!$4:$7</definedName>
    <definedName name="Z_EC7353BA_FEB2_44C3_9BD4_FB607F8CAE56_.wvu.Cols" localSheetId="0" hidden="1">歳入予算一覧!$R:$S</definedName>
    <definedName name="Z_EC7353BA_FEB2_44C3_9BD4_FB607F8CAE56_.wvu.FilterData" localSheetId="0" hidden="1">歳入予算一覧!$A$6:$GP$122</definedName>
    <definedName name="Z_EC7353BA_FEB2_44C3_9BD4_FB607F8CAE56_.wvu.PrintArea" localSheetId="0" hidden="1">歳入予算一覧!$A$1:$K$124</definedName>
    <definedName name="Z_EC7353BA_FEB2_44C3_9BD4_FB607F8CAE56_.wvu.PrintTitles" localSheetId="0" hidden="1">歳入予算一覧!$4:$7</definedName>
    <definedName name="Z_EC7ABD86_73FB_4738_8E62_37D9777EF768_.wvu.FilterData" localSheetId="0" hidden="1">歳入予算一覧!$A$6:$AU$122</definedName>
    <definedName name="Z_ECD10BCA_61B5_48D1_AFED_EA9B32A0B90E_.wvu.Cols" localSheetId="0" hidden="1">歳入予算一覧!$R:$S</definedName>
    <definedName name="Z_ECD10BCA_61B5_48D1_AFED_EA9B32A0B90E_.wvu.FilterData" localSheetId="0" hidden="1">歳入予算一覧!$A$6:$AU$122</definedName>
    <definedName name="Z_ECD10BCA_61B5_48D1_AFED_EA9B32A0B90E_.wvu.PrintArea" localSheetId="0" hidden="1">歳入予算一覧!$A$1:$K$124</definedName>
    <definedName name="Z_ECD10BCA_61B5_48D1_AFED_EA9B32A0B90E_.wvu.PrintTitles" localSheetId="0" hidden="1">歳入予算一覧!$4:$7</definedName>
    <definedName name="Z_ECE06993_6D41_42FC_98A7_AAC2020FADCC_.wvu.FilterData" localSheetId="0" hidden="1">歳入予算一覧!$B$6:$V$122</definedName>
    <definedName name="Z_EDE797E3_EF62_4135_93F5_F9D63E4A645A_.wvu.FilterData" localSheetId="0" hidden="1">歳入予算一覧!$A$6:$GP$122</definedName>
    <definedName name="Z_F060692F_E6DF_412F_9701_0C64A0D5BC00_.wvu.FilterData" localSheetId="0" hidden="1">歳入予算一覧!$A$6:$GP$122</definedName>
    <definedName name="Z_F20F9FC5_3352_4FFB_AB07_F5B59EDE673F_.wvu.FilterData" localSheetId="0" hidden="1">歳入予算一覧!$A$6:$AY$122</definedName>
    <definedName name="Z_F32AF5A1_2DE1_4018_B247_AC621BD307C4_.wvu.FilterData" localSheetId="0" hidden="1">歳入予算一覧!$A$7:$GP$122</definedName>
    <definedName name="Z_F4877DFA_CD25_4ACD_8FD8_51FEDFFE69C4_.wvu.FilterData" localSheetId="0" hidden="1">歳入予算一覧!$A$6:$GP$122</definedName>
    <definedName name="Z_F552F5E9_56D0_45EB_BAC2_4EDB8E6C3152_.wvu.FilterData" localSheetId="0" hidden="1">歳入予算一覧!$A$6:$AU$122</definedName>
    <definedName name="Z_F6ADF229_4919_4DA6_81C9_9FB0BF082A60_.wvu.FilterData" localSheetId="0" hidden="1">歳入予算一覧!$B$6:$V$122</definedName>
    <definedName name="Z_FC27523E_F7B2_4FC2_87C5_2688147494EC_.wvu.FilterData" localSheetId="0" hidden="1">歳入予算一覧!$B$6:$V$122</definedName>
    <definedName name="Z_FE190E17_C77D_49C1_A972_F9F2A53C5F62_.wvu.FilterData" localSheetId="0" hidden="1">歳入予算一覧!$A$6:$GP$122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5" i="3" l="1"/>
  <c r="H47" i="3" l="1"/>
  <c r="G47" i="3"/>
  <c r="I49" i="3"/>
  <c r="I48" i="3"/>
  <c r="H44" i="3" l="1"/>
  <c r="G44" i="3"/>
  <c r="I46" i="3"/>
  <c r="I45" i="3"/>
  <c r="I42" i="3"/>
  <c r="H41" i="3"/>
  <c r="H38" i="3" s="1"/>
  <c r="H37" i="3" s="1"/>
  <c r="G41" i="3"/>
  <c r="I41" i="3" l="1"/>
  <c r="H114" i="3" l="1"/>
  <c r="I84" i="3"/>
  <c r="H83" i="3"/>
  <c r="I83" i="3" s="1"/>
  <c r="I15" i="3"/>
  <c r="I16" i="3"/>
  <c r="I17" i="3"/>
  <c r="I18" i="3"/>
  <c r="H20" i="3"/>
  <c r="I20" i="3" s="1"/>
  <c r="I21" i="3"/>
  <c r="I22" i="3"/>
  <c r="H10" i="3"/>
  <c r="H9" i="3" s="1"/>
  <c r="H8" i="3" s="1"/>
  <c r="H82" i="3" l="1"/>
  <c r="H19" i="3"/>
  <c r="I19" i="3" s="1"/>
  <c r="I82" i="3" l="1"/>
  <c r="H14" i="3"/>
  <c r="H13" i="3" s="1"/>
  <c r="H32" i="3" l="1"/>
  <c r="I32" i="3" s="1"/>
  <c r="H60" i="3" l="1"/>
  <c r="H75" i="3" l="1"/>
  <c r="H74" i="3" s="1"/>
  <c r="H119" i="3"/>
  <c r="H118" i="3" s="1"/>
  <c r="H111" i="3"/>
  <c r="H109" i="3"/>
  <c r="H107" i="3"/>
  <c r="H104" i="3"/>
  <c r="H101" i="3"/>
  <c r="H100" i="3" s="1"/>
  <c r="H98" i="3"/>
  <c r="H97" i="3" s="1"/>
  <c r="H94" i="3"/>
  <c r="H93" i="3" s="1"/>
  <c r="H92" i="3" s="1"/>
  <c r="H90" i="3"/>
  <c r="H89" i="3" s="1"/>
  <c r="H88" i="3" s="1"/>
  <c r="H86" i="3"/>
  <c r="H85" i="3" s="1"/>
  <c r="H81" i="3" s="1"/>
  <c r="H79" i="3"/>
  <c r="H78" i="3" s="1"/>
  <c r="H71" i="3"/>
  <c r="H70" i="3" s="1"/>
  <c r="H66" i="3"/>
  <c r="H65" i="3" s="1"/>
  <c r="H59" i="3"/>
  <c r="H56" i="3"/>
  <c r="H55" i="3" s="1"/>
  <c r="H51" i="3"/>
  <c r="H50" i="3" s="1"/>
  <c r="H31" i="3"/>
  <c r="I39" i="3"/>
  <c r="H12" i="3"/>
  <c r="H117" i="3" l="1"/>
  <c r="H30" i="3"/>
  <c r="I40" i="3"/>
  <c r="H73" i="3"/>
  <c r="H54" i="3"/>
  <c r="I9" i="3" l="1"/>
  <c r="I10" i="3"/>
  <c r="I11" i="3"/>
  <c r="I12" i="3"/>
  <c r="I13" i="3"/>
  <c r="I14" i="3"/>
  <c r="I23" i="3"/>
  <c r="I24" i="3"/>
  <c r="I25" i="3"/>
  <c r="I26" i="3"/>
  <c r="I27" i="3"/>
  <c r="I28" i="3"/>
  <c r="I29" i="3"/>
  <c r="I30" i="3"/>
  <c r="I31" i="3"/>
  <c r="I33" i="3"/>
  <c r="I34" i="3"/>
  <c r="I35" i="3"/>
  <c r="I36" i="3"/>
  <c r="I37" i="3"/>
  <c r="I38" i="3"/>
  <c r="I43" i="3"/>
  <c r="I44" i="3"/>
  <c r="I47" i="3"/>
  <c r="I50" i="3"/>
  <c r="I51" i="3"/>
  <c r="I52" i="3"/>
  <c r="I53" i="3"/>
  <c r="I54" i="3"/>
  <c r="I55" i="3"/>
  <c r="I56" i="3"/>
  <c r="I57" i="3"/>
  <c r="I58" i="3"/>
  <c r="I59" i="3"/>
  <c r="I60" i="3"/>
  <c r="I61" i="3"/>
  <c r="I62" i="3"/>
  <c r="I64" i="3"/>
  <c r="I65" i="3"/>
  <c r="I66" i="3"/>
  <c r="I67" i="3"/>
  <c r="I68" i="3"/>
  <c r="I69" i="3"/>
  <c r="I70" i="3"/>
  <c r="I71" i="3"/>
  <c r="I72" i="3"/>
  <c r="I73" i="3"/>
  <c r="I74" i="3"/>
  <c r="I75" i="3"/>
  <c r="I76" i="3"/>
  <c r="I77" i="3"/>
  <c r="I78" i="3"/>
  <c r="I79" i="3"/>
  <c r="I80" i="3"/>
  <c r="I81" i="3"/>
  <c r="I85" i="3"/>
  <c r="I86" i="3"/>
  <c r="I87" i="3"/>
  <c r="I88" i="3"/>
  <c r="I89" i="3"/>
  <c r="I90" i="3"/>
  <c r="I91" i="3"/>
  <c r="I92" i="3"/>
  <c r="I93" i="3"/>
  <c r="I94" i="3"/>
  <c r="I95" i="3"/>
  <c r="I97" i="3"/>
  <c r="I98" i="3"/>
  <c r="I99" i="3"/>
  <c r="I100" i="3"/>
  <c r="I101" i="3"/>
  <c r="I102" i="3"/>
  <c r="I104" i="3"/>
  <c r="I105" i="3"/>
  <c r="I106" i="3"/>
  <c r="I107" i="3"/>
  <c r="I108" i="3"/>
  <c r="I109" i="3"/>
  <c r="I110" i="3"/>
  <c r="I111" i="3"/>
  <c r="I112" i="3"/>
  <c r="I116" i="3"/>
  <c r="I117" i="3"/>
  <c r="I118" i="3"/>
  <c r="I119" i="3"/>
  <c r="I120" i="3"/>
  <c r="I121" i="3"/>
  <c r="I8" i="3"/>
  <c r="H113" i="3"/>
  <c r="H103" i="3" s="1"/>
  <c r="H96" i="3" s="1"/>
  <c r="I114" i="3"/>
  <c r="I113" i="3" l="1"/>
  <c r="I103" i="3"/>
  <c r="H122" i="3"/>
  <c r="I96" i="3" l="1"/>
  <c r="I122" i="3"/>
</calcChain>
</file>

<file path=xl/sharedStrings.xml><?xml version="1.0" encoding="utf-8"?>
<sst xmlns="http://schemas.openxmlformats.org/spreadsheetml/2006/main" count="177" uniqueCount="175">
  <si>
    <t>科目</t>
    <rPh sb="0" eb="2">
      <t>カモク</t>
    </rPh>
    <phoneticPr fontId="5"/>
  </si>
  <si>
    <t>増減</t>
    <rPh sb="0" eb="2">
      <t>ゾウゲン</t>
    </rPh>
    <phoneticPr fontId="5"/>
  </si>
  <si>
    <t>1項　使用料</t>
    <rPh sb="1" eb="2">
      <t>コウ</t>
    </rPh>
    <rPh sb="3" eb="6">
      <t>シヨウリョウ</t>
    </rPh>
    <phoneticPr fontId="3"/>
  </si>
  <si>
    <t>4節　其他使用料</t>
    <rPh sb="1" eb="2">
      <t>セツ</t>
    </rPh>
    <rPh sb="3" eb="5">
      <t>ソノタ</t>
    </rPh>
    <rPh sb="5" eb="8">
      <t>シヨウリョウ</t>
    </rPh>
    <phoneticPr fontId="3"/>
  </si>
  <si>
    <t>1項　国庫負担金</t>
    <rPh sb="1" eb="2">
      <t>コウ</t>
    </rPh>
    <rPh sb="3" eb="5">
      <t>コッコ</t>
    </rPh>
    <rPh sb="5" eb="8">
      <t>フタンキン</t>
    </rPh>
    <phoneticPr fontId="3"/>
  </si>
  <si>
    <t>2項　負担金</t>
    <rPh sb="1" eb="2">
      <t>コウ</t>
    </rPh>
    <rPh sb="3" eb="6">
      <t>フタンキン</t>
    </rPh>
    <phoneticPr fontId="3"/>
  </si>
  <si>
    <t>1目　健康費負担金</t>
    <rPh sb="1" eb="2">
      <t>モク</t>
    </rPh>
    <rPh sb="3" eb="5">
      <t>ケンコウ</t>
    </rPh>
    <rPh sb="5" eb="6">
      <t>ヒ</t>
    </rPh>
    <rPh sb="6" eb="9">
      <t>フタンキン</t>
    </rPh>
    <phoneticPr fontId="3"/>
  </si>
  <si>
    <t>1節　市民病院費負担金</t>
    <rPh sb="1" eb="2">
      <t>セツ</t>
    </rPh>
    <rPh sb="3" eb="5">
      <t>シミン</t>
    </rPh>
    <rPh sb="5" eb="7">
      <t>ビョウイン</t>
    </rPh>
    <rPh sb="7" eb="8">
      <t>ヒ</t>
    </rPh>
    <rPh sb="8" eb="11">
      <t>フタンキン</t>
    </rPh>
    <phoneticPr fontId="3"/>
  </si>
  <si>
    <t>3目　健康使用料</t>
    <rPh sb="1" eb="2">
      <t>モク</t>
    </rPh>
    <rPh sb="3" eb="5">
      <t>ケンコウ</t>
    </rPh>
    <rPh sb="5" eb="8">
      <t>シヨウリョウ</t>
    </rPh>
    <phoneticPr fontId="3"/>
  </si>
  <si>
    <t>1節　保健所使用料</t>
    <rPh sb="1" eb="2">
      <t>セツ</t>
    </rPh>
    <rPh sb="3" eb="5">
      <t>ホケン</t>
    </rPh>
    <rPh sb="5" eb="6">
      <t>ショ</t>
    </rPh>
    <rPh sb="6" eb="9">
      <t>シヨウリョウ</t>
    </rPh>
    <phoneticPr fontId="3"/>
  </si>
  <si>
    <t>2節　こころの健康センター使用料</t>
    <rPh sb="1" eb="2">
      <t>セツ</t>
    </rPh>
    <rPh sb="7" eb="9">
      <t>ケンコウ</t>
    </rPh>
    <rPh sb="13" eb="16">
      <t>シヨウリョウ</t>
    </rPh>
    <phoneticPr fontId="3"/>
  </si>
  <si>
    <t>3目　健康手数料</t>
    <rPh sb="1" eb="2">
      <t>モク</t>
    </rPh>
    <rPh sb="3" eb="5">
      <t>ケンコウ</t>
    </rPh>
    <rPh sb="5" eb="7">
      <t>テスウ</t>
    </rPh>
    <rPh sb="7" eb="8">
      <t>リョウ</t>
    </rPh>
    <phoneticPr fontId="3"/>
  </si>
  <si>
    <t>1節　保健所手数料</t>
    <rPh sb="1" eb="2">
      <t>セツ</t>
    </rPh>
    <rPh sb="3" eb="5">
      <t>ホケン</t>
    </rPh>
    <rPh sb="5" eb="6">
      <t>ショ</t>
    </rPh>
    <rPh sb="6" eb="9">
      <t>テスウリョウ</t>
    </rPh>
    <phoneticPr fontId="3"/>
  </si>
  <si>
    <t>2節　こころの健康センター手数料</t>
    <rPh sb="1" eb="2">
      <t>セツ</t>
    </rPh>
    <rPh sb="7" eb="9">
      <t>ケンコウ</t>
    </rPh>
    <rPh sb="13" eb="16">
      <t>テスウリョウ</t>
    </rPh>
    <phoneticPr fontId="3"/>
  </si>
  <si>
    <t>3節　医薬手数料</t>
    <rPh sb="1" eb="2">
      <t>セツ</t>
    </rPh>
    <rPh sb="3" eb="5">
      <t>イヤク</t>
    </rPh>
    <rPh sb="5" eb="8">
      <t>テスウリョウ</t>
    </rPh>
    <phoneticPr fontId="3"/>
  </si>
  <si>
    <t>4節　食品衛生手数料</t>
    <rPh sb="1" eb="2">
      <t>セツ</t>
    </rPh>
    <rPh sb="3" eb="5">
      <t>ショクヒン</t>
    </rPh>
    <rPh sb="5" eb="7">
      <t>エイセイ</t>
    </rPh>
    <rPh sb="7" eb="10">
      <t>テスウリョウ</t>
    </rPh>
    <phoneticPr fontId="3"/>
  </si>
  <si>
    <t>5節　狂犬病予防手数料</t>
    <rPh sb="1" eb="2">
      <t>セツ</t>
    </rPh>
    <rPh sb="3" eb="6">
      <t>キョウケンビョウ</t>
    </rPh>
    <rPh sb="6" eb="8">
      <t>ヨボウ</t>
    </rPh>
    <rPh sb="8" eb="11">
      <t>テスウリョウ</t>
    </rPh>
    <phoneticPr fontId="3"/>
  </si>
  <si>
    <t>6節　動物愛護管理手数料</t>
    <rPh sb="1" eb="2">
      <t>セツ</t>
    </rPh>
    <rPh sb="3" eb="5">
      <t>ドウブツ</t>
    </rPh>
    <rPh sb="5" eb="7">
      <t>アイゴ</t>
    </rPh>
    <rPh sb="7" eb="9">
      <t>カンリ</t>
    </rPh>
    <rPh sb="9" eb="12">
      <t>テスウリョウ</t>
    </rPh>
    <phoneticPr fontId="3"/>
  </si>
  <si>
    <t>7節　と畜検査手数料</t>
    <rPh sb="1" eb="2">
      <t>セツ</t>
    </rPh>
    <rPh sb="4" eb="5">
      <t>チク</t>
    </rPh>
    <rPh sb="5" eb="7">
      <t>ケンサ</t>
    </rPh>
    <rPh sb="7" eb="10">
      <t>テスウリョウ</t>
    </rPh>
    <phoneticPr fontId="3"/>
  </si>
  <si>
    <t>8節　環境衛生手数料</t>
    <rPh sb="1" eb="2">
      <t>セツ</t>
    </rPh>
    <rPh sb="3" eb="5">
      <t>カンキョウ</t>
    </rPh>
    <rPh sb="5" eb="7">
      <t>エイセイ</t>
    </rPh>
    <rPh sb="7" eb="10">
      <t>テスウリョウ</t>
    </rPh>
    <phoneticPr fontId="3"/>
  </si>
  <si>
    <t>1節　感染症予防費負担金</t>
    <rPh sb="1" eb="2">
      <t>セツ</t>
    </rPh>
    <rPh sb="3" eb="6">
      <t>カンセンショウ</t>
    </rPh>
    <rPh sb="6" eb="8">
      <t>ヨボウ</t>
    </rPh>
    <rPh sb="8" eb="9">
      <t>ヒ</t>
    </rPh>
    <rPh sb="9" eb="12">
      <t>フタンキン</t>
    </rPh>
    <phoneticPr fontId="3"/>
  </si>
  <si>
    <t>2項　国庫補助金</t>
    <rPh sb="1" eb="2">
      <t>コウ</t>
    </rPh>
    <rPh sb="3" eb="5">
      <t>コッコ</t>
    </rPh>
    <rPh sb="5" eb="8">
      <t>ホジョキン</t>
    </rPh>
    <phoneticPr fontId="3"/>
  </si>
  <si>
    <t>3目　健康費国庫補助金</t>
    <rPh sb="1" eb="2">
      <t>モク</t>
    </rPh>
    <rPh sb="3" eb="5">
      <t>ケンコウ</t>
    </rPh>
    <rPh sb="5" eb="6">
      <t>ヒ</t>
    </rPh>
    <rPh sb="6" eb="8">
      <t>コッコ</t>
    </rPh>
    <rPh sb="8" eb="11">
      <t>ホジョキン</t>
    </rPh>
    <phoneticPr fontId="3"/>
  </si>
  <si>
    <t>3項　委託金</t>
    <rPh sb="1" eb="2">
      <t>コウ</t>
    </rPh>
    <rPh sb="3" eb="5">
      <t>イタク</t>
    </rPh>
    <rPh sb="5" eb="6">
      <t>キン</t>
    </rPh>
    <phoneticPr fontId="3"/>
  </si>
  <si>
    <t>3目　健康費委託金</t>
    <rPh sb="1" eb="2">
      <t>モク</t>
    </rPh>
    <rPh sb="3" eb="5">
      <t>ケンコウ</t>
    </rPh>
    <rPh sb="5" eb="6">
      <t>ヒ</t>
    </rPh>
    <rPh sb="6" eb="8">
      <t>イタク</t>
    </rPh>
    <rPh sb="8" eb="9">
      <t>キン</t>
    </rPh>
    <phoneticPr fontId="3"/>
  </si>
  <si>
    <t>1節　衛生調査委託金</t>
    <rPh sb="1" eb="2">
      <t>セツ</t>
    </rPh>
    <rPh sb="3" eb="5">
      <t>エイセイ</t>
    </rPh>
    <rPh sb="5" eb="7">
      <t>チョウサ</t>
    </rPh>
    <rPh sb="7" eb="9">
      <t>イタク</t>
    </rPh>
    <rPh sb="9" eb="10">
      <t>キン</t>
    </rPh>
    <phoneticPr fontId="3"/>
  </si>
  <si>
    <t>2節　環境調査委託金</t>
    <rPh sb="1" eb="2">
      <t>セツ</t>
    </rPh>
    <rPh sb="3" eb="5">
      <t>カンキョウ</t>
    </rPh>
    <rPh sb="5" eb="7">
      <t>チョウサ</t>
    </rPh>
    <rPh sb="7" eb="9">
      <t>イタク</t>
    </rPh>
    <rPh sb="9" eb="10">
      <t>キン</t>
    </rPh>
    <phoneticPr fontId="3"/>
  </si>
  <si>
    <t>1項　府負担金</t>
    <rPh sb="1" eb="2">
      <t>コウ</t>
    </rPh>
    <rPh sb="3" eb="4">
      <t>フ</t>
    </rPh>
    <rPh sb="4" eb="7">
      <t>フタンキン</t>
    </rPh>
    <phoneticPr fontId="3"/>
  </si>
  <si>
    <t>2目　健康費府負担金</t>
    <rPh sb="1" eb="2">
      <t>モク</t>
    </rPh>
    <rPh sb="3" eb="5">
      <t>ケンコウ</t>
    </rPh>
    <rPh sb="5" eb="6">
      <t>ヒ</t>
    </rPh>
    <rPh sb="6" eb="7">
      <t>フ</t>
    </rPh>
    <rPh sb="7" eb="10">
      <t>フタンキン</t>
    </rPh>
    <phoneticPr fontId="3"/>
  </si>
  <si>
    <t>1節　予防接種費負担金</t>
    <rPh sb="1" eb="2">
      <t>セツ</t>
    </rPh>
    <rPh sb="3" eb="5">
      <t>ヨボウ</t>
    </rPh>
    <rPh sb="5" eb="7">
      <t>セッシュ</t>
    </rPh>
    <rPh sb="7" eb="8">
      <t>ヒ</t>
    </rPh>
    <rPh sb="8" eb="11">
      <t>フタンキン</t>
    </rPh>
    <phoneticPr fontId="3"/>
  </si>
  <si>
    <t>2節　保健医療費負担金</t>
    <rPh sb="1" eb="2">
      <t>セツ</t>
    </rPh>
    <rPh sb="3" eb="5">
      <t>ホケン</t>
    </rPh>
    <rPh sb="5" eb="7">
      <t>イリョウ</t>
    </rPh>
    <rPh sb="7" eb="8">
      <t>ヒ</t>
    </rPh>
    <rPh sb="8" eb="11">
      <t>フタンキン</t>
    </rPh>
    <phoneticPr fontId="3"/>
  </si>
  <si>
    <t>2項　府補助金</t>
    <rPh sb="1" eb="2">
      <t>コウ</t>
    </rPh>
    <rPh sb="3" eb="4">
      <t>フ</t>
    </rPh>
    <rPh sb="4" eb="7">
      <t>ホジョキン</t>
    </rPh>
    <phoneticPr fontId="3"/>
  </si>
  <si>
    <t>3目　健康費府補助金</t>
    <rPh sb="1" eb="2">
      <t>モク</t>
    </rPh>
    <rPh sb="3" eb="5">
      <t>ケンコウ</t>
    </rPh>
    <rPh sb="5" eb="6">
      <t>ヒ</t>
    </rPh>
    <rPh sb="6" eb="7">
      <t>フ</t>
    </rPh>
    <rPh sb="7" eb="10">
      <t>ホジョキン</t>
    </rPh>
    <phoneticPr fontId="3"/>
  </si>
  <si>
    <t>1節　原爆被爆者事務委託金</t>
    <rPh sb="1" eb="2">
      <t>セツ</t>
    </rPh>
    <rPh sb="3" eb="5">
      <t>ゲンバク</t>
    </rPh>
    <rPh sb="5" eb="8">
      <t>ヒバクシャ</t>
    </rPh>
    <rPh sb="8" eb="10">
      <t>ジム</t>
    </rPh>
    <rPh sb="10" eb="12">
      <t>イタク</t>
    </rPh>
    <rPh sb="12" eb="13">
      <t>キン</t>
    </rPh>
    <phoneticPr fontId="3"/>
  </si>
  <si>
    <t>2節　地域保健医療計画推進事業委託金</t>
    <rPh sb="1" eb="2">
      <t>セツ</t>
    </rPh>
    <rPh sb="3" eb="5">
      <t>チイキ</t>
    </rPh>
    <rPh sb="5" eb="7">
      <t>ホケン</t>
    </rPh>
    <rPh sb="7" eb="9">
      <t>イリョウ</t>
    </rPh>
    <rPh sb="9" eb="11">
      <t>ケイカク</t>
    </rPh>
    <rPh sb="11" eb="13">
      <t>スイシン</t>
    </rPh>
    <rPh sb="13" eb="15">
      <t>ジギョウ</t>
    </rPh>
    <rPh sb="15" eb="17">
      <t>イタク</t>
    </rPh>
    <rPh sb="17" eb="18">
      <t>キン</t>
    </rPh>
    <phoneticPr fontId="3"/>
  </si>
  <si>
    <t>3節　衛生行政事務委託金</t>
    <rPh sb="1" eb="2">
      <t>セツ</t>
    </rPh>
    <rPh sb="3" eb="5">
      <t>エイセイ</t>
    </rPh>
    <rPh sb="5" eb="7">
      <t>ギョウセイ</t>
    </rPh>
    <rPh sb="7" eb="9">
      <t>ジム</t>
    </rPh>
    <rPh sb="9" eb="11">
      <t>イタク</t>
    </rPh>
    <rPh sb="11" eb="12">
      <t>キン</t>
    </rPh>
    <phoneticPr fontId="3"/>
  </si>
  <si>
    <t>4項　府交付金</t>
    <rPh sb="1" eb="2">
      <t>コウ</t>
    </rPh>
    <rPh sb="3" eb="4">
      <t>フ</t>
    </rPh>
    <rPh sb="4" eb="6">
      <t>コウフ</t>
    </rPh>
    <phoneticPr fontId="3"/>
  </si>
  <si>
    <t>3目　健康費府交付金</t>
    <rPh sb="1" eb="2">
      <t>モク</t>
    </rPh>
    <rPh sb="3" eb="5">
      <t>ケンコウ</t>
    </rPh>
    <rPh sb="5" eb="6">
      <t>ヒ</t>
    </rPh>
    <rPh sb="6" eb="7">
      <t>フ</t>
    </rPh>
    <rPh sb="7" eb="10">
      <t>コウフキン</t>
    </rPh>
    <phoneticPr fontId="3"/>
  </si>
  <si>
    <t>1節　衛生行政事務費交付金</t>
    <rPh sb="1" eb="2">
      <t>セツ</t>
    </rPh>
    <rPh sb="3" eb="5">
      <t>エイセイ</t>
    </rPh>
    <rPh sb="5" eb="7">
      <t>ギョウセイ</t>
    </rPh>
    <rPh sb="7" eb="10">
      <t>ジムヒ</t>
    </rPh>
    <rPh sb="10" eb="13">
      <t>コウフキン</t>
    </rPh>
    <phoneticPr fontId="3"/>
  </si>
  <si>
    <t>1項　財産貸付収入</t>
    <rPh sb="1" eb="2">
      <t>コウ</t>
    </rPh>
    <rPh sb="3" eb="5">
      <t>ザイサン</t>
    </rPh>
    <rPh sb="5" eb="7">
      <t>カシツケ</t>
    </rPh>
    <rPh sb="7" eb="9">
      <t>シュウニュウ</t>
    </rPh>
    <phoneticPr fontId="3"/>
  </si>
  <si>
    <t>1目　賃貸料</t>
    <rPh sb="1" eb="2">
      <t>モク</t>
    </rPh>
    <rPh sb="3" eb="6">
      <t>チンタイリョウ</t>
    </rPh>
    <phoneticPr fontId="3"/>
  </si>
  <si>
    <t>1節　土地賃貸料</t>
    <rPh sb="1" eb="2">
      <t>セツ</t>
    </rPh>
    <rPh sb="3" eb="5">
      <t>トチ</t>
    </rPh>
    <rPh sb="5" eb="8">
      <t>チンタイリョウ</t>
    </rPh>
    <phoneticPr fontId="3"/>
  </si>
  <si>
    <t>2節　建物賃貸料</t>
    <rPh sb="1" eb="2">
      <t>セツ</t>
    </rPh>
    <rPh sb="3" eb="5">
      <t>タテモノ</t>
    </rPh>
    <rPh sb="5" eb="8">
      <t>チンタイリョウ</t>
    </rPh>
    <phoneticPr fontId="3"/>
  </si>
  <si>
    <t>2項　利子及配当金収入</t>
    <rPh sb="1" eb="2">
      <t>コウ</t>
    </rPh>
    <rPh sb="3" eb="5">
      <t>リシ</t>
    </rPh>
    <rPh sb="5" eb="6">
      <t>オヨ</t>
    </rPh>
    <rPh sb="6" eb="9">
      <t>ハイトウキン</t>
    </rPh>
    <rPh sb="9" eb="11">
      <t>シュウニュウ</t>
    </rPh>
    <phoneticPr fontId="3"/>
  </si>
  <si>
    <t>1節　蓄積基金利子</t>
    <rPh sb="1" eb="2">
      <t>セツ</t>
    </rPh>
    <rPh sb="3" eb="5">
      <t>チクセキ</t>
    </rPh>
    <rPh sb="5" eb="7">
      <t>キキン</t>
    </rPh>
    <rPh sb="7" eb="9">
      <t>リシ</t>
    </rPh>
    <phoneticPr fontId="3"/>
  </si>
  <si>
    <t>3項　蓄積基金繰入金</t>
    <rPh sb="1" eb="2">
      <t>コウ</t>
    </rPh>
    <rPh sb="3" eb="5">
      <t>チクセキ</t>
    </rPh>
    <rPh sb="5" eb="7">
      <t>キキン</t>
    </rPh>
    <rPh sb="7" eb="9">
      <t>クリイレ</t>
    </rPh>
    <rPh sb="9" eb="10">
      <t>キン</t>
    </rPh>
    <phoneticPr fontId="3"/>
  </si>
  <si>
    <t>3項　貸付金元利収入</t>
    <rPh sb="1" eb="2">
      <t>コウ</t>
    </rPh>
    <rPh sb="3" eb="5">
      <t>カシツケ</t>
    </rPh>
    <rPh sb="5" eb="6">
      <t>キン</t>
    </rPh>
    <rPh sb="6" eb="8">
      <t>ガンリ</t>
    </rPh>
    <rPh sb="8" eb="10">
      <t>シュウニュウ</t>
    </rPh>
    <phoneticPr fontId="3"/>
  </si>
  <si>
    <t>4項　受託事業収入</t>
    <rPh sb="1" eb="2">
      <t>コウ</t>
    </rPh>
    <rPh sb="3" eb="5">
      <t>ジュタク</t>
    </rPh>
    <rPh sb="5" eb="7">
      <t>ジギョウ</t>
    </rPh>
    <rPh sb="7" eb="9">
      <t>シュウニュウ</t>
    </rPh>
    <phoneticPr fontId="3"/>
  </si>
  <si>
    <t>1目　受託事業収入</t>
    <rPh sb="1" eb="2">
      <t>モク</t>
    </rPh>
    <rPh sb="3" eb="5">
      <t>ジュタク</t>
    </rPh>
    <rPh sb="5" eb="7">
      <t>ジギョウ</t>
    </rPh>
    <rPh sb="7" eb="9">
      <t>シュウニュウ</t>
    </rPh>
    <phoneticPr fontId="3"/>
  </si>
  <si>
    <t>6項　雑入</t>
    <rPh sb="1" eb="2">
      <t>コウ</t>
    </rPh>
    <rPh sb="3" eb="5">
      <t>ザツニュウ</t>
    </rPh>
    <phoneticPr fontId="3"/>
  </si>
  <si>
    <t>7目　保健衛生事業収入</t>
    <rPh sb="1" eb="2">
      <t>モク</t>
    </rPh>
    <rPh sb="3" eb="5">
      <t>ホケン</t>
    </rPh>
    <rPh sb="5" eb="7">
      <t>エイセイ</t>
    </rPh>
    <rPh sb="7" eb="9">
      <t>ジギョウ</t>
    </rPh>
    <rPh sb="9" eb="11">
      <t>シュウニュウ</t>
    </rPh>
    <phoneticPr fontId="3"/>
  </si>
  <si>
    <t>1節　狂犬病予防事業収入</t>
    <rPh sb="1" eb="2">
      <t>セツ</t>
    </rPh>
    <rPh sb="3" eb="6">
      <t>キョウケンビョウ</t>
    </rPh>
    <rPh sb="6" eb="8">
      <t>ヨボウ</t>
    </rPh>
    <rPh sb="8" eb="10">
      <t>ジギョウ</t>
    </rPh>
    <rPh sb="10" eb="12">
      <t>シュウニュウ</t>
    </rPh>
    <phoneticPr fontId="3"/>
  </si>
  <si>
    <t>2節　動物愛護管理事業収入</t>
    <rPh sb="1" eb="2">
      <t>セツ</t>
    </rPh>
    <rPh sb="3" eb="5">
      <t>ドウブツ</t>
    </rPh>
    <rPh sb="5" eb="7">
      <t>アイゴ</t>
    </rPh>
    <rPh sb="7" eb="9">
      <t>カンリ</t>
    </rPh>
    <rPh sb="9" eb="11">
      <t>ジギョウ</t>
    </rPh>
    <rPh sb="11" eb="13">
      <t>シュウニュウ</t>
    </rPh>
    <phoneticPr fontId="3"/>
  </si>
  <si>
    <t>8目　環境再生保全機構納付金</t>
    <rPh sb="1" eb="2">
      <t>モク</t>
    </rPh>
    <rPh sb="3" eb="5">
      <t>カンキョウ</t>
    </rPh>
    <rPh sb="5" eb="7">
      <t>サイセイ</t>
    </rPh>
    <rPh sb="7" eb="9">
      <t>ホゼン</t>
    </rPh>
    <rPh sb="9" eb="11">
      <t>キコウ</t>
    </rPh>
    <rPh sb="11" eb="14">
      <t>ノウフキン</t>
    </rPh>
    <phoneticPr fontId="3"/>
  </si>
  <si>
    <t>1節　環境再生保全機構納付金</t>
    <rPh sb="1" eb="2">
      <t>セツ</t>
    </rPh>
    <rPh sb="3" eb="5">
      <t>カンキョウ</t>
    </rPh>
    <rPh sb="5" eb="7">
      <t>サイセイ</t>
    </rPh>
    <rPh sb="7" eb="9">
      <t>ホゼン</t>
    </rPh>
    <rPh sb="9" eb="11">
      <t>キコウ</t>
    </rPh>
    <rPh sb="11" eb="14">
      <t>ノウフキン</t>
    </rPh>
    <phoneticPr fontId="3"/>
  </si>
  <si>
    <t>9目　児童福祉事業収入</t>
    <rPh sb="1" eb="2">
      <t>モク</t>
    </rPh>
    <rPh sb="3" eb="5">
      <t>ジドウ</t>
    </rPh>
    <rPh sb="5" eb="7">
      <t>フクシ</t>
    </rPh>
    <rPh sb="7" eb="9">
      <t>ジギョウ</t>
    </rPh>
    <rPh sb="9" eb="11">
      <t>シュウニュウ</t>
    </rPh>
    <phoneticPr fontId="3"/>
  </si>
  <si>
    <t>1節　児童福祉事業収入</t>
    <rPh sb="1" eb="2">
      <t>セツ</t>
    </rPh>
    <rPh sb="3" eb="5">
      <t>ジドウ</t>
    </rPh>
    <rPh sb="5" eb="7">
      <t>フクシ</t>
    </rPh>
    <rPh sb="7" eb="9">
      <t>ジギョウ</t>
    </rPh>
    <rPh sb="9" eb="11">
      <t>シュウニュウ</t>
    </rPh>
    <phoneticPr fontId="3"/>
  </si>
  <si>
    <t>1節　市税外収入</t>
    <rPh sb="1" eb="2">
      <t>セツ</t>
    </rPh>
    <rPh sb="3" eb="4">
      <t>シ</t>
    </rPh>
    <rPh sb="4" eb="5">
      <t>ゼイ</t>
    </rPh>
    <rPh sb="5" eb="6">
      <t>ガイ</t>
    </rPh>
    <rPh sb="6" eb="8">
      <t>シュウニュウ</t>
    </rPh>
    <phoneticPr fontId="3"/>
  </si>
  <si>
    <t>1節　雑収</t>
    <rPh sb="1" eb="2">
      <t>セツ</t>
    </rPh>
    <rPh sb="3" eb="4">
      <t>ザツ</t>
    </rPh>
    <rPh sb="4" eb="5">
      <t>シュウ</t>
    </rPh>
    <phoneticPr fontId="3"/>
  </si>
  <si>
    <t>1項　市債</t>
    <rPh sb="1" eb="2">
      <t>コウ</t>
    </rPh>
    <rPh sb="3" eb="5">
      <t>シサイ</t>
    </rPh>
    <phoneticPr fontId="3"/>
  </si>
  <si>
    <t>3目　健康債</t>
    <rPh sb="1" eb="2">
      <t>モク</t>
    </rPh>
    <rPh sb="3" eb="5">
      <t>ケンコウ</t>
    </rPh>
    <rPh sb="5" eb="6">
      <t>サイ</t>
    </rPh>
    <phoneticPr fontId="3"/>
  </si>
  <si>
    <t>1節　健康事業資金</t>
    <rPh sb="1" eb="2">
      <t>セツ</t>
    </rPh>
    <rPh sb="3" eb="5">
      <t>ケンコウ</t>
    </rPh>
    <rPh sb="5" eb="7">
      <t>ジギョウ</t>
    </rPh>
    <rPh sb="7" eb="9">
      <t>シキン</t>
    </rPh>
    <phoneticPr fontId="3"/>
  </si>
  <si>
    <t>歳入合計</t>
    <rPh sb="0" eb="2">
      <t>サイニュウ</t>
    </rPh>
    <rPh sb="2" eb="4">
      <t>ゴウケイ</t>
    </rPh>
    <phoneticPr fontId="3"/>
  </si>
  <si>
    <t>未熟児養育医療自己負担金</t>
    <rPh sb="0" eb="3">
      <t>ミジュクジ</t>
    </rPh>
    <rPh sb="3" eb="5">
      <t>ヨウイク</t>
    </rPh>
    <rPh sb="5" eb="7">
      <t>イリョウ</t>
    </rPh>
    <rPh sb="7" eb="9">
      <t>ジコ</t>
    </rPh>
    <rPh sb="9" eb="12">
      <t>フタンキン</t>
    </rPh>
    <phoneticPr fontId="3"/>
  </si>
  <si>
    <t>建物賃貸料</t>
    <rPh sb="0" eb="2">
      <t>タテモノ</t>
    </rPh>
    <rPh sb="2" eb="5">
      <t>チンタイリョウ</t>
    </rPh>
    <phoneticPr fontId="3"/>
  </si>
  <si>
    <t>環境調査に対する委託金</t>
    <rPh sb="0" eb="4">
      <t>カンキョウチョウサ</t>
    </rPh>
    <rPh sb="5" eb="6">
      <t>タイ</t>
    </rPh>
    <rPh sb="8" eb="11">
      <t>イタクキン</t>
    </rPh>
    <phoneticPr fontId="3"/>
  </si>
  <si>
    <t>予防接種健康被害救済事業に対する負担金</t>
    <rPh sb="0" eb="2">
      <t>ヨボウ</t>
    </rPh>
    <rPh sb="2" eb="4">
      <t>セッシュ</t>
    </rPh>
    <rPh sb="4" eb="6">
      <t>ケンコウ</t>
    </rPh>
    <rPh sb="6" eb="8">
      <t>ヒガイ</t>
    </rPh>
    <rPh sb="8" eb="10">
      <t>キュウサイ</t>
    </rPh>
    <rPh sb="10" eb="12">
      <t>ジギョウ</t>
    </rPh>
    <rPh sb="13" eb="14">
      <t>タイ</t>
    </rPh>
    <rPh sb="16" eb="19">
      <t>フタンキン</t>
    </rPh>
    <phoneticPr fontId="3"/>
  </si>
  <si>
    <t>地域保健医療計画推進事業に対する委託金</t>
    <rPh sb="0" eb="2">
      <t>チイキ</t>
    </rPh>
    <rPh sb="2" eb="4">
      <t>ホケン</t>
    </rPh>
    <rPh sb="4" eb="6">
      <t>イリョウ</t>
    </rPh>
    <rPh sb="6" eb="8">
      <t>ケイカク</t>
    </rPh>
    <rPh sb="8" eb="10">
      <t>スイシン</t>
    </rPh>
    <rPh sb="10" eb="12">
      <t>ジギョウ</t>
    </rPh>
    <rPh sb="13" eb="14">
      <t>タイ</t>
    </rPh>
    <rPh sb="16" eb="18">
      <t>イタク</t>
    </rPh>
    <rPh sb="18" eb="19">
      <t>キン</t>
    </rPh>
    <phoneticPr fontId="3"/>
  </si>
  <si>
    <t>衛生行政事務に対する委託金</t>
    <rPh sb="0" eb="2">
      <t>エイセイ</t>
    </rPh>
    <rPh sb="2" eb="4">
      <t>ギョウセイ</t>
    </rPh>
    <rPh sb="4" eb="6">
      <t>ジム</t>
    </rPh>
    <rPh sb="7" eb="8">
      <t>タイ</t>
    </rPh>
    <rPh sb="10" eb="12">
      <t>イタク</t>
    </rPh>
    <rPh sb="12" eb="13">
      <t>キン</t>
    </rPh>
    <phoneticPr fontId="3"/>
  </si>
  <si>
    <t>衛生行政事務に対する交付金</t>
    <rPh sb="0" eb="2">
      <t>エイセイ</t>
    </rPh>
    <rPh sb="2" eb="4">
      <t>ギョウセイ</t>
    </rPh>
    <rPh sb="4" eb="6">
      <t>ジム</t>
    </rPh>
    <rPh sb="7" eb="8">
      <t>タイ</t>
    </rPh>
    <rPh sb="10" eb="13">
      <t>コウフキン</t>
    </rPh>
    <phoneticPr fontId="3"/>
  </si>
  <si>
    <t>未熟児療養医療自己負担金の過年度収入</t>
    <rPh sb="0" eb="3">
      <t>ミジュクジ</t>
    </rPh>
    <rPh sb="3" eb="5">
      <t>リョウヨウ</t>
    </rPh>
    <rPh sb="5" eb="7">
      <t>イリョウ</t>
    </rPh>
    <rPh sb="7" eb="9">
      <t>ジコ</t>
    </rPh>
    <rPh sb="9" eb="12">
      <t>フタンキン</t>
    </rPh>
    <rPh sb="13" eb="18">
      <t>カネンドシュウニュウ</t>
    </rPh>
    <phoneticPr fontId="3"/>
  </si>
  <si>
    <t>説明</t>
    <rPh sb="0" eb="2">
      <t>セツメイ</t>
    </rPh>
    <phoneticPr fontId="6"/>
  </si>
  <si>
    <t>大動物・小動物検査に係る手数料等</t>
    <rPh sb="0" eb="1">
      <t>オオ</t>
    </rPh>
    <rPh sb="1" eb="3">
      <t>ドウブツ</t>
    </rPh>
    <rPh sb="4" eb="7">
      <t>ショウドウブツ</t>
    </rPh>
    <rPh sb="7" eb="9">
      <t>ケンサ</t>
    </rPh>
    <rPh sb="10" eb="11">
      <t>カカ</t>
    </rPh>
    <rPh sb="12" eb="15">
      <t>テスウリョウ</t>
    </rPh>
    <phoneticPr fontId="3"/>
  </si>
  <si>
    <t>動物取扱業登録に係る手数料等</t>
    <rPh sb="0" eb="2">
      <t>ドウブツ</t>
    </rPh>
    <rPh sb="2" eb="4">
      <t>トリアツカイ</t>
    </rPh>
    <rPh sb="4" eb="5">
      <t>ギョウ</t>
    </rPh>
    <rPh sb="5" eb="7">
      <t>トウロク</t>
    </rPh>
    <rPh sb="8" eb="9">
      <t>カカ</t>
    </rPh>
    <rPh sb="10" eb="13">
      <t>テスウリョウ</t>
    </rPh>
    <phoneticPr fontId="3"/>
  </si>
  <si>
    <t>注射済票の交付に係る手数料等</t>
    <rPh sb="0" eb="2">
      <t>チュウシャ</t>
    </rPh>
    <rPh sb="2" eb="3">
      <t>ズ</t>
    </rPh>
    <rPh sb="3" eb="4">
      <t>ヒョウ</t>
    </rPh>
    <rPh sb="5" eb="7">
      <t>コウフ</t>
    </rPh>
    <rPh sb="8" eb="9">
      <t>カカ</t>
    </rPh>
    <rPh sb="10" eb="13">
      <t>テスウリョウ</t>
    </rPh>
    <phoneticPr fontId="3"/>
  </si>
  <si>
    <t>未熟児養育医療費に対する負担金等</t>
    <rPh sb="0" eb="3">
      <t>ミジュクジ</t>
    </rPh>
    <rPh sb="3" eb="5">
      <t>ヨウイク</t>
    </rPh>
    <rPh sb="5" eb="8">
      <t>イリョウヒ</t>
    </rPh>
    <rPh sb="9" eb="10">
      <t>タイ</t>
    </rPh>
    <rPh sb="12" eb="15">
      <t>フタンキン</t>
    </rPh>
    <phoneticPr fontId="3"/>
  </si>
  <si>
    <t>2項　手数料</t>
    <rPh sb="1" eb="2">
      <t>コウ</t>
    </rPh>
    <rPh sb="3" eb="6">
      <t>テスウリョウ</t>
    </rPh>
    <phoneticPr fontId="3"/>
  </si>
  <si>
    <t>3節　環境科学研究センター使用料</t>
    <rPh sb="1" eb="2">
      <t>セツ</t>
    </rPh>
    <rPh sb="3" eb="5">
      <t>カンキョウ</t>
    </rPh>
    <rPh sb="5" eb="7">
      <t>カガク</t>
    </rPh>
    <rPh sb="7" eb="9">
      <t>ケンキュウ</t>
    </rPh>
    <rPh sb="13" eb="16">
      <t>シヨウリョウ</t>
    </rPh>
    <phoneticPr fontId="3"/>
  </si>
  <si>
    <t>9節　環境科学研究センター手数料</t>
    <rPh sb="1" eb="2">
      <t>セツ</t>
    </rPh>
    <rPh sb="3" eb="5">
      <t>カンキョウ</t>
    </rPh>
    <rPh sb="5" eb="7">
      <t>カガク</t>
    </rPh>
    <rPh sb="7" eb="9">
      <t>ケンキュウ</t>
    </rPh>
    <rPh sb="13" eb="16">
      <t>テスウリョウ</t>
    </rPh>
    <phoneticPr fontId="3"/>
  </si>
  <si>
    <t>(②-①)</t>
  </si>
  <si>
    <t>通し</t>
    <phoneticPr fontId="5"/>
  </si>
  <si>
    <t>番号</t>
    <phoneticPr fontId="5"/>
  </si>
  <si>
    <t>備考</t>
    <phoneticPr fontId="5"/>
  </si>
  <si>
    <t>健康事業に係る市債</t>
    <rPh sb="0" eb="2">
      <t>ケンコウ</t>
    </rPh>
    <rPh sb="2" eb="4">
      <t>ジギョウ</t>
    </rPh>
    <rPh sb="7" eb="9">
      <t>シサイ</t>
    </rPh>
    <phoneticPr fontId="3"/>
  </si>
  <si>
    <t>公害健康被害補償給付支給事務費に対する負担金</t>
    <rPh sb="0" eb="2">
      <t>コウガイ</t>
    </rPh>
    <rPh sb="2" eb="4">
      <t>ケンコウ</t>
    </rPh>
    <rPh sb="4" eb="6">
      <t>ヒガイ</t>
    </rPh>
    <rPh sb="6" eb="8">
      <t>ホショウ</t>
    </rPh>
    <rPh sb="8" eb="10">
      <t>キュウフ</t>
    </rPh>
    <rPh sb="10" eb="12">
      <t>シキュウ</t>
    </rPh>
    <rPh sb="12" eb="15">
      <t>ジムヒ</t>
    </rPh>
    <rPh sb="16" eb="17">
      <t>タイ</t>
    </rPh>
    <rPh sb="19" eb="22">
      <t>フタンキン</t>
    </rPh>
    <phoneticPr fontId="0"/>
  </si>
  <si>
    <t>一般会計歳入予算一覧</t>
    <rPh sb="0" eb="2">
      <t>イッパン</t>
    </rPh>
    <rPh sb="2" eb="4">
      <t>カイケイ</t>
    </rPh>
    <rPh sb="4" eb="6">
      <t>サイニュウ</t>
    </rPh>
    <rPh sb="6" eb="8">
      <t>ヨサン</t>
    </rPh>
    <rPh sb="8" eb="10">
      <t>イチラン</t>
    </rPh>
    <phoneticPr fontId="5"/>
  </si>
  <si>
    <t>各種診断書の発行に係る手数料等</t>
    <rPh sb="0" eb="2">
      <t>カクシュ</t>
    </rPh>
    <rPh sb="2" eb="5">
      <t>シンダンショ</t>
    </rPh>
    <rPh sb="9" eb="10">
      <t>カカ</t>
    </rPh>
    <rPh sb="11" eb="14">
      <t>テスウリョウ</t>
    </rPh>
    <rPh sb="14" eb="15">
      <t>トウ</t>
    </rPh>
    <phoneticPr fontId="3"/>
  </si>
  <si>
    <t>営業許可に係る手数料等</t>
    <rPh sb="0" eb="2">
      <t>エイギョウ</t>
    </rPh>
    <rPh sb="2" eb="4">
      <t>キョカ</t>
    </rPh>
    <rPh sb="5" eb="6">
      <t>カカ</t>
    </rPh>
    <rPh sb="7" eb="10">
      <t>テスウリョウ</t>
    </rPh>
    <phoneticPr fontId="3"/>
  </si>
  <si>
    <t>乳がん検診受診料等</t>
    <rPh sb="0" eb="1">
      <t>ニュウ</t>
    </rPh>
    <rPh sb="3" eb="5">
      <t>ケンシン</t>
    </rPh>
    <rPh sb="5" eb="7">
      <t>ジュシン</t>
    </rPh>
    <rPh sb="7" eb="8">
      <t>リョウ</t>
    </rPh>
    <rPh sb="8" eb="9">
      <t>トウ</t>
    </rPh>
    <phoneticPr fontId="3"/>
  </si>
  <si>
    <t>水質・大気検査料等</t>
    <rPh sb="0" eb="2">
      <t>スイシツ</t>
    </rPh>
    <rPh sb="3" eb="5">
      <t>タイキ</t>
    </rPh>
    <rPh sb="5" eb="7">
      <t>ケンサ</t>
    </rPh>
    <rPh sb="7" eb="8">
      <t>リョウ</t>
    </rPh>
    <rPh sb="8" eb="9">
      <t>トウ</t>
    </rPh>
    <phoneticPr fontId="3"/>
  </si>
  <si>
    <t>原爆被爆者事務に対する委託金</t>
    <rPh sb="0" eb="2">
      <t>ゲンバク</t>
    </rPh>
    <rPh sb="2" eb="5">
      <t>ヒバクシャ</t>
    </rPh>
    <rPh sb="5" eb="7">
      <t>ジム</t>
    </rPh>
    <rPh sb="8" eb="9">
      <t>タイ</t>
    </rPh>
    <rPh sb="11" eb="13">
      <t>イタク</t>
    </rPh>
    <rPh sb="13" eb="14">
      <t>キン</t>
    </rPh>
    <phoneticPr fontId="3"/>
  </si>
  <si>
    <t>未利用地賃貸料等</t>
    <rPh sb="0" eb="4">
      <t>ミリヨウチ</t>
    </rPh>
    <rPh sb="4" eb="7">
      <t>チンタイリョウ</t>
    </rPh>
    <rPh sb="7" eb="8">
      <t>トウ</t>
    </rPh>
    <phoneticPr fontId="3"/>
  </si>
  <si>
    <t>検査証明書の再発行に係る手数料</t>
    <rPh sb="0" eb="2">
      <t>ケンサ</t>
    </rPh>
    <rPh sb="2" eb="5">
      <t>ショウメイショ</t>
    </rPh>
    <rPh sb="6" eb="7">
      <t>サイ</t>
    </rPh>
    <rPh sb="10" eb="11">
      <t>カカ</t>
    </rPh>
    <rPh sb="12" eb="15">
      <t>テスウリョウ</t>
    </rPh>
    <phoneticPr fontId="3"/>
  </si>
  <si>
    <t>抑留犬の返還料等</t>
    <rPh sb="0" eb="2">
      <t>ヨクリュウ</t>
    </rPh>
    <rPh sb="2" eb="3">
      <t>ケン</t>
    </rPh>
    <rPh sb="4" eb="6">
      <t>ヘンカン</t>
    </rPh>
    <rPh sb="6" eb="7">
      <t>リョウ</t>
    </rPh>
    <rPh sb="7" eb="8">
      <t>トウ</t>
    </rPh>
    <phoneticPr fontId="3"/>
  </si>
  <si>
    <t>特定動物の返還料等</t>
    <rPh sb="0" eb="2">
      <t>トクテイ</t>
    </rPh>
    <rPh sb="2" eb="4">
      <t>ドウブツ</t>
    </rPh>
    <rPh sb="5" eb="7">
      <t>ヘンカン</t>
    </rPh>
    <rPh sb="7" eb="8">
      <t>リョウ</t>
    </rPh>
    <rPh sb="8" eb="9">
      <t>トウ</t>
    </rPh>
    <phoneticPr fontId="3"/>
  </si>
  <si>
    <t>公害健康被害補償給付費等</t>
    <rPh sb="0" eb="2">
      <t>コウガイ</t>
    </rPh>
    <rPh sb="2" eb="4">
      <t>ケンコウ</t>
    </rPh>
    <rPh sb="4" eb="6">
      <t>ヒガイ</t>
    </rPh>
    <rPh sb="6" eb="8">
      <t>ホショウ</t>
    </rPh>
    <rPh sb="8" eb="10">
      <t>キュウフ</t>
    </rPh>
    <rPh sb="10" eb="11">
      <t>ヒ</t>
    </rPh>
    <rPh sb="11" eb="12">
      <t>ナド</t>
    </rPh>
    <phoneticPr fontId="3"/>
  </si>
  <si>
    <t>(単位：千円)</t>
    <phoneticPr fontId="3"/>
  </si>
  <si>
    <t>1節　動物愛護管理施策推進基金繰入金</t>
    <rPh sb="1" eb="2">
      <t>セツ</t>
    </rPh>
    <rPh sb="3" eb="11">
      <t>ドウブツアイゴカンリシサク</t>
    </rPh>
    <rPh sb="11" eb="13">
      <t>スイシン</t>
    </rPh>
    <rPh sb="13" eb="15">
      <t>キキン</t>
    </rPh>
    <rPh sb="15" eb="17">
      <t>クリイレ</t>
    </rPh>
    <rPh sb="17" eb="18">
      <t>キン</t>
    </rPh>
    <phoneticPr fontId="3"/>
  </si>
  <si>
    <t>動物愛護管理施策推進基金からの繰入金</t>
    <rPh sb="15" eb="17">
      <t>クリイレ</t>
    </rPh>
    <rPh sb="17" eb="18">
      <t>キン</t>
    </rPh>
    <phoneticPr fontId="3"/>
  </si>
  <si>
    <t>特区民泊の認定に係る手数料等</t>
    <rPh sb="0" eb="2">
      <t>トック</t>
    </rPh>
    <rPh sb="2" eb="3">
      <t>ミン</t>
    </rPh>
    <rPh sb="3" eb="4">
      <t>ハク</t>
    </rPh>
    <rPh sb="5" eb="7">
      <t>ニンテイ</t>
    </rPh>
    <rPh sb="8" eb="9">
      <t>カカ</t>
    </rPh>
    <rPh sb="10" eb="13">
      <t>テスウリョウ</t>
    </rPh>
    <rPh sb="13" eb="14">
      <t>トウ</t>
    </rPh>
    <phoneticPr fontId="0"/>
  </si>
  <si>
    <t>2目　健康費国庫負担金</t>
    <rPh sb="1" eb="2">
      <t>モク</t>
    </rPh>
    <rPh sb="3" eb="5">
      <t>ケンコウ</t>
    </rPh>
    <rPh sb="5" eb="6">
      <t>ヒ</t>
    </rPh>
    <rPh sb="6" eb="8">
      <t>コッコ</t>
    </rPh>
    <rPh sb="8" eb="11">
      <t>フタンキン</t>
    </rPh>
    <phoneticPr fontId="3"/>
  </si>
  <si>
    <t>2節　予防接種費負担金</t>
    <rPh sb="1" eb="2">
      <t>セツ</t>
    </rPh>
    <rPh sb="3" eb="5">
      <t>ヨボウ</t>
    </rPh>
    <rPh sb="5" eb="7">
      <t>セッシュ</t>
    </rPh>
    <rPh sb="7" eb="8">
      <t>ヒ</t>
    </rPh>
    <rPh sb="8" eb="11">
      <t>フタンキン</t>
    </rPh>
    <phoneticPr fontId="3"/>
  </si>
  <si>
    <t>3節　保健医療費負担金</t>
    <rPh sb="1" eb="2">
      <t>セツ</t>
    </rPh>
    <rPh sb="3" eb="5">
      <t>ホケン</t>
    </rPh>
    <rPh sb="5" eb="8">
      <t>イリョウヒ</t>
    </rPh>
    <rPh sb="8" eb="11">
      <t>フタンキン</t>
    </rPh>
    <phoneticPr fontId="3"/>
  </si>
  <si>
    <t>4節　公害保健費負担金</t>
    <rPh sb="1" eb="2">
      <t>セツ</t>
    </rPh>
    <rPh sb="3" eb="5">
      <t>コウガイ</t>
    </rPh>
    <rPh sb="5" eb="7">
      <t>ホケン</t>
    </rPh>
    <rPh sb="7" eb="8">
      <t>ヒ</t>
    </rPh>
    <rPh sb="8" eb="11">
      <t>フタンキン</t>
    </rPh>
    <phoneticPr fontId="3"/>
  </si>
  <si>
    <t>3節　健康増進費補助金</t>
    <rPh sb="1" eb="2">
      <t>セツ</t>
    </rPh>
    <rPh sb="3" eb="5">
      <t>ケンコウ</t>
    </rPh>
    <rPh sb="5" eb="7">
      <t>ゾウシン</t>
    </rPh>
    <rPh sb="7" eb="8">
      <t>ヒ</t>
    </rPh>
    <rPh sb="8" eb="11">
      <t>ホジョキン</t>
    </rPh>
    <phoneticPr fontId="3"/>
  </si>
  <si>
    <t>4節　保健医療費補助金</t>
    <rPh sb="1" eb="2">
      <t>セツ</t>
    </rPh>
    <rPh sb="3" eb="5">
      <t>ホケン</t>
    </rPh>
    <rPh sb="5" eb="8">
      <t>イリョウヒ</t>
    </rPh>
    <rPh sb="8" eb="11">
      <t>ホジョキン</t>
    </rPh>
    <phoneticPr fontId="3"/>
  </si>
  <si>
    <t>5節　生活衛生費補助金</t>
    <rPh sb="1" eb="2">
      <t>セツ</t>
    </rPh>
    <rPh sb="3" eb="5">
      <t>セイカツ</t>
    </rPh>
    <rPh sb="5" eb="7">
      <t>エイセイ</t>
    </rPh>
    <rPh sb="7" eb="8">
      <t>ヒ</t>
    </rPh>
    <rPh sb="8" eb="11">
      <t>ホジョキン</t>
    </rPh>
    <phoneticPr fontId="3"/>
  </si>
  <si>
    <t>1節　高齢者保健事業収入</t>
    <rPh sb="1" eb="2">
      <t>セツ</t>
    </rPh>
    <rPh sb="3" eb="6">
      <t>コウレイシャ</t>
    </rPh>
    <rPh sb="6" eb="8">
      <t>ホケン</t>
    </rPh>
    <rPh sb="8" eb="10">
      <t>ジギョウ</t>
    </rPh>
    <rPh sb="10" eb="12">
      <t>シュウニュウ</t>
    </rPh>
    <phoneticPr fontId="3"/>
  </si>
  <si>
    <t>高齢者保健事業に係る費用負担収入</t>
    <rPh sb="0" eb="3">
      <t>コウレイシャ</t>
    </rPh>
    <rPh sb="3" eb="5">
      <t>ホケン</t>
    </rPh>
    <rPh sb="5" eb="7">
      <t>ジギョウ</t>
    </rPh>
    <rPh sb="8" eb="9">
      <t>カカ</t>
    </rPh>
    <rPh sb="10" eb="12">
      <t>ヒヨウ</t>
    </rPh>
    <rPh sb="12" eb="14">
      <t>フタン</t>
    </rPh>
    <rPh sb="14" eb="16">
      <t>シュウニュウ</t>
    </rPh>
    <phoneticPr fontId="3"/>
  </si>
  <si>
    <t>当初①</t>
    <rPh sb="0" eb="2">
      <t>トウショ</t>
    </rPh>
    <phoneticPr fontId="3"/>
  </si>
  <si>
    <t>狂犬病予防事業に対する補助金</t>
    <phoneticPr fontId="3"/>
  </si>
  <si>
    <t>地方独立行政法人大阪市民病院機構移行前地方債承継債務元金・利子に対する負担金</t>
    <rPh sb="8" eb="10">
      <t>オオサカ</t>
    </rPh>
    <rPh sb="10" eb="14">
      <t>シミンビョウイン</t>
    </rPh>
    <rPh sb="14" eb="16">
      <t>キコウ</t>
    </rPh>
    <rPh sb="16" eb="18">
      <t>イコウ</t>
    </rPh>
    <rPh sb="18" eb="19">
      <t>マエ</t>
    </rPh>
    <rPh sb="19" eb="22">
      <t>チホウサイ</t>
    </rPh>
    <rPh sb="22" eb="24">
      <t>ショウケイ</t>
    </rPh>
    <rPh sb="24" eb="26">
      <t>サイム</t>
    </rPh>
    <rPh sb="26" eb="28">
      <t>ガンキン</t>
    </rPh>
    <rPh sb="29" eb="31">
      <t>リシ</t>
    </rPh>
    <rPh sb="32" eb="33">
      <t>タイ</t>
    </rPh>
    <rPh sb="35" eb="38">
      <t>フタンキン</t>
    </rPh>
    <phoneticPr fontId="3"/>
  </si>
  <si>
    <t>2項　物品売却代</t>
    <rPh sb="1" eb="2">
      <t>コウ</t>
    </rPh>
    <rPh sb="3" eb="5">
      <t>ブッピン</t>
    </rPh>
    <rPh sb="5" eb="7">
      <t>バイキャク</t>
    </rPh>
    <rPh sb="7" eb="8">
      <t>ダイ</t>
    </rPh>
    <phoneticPr fontId="3"/>
  </si>
  <si>
    <t>1目　雑品売却代</t>
    <rPh sb="1" eb="2">
      <t>モク</t>
    </rPh>
    <rPh sb="3" eb="5">
      <t>ザッピン</t>
    </rPh>
    <rPh sb="5" eb="7">
      <t>バイキャク</t>
    </rPh>
    <rPh sb="7" eb="8">
      <t>ダイ</t>
    </rPh>
    <phoneticPr fontId="3"/>
  </si>
  <si>
    <t>風しんワクチン接種費用助成事業に対する補助金等</t>
    <rPh sb="9" eb="11">
      <t>ヒヨウ</t>
    </rPh>
    <rPh sb="11" eb="13">
      <t>ジョセイ</t>
    </rPh>
    <phoneticPr fontId="3"/>
  </si>
  <si>
    <t>所属名　健康局</t>
    <rPh sb="0" eb="2">
      <t>ショゾク</t>
    </rPh>
    <rPh sb="2" eb="3">
      <t>メイ</t>
    </rPh>
    <rPh sb="4" eb="6">
      <t>ケンコウ</t>
    </rPh>
    <rPh sb="6" eb="7">
      <t>キョク</t>
    </rPh>
    <phoneticPr fontId="5"/>
  </si>
  <si>
    <t>1項　寄附金</t>
    <rPh sb="1" eb="2">
      <t>コウ</t>
    </rPh>
    <phoneticPr fontId="3"/>
  </si>
  <si>
    <t>6目　健康費寄附金</t>
    <rPh sb="1" eb="2">
      <t>モク</t>
    </rPh>
    <rPh sb="3" eb="5">
      <t>ケンコウ</t>
    </rPh>
    <rPh sb="5" eb="6">
      <t>ヒ</t>
    </rPh>
    <phoneticPr fontId="3"/>
  </si>
  <si>
    <t>1節　健康費寄附金</t>
    <rPh sb="1" eb="2">
      <t>セツ</t>
    </rPh>
    <rPh sb="3" eb="5">
      <t>ケンコウ</t>
    </rPh>
    <rPh sb="5" eb="6">
      <t>ヒ</t>
    </rPh>
    <phoneticPr fontId="3"/>
  </si>
  <si>
    <t>動物愛護関係事業に対する寄附金</t>
    <rPh sb="0" eb="2">
      <t>ドウブツ</t>
    </rPh>
    <rPh sb="2" eb="4">
      <t>アイゴ</t>
    </rPh>
    <rPh sb="4" eb="6">
      <t>カンケイ</t>
    </rPh>
    <rPh sb="6" eb="8">
      <t>ジギョウ</t>
    </rPh>
    <rPh sb="9" eb="10">
      <t>タイ</t>
    </rPh>
    <phoneticPr fontId="3"/>
  </si>
  <si>
    <t>蓄積基金の運用利子収入</t>
    <rPh sb="0" eb="2">
      <t>チクセキ</t>
    </rPh>
    <phoneticPr fontId="3"/>
  </si>
  <si>
    <t>1目　貸付金元利収入</t>
    <rPh sb="1" eb="2">
      <t>モク</t>
    </rPh>
    <rPh sb="3" eb="5">
      <t>カシツケ</t>
    </rPh>
    <rPh sb="5" eb="6">
      <t>キン</t>
    </rPh>
    <rPh sb="6" eb="8">
      <t>ガンリ</t>
    </rPh>
    <rPh sb="8" eb="10">
      <t>シュウニュウ</t>
    </rPh>
    <phoneticPr fontId="3"/>
  </si>
  <si>
    <t>地方独立行政法人大阪市民病院機構貸付金元金の返還金及び利子収入</t>
    <rPh sb="0" eb="2">
      <t>チホウ</t>
    </rPh>
    <rPh sb="2" eb="4">
      <t>ドクリツ</t>
    </rPh>
    <rPh sb="4" eb="6">
      <t>ギョウセイ</t>
    </rPh>
    <rPh sb="6" eb="8">
      <t>ホウジン</t>
    </rPh>
    <rPh sb="8" eb="10">
      <t>オオサカ</t>
    </rPh>
    <rPh sb="10" eb="12">
      <t>シミン</t>
    </rPh>
    <rPh sb="12" eb="14">
      <t>ビョウイン</t>
    </rPh>
    <rPh sb="14" eb="16">
      <t>キコウ</t>
    </rPh>
    <rPh sb="16" eb="18">
      <t>カシツケ</t>
    </rPh>
    <rPh sb="18" eb="19">
      <t>キン</t>
    </rPh>
    <rPh sb="19" eb="21">
      <t>ガンキン</t>
    </rPh>
    <rPh sb="22" eb="24">
      <t>ヘンカン</t>
    </rPh>
    <rPh sb="24" eb="25">
      <t>キン</t>
    </rPh>
    <rPh sb="25" eb="26">
      <t>オヨ</t>
    </rPh>
    <rPh sb="27" eb="29">
      <t>リシ</t>
    </rPh>
    <rPh sb="29" eb="31">
      <t>シュウニュウ</t>
    </rPh>
    <phoneticPr fontId="3"/>
  </si>
  <si>
    <t>1節　予防接種費補助金</t>
    <rPh sb="1" eb="2">
      <t>セツ</t>
    </rPh>
    <rPh sb="3" eb="5">
      <t>ヨボウ</t>
    </rPh>
    <rPh sb="5" eb="7">
      <t>セッシュ</t>
    </rPh>
    <rPh sb="7" eb="8">
      <t>ヒ</t>
    </rPh>
    <rPh sb="8" eb="11">
      <t>ホジョキン</t>
    </rPh>
    <phoneticPr fontId="3"/>
  </si>
  <si>
    <t>2節　健康増進費補助金</t>
    <rPh sb="1" eb="2">
      <t>セツ</t>
    </rPh>
    <rPh sb="3" eb="5">
      <t>ケンコウ</t>
    </rPh>
    <rPh sb="5" eb="7">
      <t>ゾウシン</t>
    </rPh>
    <rPh sb="7" eb="8">
      <t>ヒ</t>
    </rPh>
    <rPh sb="8" eb="11">
      <t>ホジョキン</t>
    </rPh>
    <phoneticPr fontId="3"/>
  </si>
  <si>
    <t>3節　保健医療費補助金</t>
    <rPh sb="1" eb="2">
      <t>セツ</t>
    </rPh>
    <rPh sb="3" eb="5">
      <t>ホケン</t>
    </rPh>
    <rPh sb="5" eb="8">
      <t>イリョウヒ</t>
    </rPh>
    <rPh sb="8" eb="11">
      <t>ホジョキン</t>
    </rPh>
    <phoneticPr fontId="3"/>
  </si>
  <si>
    <t>4節　生活衛生費補助金</t>
    <rPh sb="1" eb="2">
      <t>セツ</t>
    </rPh>
    <rPh sb="3" eb="5">
      <t>セイカツ</t>
    </rPh>
    <rPh sb="5" eb="7">
      <t>エイセイ</t>
    </rPh>
    <rPh sb="7" eb="8">
      <t>ヒ</t>
    </rPh>
    <rPh sb="8" eb="11">
      <t>ホジョキン</t>
    </rPh>
    <phoneticPr fontId="3"/>
  </si>
  <si>
    <t>地方独立行政法人大阪市民病院機構貸付に係る市債</t>
    <rPh sb="0" eb="2">
      <t>チホウ</t>
    </rPh>
    <rPh sb="2" eb="4">
      <t>ドクリツ</t>
    </rPh>
    <rPh sb="4" eb="6">
      <t>ギョウセイ</t>
    </rPh>
    <rPh sb="6" eb="8">
      <t>ホウジン</t>
    </rPh>
    <rPh sb="8" eb="10">
      <t>オオサカ</t>
    </rPh>
    <rPh sb="10" eb="12">
      <t>シミン</t>
    </rPh>
    <rPh sb="12" eb="14">
      <t>ビョウイン</t>
    </rPh>
    <rPh sb="14" eb="16">
      <t>キコウ</t>
    </rPh>
    <rPh sb="16" eb="18">
      <t>カシツケ</t>
    </rPh>
    <rPh sb="21" eb="23">
      <t>シサイ</t>
    </rPh>
    <phoneticPr fontId="3"/>
  </si>
  <si>
    <t>2節　地方独立行政法人大阪市民病院機構貸付資金</t>
    <rPh sb="1" eb="2">
      <t>セツ</t>
    </rPh>
    <rPh sb="3" eb="5">
      <t>チホウ</t>
    </rPh>
    <rPh sb="5" eb="7">
      <t>ドクリツ</t>
    </rPh>
    <rPh sb="7" eb="9">
      <t>ギョウセイ</t>
    </rPh>
    <rPh sb="9" eb="11">
      <t>ホウジン</t>
    </rPh>
    <rPh sb="11" eb="13">
      <t>オオサカ</t>
    </rPh>
    <rPh sb="13" eb="15">
      <t>シミン</t>
    </rPh>
    <rPh sb="15" eb="17">
      <t>ビョウイン</t>
    </rPh>
    <rPh sb="17" eb="19">
      <t>キコウ</t>
    </rPh>
    <rPh sb="19" eb="21">
      <t>カシツケ</t>
    </rPh>
    <rPh sb="21" eb="23">
      <t>シキン</t>
    </rPh>
    <phoneticPr fontId="3"/>
  </si>
  <si>
    <t>予算案②</t>
    <rPh sb="0" eb="3">
      <t>ヨサンアン</t>
    </rPh>
    <phoneticPr fontId="3"/>
  </si>
  <si>
    <t>自立支援医療費に対する負担金等</t>
    <phoneticPr fontId="3"/>
  </si>
  <si>
    <t>７年度</t>
    <rPh sb="1" eb="3">
      <t>ネンド</t>
    </rPh>
    <phoneticPr fontId="3"/>
  </si>
  <si>
    <t>1節　健康費補助金</t>
    <rPh sb="1" eb="2">
      <t>セツ</t>
    </rPh>
    <rPh sb="3" eb="6">
      <t>ケンコウヒ</t>
    </rPh>
    <rPh sb="6" eb="9">
      <t>ホジョキン</t>
    </rPh>
    <phoneticPr fontId="3"/>
  </si>
  <si>
    <t>2節　感染症予防費補助金</t>
    <phoneticPr fontId="3"/>
  </si>
  <si>
    <t>広告収入・私用光熱水費に係る収入等</t>
    <phoneticPr fontId="3"/>
  </si>
  <si>
    <t>診療報酬</t>
    <phoneticPr fontId="6"/>
  </si>
  <si>
    <t>行政財産の目的外使用料</t>
    <rPh sb="0" eb="4">
      <t>ギョウセイザイサン</t>
    </rPh>
    <rPh sb="5" eb="8">
      <t>モクテキガイ</t>
    </rPh>
    <rPh sb="8" eb="11">
      <t>シヨウリョウ</t>
    </rPh>
    <phoneticPr fontId="6"/>
  </si>
  <si>
    <t>営業許可証明の発行に係る手数料等</t>
    <phoneticPr fontId="3"/>
  </si>
  <si>
    <t>衛生調査に対する委託金</t>
    <phoneticPr fontId="3"/>
  </si>
  <si>
    <t>診療所開設許可に係る手数料等</t>
    <rPh sb="0" eb="3">
      <t>シンリョウジョ</t>
    </rPh>
    <rPh sb="3" eb="5">
      <t>カイセツ</t>
    </rPh>
    <rPh sb="8" eb="9">
      <t>カカ</t>
    </rPh>
    <phoneticPr fontId="3"/>
  </si>
  <si>
    <t>結核医療費公費負担に対する負担金等</t>
    <rPh sb="0" eb="2">
      <t>ケッカク</t>
    </rPh>
    <rPh sb="2" eb="5">
      <t>イリョウヒ</t>
    </rPh>
    <rPh sb="5" eb="9">
      <t>コウヒフタン</t>
    </rPh>
    <rPh sb="10" eb="11">
      <t>タイ</t>
    </rPh>
    <rPh sb="13" eb="16">
      <t>フタンキン</t>
    </rPh>
    <rPh sb="16" eb="17">
      <t>トウ</t>
    </rPh>
    <phoneticPr fontId="3"/>
  </si>
  <si>
    <t>特定感染症検査等事業に対する補助金等</t>
    <rPh sb="0" eb="2">
      <t>トクテイ</t>
    </rPh>
    <rPh sb="2" eb="5">
      <t>カンセンショウ</t>
    </rPh>
    <rPh sb="5" eb="7">
      <t>ケンサ</t>
    </rPh>
    <rPh sb="7" eb="8">
      <t>トウ</t>
    </rPh>
    <rPh sb="8" eb="10">
      <t>ジギョウ</t>
    </rPh>
    <rPh sb="11" eb="12">
      <t>タイ</t>
    </rPh>
    <rPh sb="14" eb="17">
      <t>ホジョキン</t>
    </rPh>
    <rPh sb="17" eb="18">
      <t>トウ</t>
    </rPh>
    <phoneticPr fontId="3"/>
  </si>
  <si>
    <t>食育啓発事業に対する補助金等</t>
    <rPh sb="7" eb="8">
      <t>タイ</t>
    </rPh>
    <rPh sb="10" eb="13">
      <t>ホジョキン</t>
    </rPh>
    <rPh sb="13" eb="14">
      <t>トウ</t>
    </rPh>
    <phoneticPr fontId="3"/>
  </si>
  <si>
    <t>８年度</t>
    <rPh sb="1" eb="3">
      <t>ネンド</t>
    </rPh>
    <phoneticPr fontId="3"/>
  </si>
  <si>
    <t>1項　不動産売却代</t>
    <rPh sb="1" eb="2">
      <t>コウ</t>
    </rPh>
    <rPh sb="3" eb="6">
      <t>フドウサン</t>
    </rPh>
    <rPh sb="6" eb="8">
      <t>バイキャク</t>
    </rPh>
    <rPh sb="8" eb="9">
      <t>ダイ</t>
    </rPh>
    <phoneticPr fontId="3"/>
  </si>
  <si>
    <t>1目　土地売却代</t>
    <rPh sb="1" eb="2">
      <t>モク</t>
    </rPh>
    <rPh sb="3" eb="5">
      <t>トチ</t>
    </rPh>
    <rPh sb="5" eb="7">
      <t>バイキャク</t>
    </rPh>
    <rPh sb="7" eb="8">
      <t>ダイ</t>
    </rPh>
    <phoneticPr fontId="3"/>
  </si>
  <si>
    <t>1節　其他不用地</t>
    <rPh sb="1" eb="2">
      <t>セツ</t>
    </rPh>
    <rPh sb="3" eb="4">
      <t>ソ</t>
    </rPh>
    <rPh sb="4" eb="5">
      <t>タ</t>
    </rPh>
    <rPh sb="5" eb="8">
      <t>フヨウチ</t>
    </rPh>
    <phoneticPr fontId="3"/>
  </si>
  <si>
    <t>不用地売却代</t>
    <rPh sb="0" eb="2">
      <t>フヨウ</t>
    </rPh>
    <rPh sb="2" eb="3">
      <t>チ</t>
    </rPh>
    <rPh sb="3" eb="6">
      <t>バイキャクダイ</t>
    </rPh>
    <phoneticPr fontId="3"/>
  </si>
  <si>
    <t>14款　分担金及負担金</t>
    <rPh sb="2" eb="3">
      <t>カン</t>
    </rPh>
    <rPh sb="4" eb="7">
      <t>ブンタンキン</t>
    </rPh>
    <rPh sb="7" eb="8">
      <t>オヨ</t>
    </rPh>
    <rPh sb="8" eb="11">
      <t>フタンキン</t>
    </rPh>
    <phoneticPr fontId="3"/>
  </si>
  <si>
    <t>15款　使用料及手数料</t>
    <rPh sb="2" eb="3">
      <t>カン</t>
    </rPh>
    <rPh sb="4" eb="7">
      <t>シヨウリョウ</t>
    </rPh>
    <rPh sb="7" eb="8">
      <t>オヨ</t>
    </rPh>
    <rPh sb="8" eb="11">
      <t>テスウリョウ</t>
    </rPh>
    <phoneticPr fontId="3"/>
  </si>
  <si>
    <t>16款　国庫支出金</t>
    <rPh sb="2" eb="3">
      <t>カン</t>
    </rPh>
    <rPh sb="4" eb="6">
      <t>コッコ</t>
    </rPh>
    <rPh sb="6" eb="9">
      <t>シシュツキン</t>
    </rPh>
    <phoneticPr fontId="3"/>
  </si>
  <si>
    <t>17款　府支出金</t>
    <rPh sb="2" eb="3">
      <t>カン</t>
    </rPh>
    <rPh sb="4" eb="5">
      <t>フ</t>
    </rPh>
    <rPh sb="5" eb="8">
      <t>シシュツキン</t>
    </rPh>
    <phoneticPr fontId="3"/>
  </si>
  <si>
    <t>18款　財産収入</t>
    <rPh sb="2" eb="3">
      <t>カン</t>
    </rPh>
    <rPh sb="4" eb="6">
      <t>ザイサン</t>
    </rPh>
    <rPh sb="6" eb="8">
      <t>シュウニュウ</t>
    </rPh>
    <phoneticPr fontId="3"/>
  </si>
  <si>
    <t>2目　蓄積基金利子</t>
    <rPh sb="1" eb="2">
      <t>モク</t>
    </rPh>
    <rPh sb="3" eb="5">
      <t>チクセキ</t>
    </rPh>
    <rPh sb="5" eb="7">
      <t>キキン</t>
    </rPh>
    <rPh sb="7" eb="9">
      <t>リシ</t>
    </rPh>
    <phoneticPr fontId="3"/>
  </si>
  <si>
    <t>19款　財産売却代</t>
    <rPh sb="2" eb="3">
      <t>カン</t>
    </rPh>
    <rPh sb="4" eb="6">
      <t>ザイサン</t>
    </rPh>
    <rPh sb="6" eb="8">
      <t>バイキャク</t>
    </rPh>
    <rPh sb="8" eb="9">
      <t>ダイ</t>
    </rPh>
    <phoneticPr fontId="3"/>
  </si>
  <si>
    <t>20款　寄附金</t>
    <rPh sb="2" eb="3">
      <t>カン</t>
    </rPh>
    <phoneticPr fontId="3"/>
  </si>
  <si>
    <t>21款　繰入金</t>
    <rPh sb="2" eb="3">
      <t>カン</t>
    </rPh>
    <rPh sb="4" eb="6">
      <t>クリイレ</t>
    </rPh>
    <rPh sb="6" eb="7">
      <t>キン</t>
    </rPh>
    <phoneticPr fontId="3"/>
  </si>
  <si>
    <t>7目　動物愛護管理施策推進基金繰入金</t>
    <rPh sb="1" eb="2">
      <t>モク</t>
    </rPh>
    <rPh sb="3" eb="11">
      <t>ドウブツアイゴカンリシサク</t>
    </rPh>
    <rPh sb="11" eb="13">
      <t>スイシン</t>
    </rPh>
    <rPh sb="13" eb="15">
      <t>キキン</t>
    </rPh>
    <rPh sb="15" eb="17">
      <t>クリイレ</t>
    </rPh>
    <rPh sb="17" eb="18">
      <t>キン</t>
    </rPh>
    <phoneticPr fontId="3"/>
  </si>
  <si>
    <t>23款　諸収入</t>
    <rPh sb="2" eb="3">
      <t>カン</t>
    </rPh>
    <rPh sb="4" eb="5">
      <t>ショ</t>
    </rPh>
    <rPh sb="5" eb="7">
      <t>シュウニュウ</t>
    </rPh>
    <phoneticPr fontId="3"/>
  </si>
  <si>
    <t>4節　地方独立行政法人大阪市民病院機構貸付金元利収入</t>
    <rPh sb="1" eb="2">
      <t>セツ</t>
    </rPh>
    <rPh sb="3" eb="5">
      <t>チホウ</t>
    </rPh>
    <rPh sb="5" eb="7">
      <t>ドクリツ</t>
    </rPh>
    <rPh sb="7" eb="9">
      <t>ギョウセイ</t>
    </rPh>
    <rPh sb="9" eb="11">
      <t>ホウジン</t>
    </rPh>
    <rPh sb="11" eb="13">
      <t>オオサカ</t>
    </rPh>
    <rPh sb="13" eb="15">
      <t>シミン</t>
    </rPh>
    <rPh sb="15" eb="17">
      <t>ビョウイン</t>
    </rPh>
    <rPh sb="17" eb="19">
      <t>キコウ</t>
    </rPh>
    <rPh sb="19" eb="21">
      <t>カシツケ</t>
    </rPh>
    <rPh sb="21" eb="22">
      <t>キン</t>
    </rPh>
    <rPh sb="22" eb="24">
      <t>ガンリ</t>
    </rPh>
    <rPh sb="24" eb="26">
      <t>シュウニュウ</t>
    </rPh>
    <phoneticPr fontId="3"/>
  </si>
  <si>
    <t>20目　過年度収入</t>
    <rPh sb="2" eb="3">
      <t>モク</t>
    </rPh>
    <rPh sb="4" eb="7">
      <t>カネンド</t>
    </rPh>
    <rPh sb="7" eb="9">
      <t>シュウニュウ</t>
    </rPh>
    <phoneticPr fontId="3"/>
  </si>
  <si>
    <t>21目　雑収</t>
    <rPh sb="2" eb="3">
      <t>モク</t>
    </rPh>
    <rPh sb="4" eb="5">
      <t>ザツ</t>
    </rPh>
    <rPh sb="5" eb="6">
      <t>シュウ</t>
    </rPh>
    <phoneticPr fontId="3"/>
  </si>
  <si>
    <t>24款　市債</t>
    <rPh sb="2" eb="3">
      <t>カン</t>
    </rPh>
    <rPh sb="4" eb="6">
      <t>シサイ</t>
    </rPh>
    <phoneticPr fontId="3"/>
  </si>
  <si>
    <t>総合福祉システム改修事業に対する補助金</t>
    <phoneticPr fontId="3"/>
  </si>
  <si>
    <t>（各種不用品）</t>
    <rPh sb="1" eb="3">
      <t>カクシュ</t>
    </rPh>
    <rPh sb="3" eb="6">
      <t>フヨウヒン</t>
    </rPh>
    <phoneticPr fontId="3"/>
  </si>
  <si>
    <t>（各種不用品売却代）</t>
    <rPh sb="1" eb="6">
      <t>カクシュフヨウヒン</t>
    </rPh>
    <rPh sb="6" eb="9">
      <t>バイキャクダイ</t>
    </rPh>
    <phoneticPr fontId="3"/>
  </si>
  <si>
    <t>（新型コロナウイルスワクチン接種事業に対する助成金）</t>
    <rPh sb="1" eb="3">
      <t>シンガタ</t>
    </rPh>
    <rPh sb="14" eb="16">
      <t>セッシュ</t>
    </rPh>
    <rPh sb="16" eb="18">
      <t>ジギョウ</t>
    </rPh>
    <rPh sb="19" eb="20">
      <t>タイ</t>
    </rPh>
    <rPh sb="22" eb="25">
      <t>ジョセイキン</t>
    </rPh>
    <phoneticPr fontId="3"/>
  </si>
  <si>
    <t>新生児マススクリーニング検査に関する実証事業に対する補助金等</t>
    <rPh sb="0" eb="3">
      <t>シンセイジ</t>
    </rPh>
    <rPh sb="12" eb="14">
      <t>ケンサ</t>
    </rPh>
    <rPh sb="15" eb="16">
      <t>カン</t>
    </rPh>
    <rPh sb="18" eb="20">
      <t>ジッショウ</t>
    </rPh>
    <rPh sb="20" eb="22">
      <t>ジギョウ</t>
    </rPh>
    <rPh sb="23" eb="24">
      <t>タイ</t>
    </rPh>
    <rPh sb="26" eb="29">
      <t>ホジョキン</t>
    </rPh>
    <rPh sb="29" eb="30">
      <t>トウ</t>
    </rPh>
    <phoneticPr fontId="3"/>
  </si>
  <si>
    <t>こどもホスピス支援に向けたLTCのこどもの実態調査等事業に対する補助金</t>
    <rPh sb="29" eb="30">
      <t>タイ</t>
    </rPh>
    <rPh sb="32" eb="35">
      <t>ホジョキン</t>
    </rPh>
    <phoneticPr fontId="3"/>
  </si>
  <si>
    <t>食肉衛生検査所設備整備事業に対する補助金等</t>
    <rPh sb="0" eb="2">
      <t>ショクニク</t>
    </rPh>
    <rPh sb="2" eb="4">
      <t>エイセイ</t>
    </rPh>
    <rPh sb="4" eb="6">
      <t>ケンサ</t>
    </rPh>
    <rPh sb="6" eb="7">
      <t>ジョ</t>
    </rPh>
    <rPh sb="7" eb="9">
      <t>セツビ</t>
    </rPh>
    <rPh sb="9" eb="11">
      <t>セイビ</t>
    </rPh>
    <rPh sb="11" eb="13">
      <t>ジギョウ</t>
    </rPh>
    <rPh sb="14" eb="15">
      <t>タイ</t>
    </rPh>
    <rPh sb="17" eb="20">
      <t>ホジョキン</t>
    </rPh>
    <rPh sb="20" eb="21">
      <t>トウ</t>
    </rPh>
    <phoneticPr fontId="3"/>
  </si>
  <si>
    <t>大阪府アライグマ防除実施計画に基づく生活環境被害対策事業に対する補助金</t>
    <phoneticPr fontId="3"/>
  </si>
  <si>
    <t>（ＩＣＴを用いた禁煙支援事業（おおさかチャチャっと卒煙）に対する補助金）</t>
    <rPh sb="29" eb="30">
      <t>タイ</t>
    </rPh>
    <rPh sb="32" eb="35">
      <t>ホジョキン</t>
    </rPh>
    <phoneticPr fontId="3"/>
  </si>
  <si>
    <t>在宅医療連携拠点事業に対する補助金等</t>
    <phoneticPr fontId="3"/>
  </si>
  <si>
    <t>予防接種健康被害救済事業に対する負担金等</t>
    <rPh sb="13" eb="14">
      <t>タイ</t>
    </rPh>
    <rPh sb="16" eb="19">
      <t>フタンキン</t>
    </rPh>
    <rPh sb="19" eb="20">
      <t>トウ</t>
    </rPh>
    <phoneticPr fontId="3"/>
  </si>
  <si>
    <t>がん検診事業に対する補助金等</t>
    <rPh sb="2" eb="4">
      <t>ケンシン</t>
    </rPh>
    <rPh sb="4" eb="6">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</si>
</sst>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0;;;@"/>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2"/>
      <name val="ＭＳ ゴシック"/>
      <family val="3"/>
      <charset val="128"/>
    </font>
    <font>
      <sz val="12"/>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name val="ＭＳ Ｐゴシック"/>
      <family val="3"/>
      <charset val="128"/>
      <scheme val="minor"/>
    </font>
    <font>
      <u/>
      <sz val="10.5"/>
      <name val="ＭＳ Ｐゴシック"/>
      <family val="3"/>
      <charset val="128"/>
      <scheme val="minor"/>
    </font>
    <font>
      <u/>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u/>
      <sz val="12"/>
      <name val="ＭＳ Ｐゴシック"/>
      <family val="3"/>
      <charset val="128"/>
      <scheme val="minor"/>
    </font>
    <font>
      <sz val="11"/>
      <color theme="1"/>
      <name val="ＭＳ Ｐゴシック"/>
      <family val="2"/>
      <scheme val="minor"/>
    </font>
    <font>
      <sz val="11"/>
      <name val="ＭＳ Ｐゴシック"/>
      <family val="2"/>
      <scheme val="minor"/>
    </font>
    <font>
      <u/>
      <sz val="10"/>
      <name val="ＭＳ Ｐゴシック"/>
      <family val="3"/>
      <charset val="128"/>
    </font>
    <font>
      <sz val="10"/>
      <name val="ＭＳ Ｐゴシック"/>
      <family val="3"/>
      <charset val="128"/>
    </font>
    <font>
      <sz val="10"/>
      <name val="ＭＳ ゴシック"/>
      <family val="3"/>
      <charset val="128"/>
    </font>
    <font>
      <sz val="10.5"/>
      <name val="ＭＳ Ｐ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4" fillId="0" borderId="0"/>
    <xf numFmtId="38" fontId="7" fillId="0" borderId="0" applyFont="0" applyFill="0" applyBorder="0" applyAlignment="0" applyProtection="0"/>
    <xf numFmtId="0" fontId="7" fillId="0" borderId="0"/>
    <xf numFmtId="0" fontId="2" fillId="0" borderId="0">
      <alignment vertical="center"/>
    </xf>
    <xf numFmtId="38" fontId="7" fillId="0" borderId="0" applyFont="0" applyFill="0" applyBorder="0" applyAlignment="0" applyProtection="0"/>
    <xf numFmtId="0" fontId="1" fillId="0" borderId="0">
      <alignment vertical="center"/>
    </xf>
    <xf numFmtId="38" fontId="19" fillId="0" borderId="0" applyFont="0" applyFill="0" applyBorder="0" applyAlignment="0" applyProtection="0">
      <alignment vertical="center"/>
    </xf>
    <xf numFmtId="0" fontId="19" fillId="0" borderId="0"/>
  </cellStyleXfs>
  <cellXfs count="149">
    <xf numFmtId="0" fontId="0" fillId="0" borderId="0" xfId="0"/>
    <xf numFmtId="49" fontId="10" fillId="0" borderId="0" xfId="1" applyNumberFormat="1" applyFont="1" applyFill="1" applyAlignment="1">
      <alignment vertical="center" wrapText="1"/>
    </xf>
    <xf numFmtId="0" fontId="9" fillId="0" borderId="0" xfId="1" applyNumberFormat="1" applyFont="1" applyFill="1" applyAlignment="1">
      <alignment vertical="center" wrapText="1"/>
    </xf>
    <xf numFmtId="0" fontId="9" fillId="0" borderId="0" xfId="1" applyNumberFormat="1" applyFont="1" applyFill="1" applyBorder="1" applyAlignment="1">
      <alignment horizontal="center" vertical="center" wrapText="1"/>
    </xf>
    <xf numFmtId="176" fontId="10" fillId="0" borderId="0" xfId="1" applyNumberFormat="1" applyFont="1" applyFill="1" applyAlignment="1">
      <alignment vertical="center"/>
    </xf>
    <xf numFmtId="176" fontId="10" fillId="0" borderId="0" xfId="1" applyNumberFormat="1" applyFont="1" applyFill="1" applyAlignment="1">
      <alignment horizontal="center" vertical="center"/>
    </xf>
    <xf numFmtId="176" fontId="10" fillId="0" borderId="0" xfId="1" applyNumberFormat="1" applyFont="1" applyFill="1" applyAlignment="1">
      <alignment horizontal="right" vertical="center"/>
    </xf>
    <xf numFmtId="0" fontId="10" fillId="0" borderId="0" xfId="1" applyFont="1" applyFill="1" applyAlignment="1">
      <alignment vertical="center"/>
    </xf>
    <xf numFmtId="0" fontId="10" fillId="0" borderId="0" xfId="1" applyNumberFormat="1" applyFont="1" applyFill="1" applyAlignment="1">
      <alignment vertical="center"/>
    </xf>
    <xf numFmtId="0" fontId="10" fillId="0" borderId="0" xfId="1" applyNumberFormat="1" applyFont="1" applyFill="1" applyAlignment="1">
      <alignment vertical="center" wrapText="1"/>
    </xf>
    <xf numFmtId="0" fontId="10" fillId="0" borderId="0" xfId="1" applyNumberFormat="1" applyFont="1" applyFill="1" applyAlignment="1">
      <alignment horizontal="center" vertical="center" wrapText="1"/>
    </xf>
    <xf numFmtId="0" fontId="11" fillId="0" borderId="0" xfId="1" applyFont="1" applyFill="1" applyAlignment="1">
      <alignment horizontal="left" vertical="center"/>
    </xf>
    <xf numFmtId="0" fontId="11" fillId="0" borderId="0" xfId="1" applyFont="1" applyFill="1" applyAlignment="1">
      <alignment vertical="center"/>
    </xf>
    <xf numFmtId="0" fontId="13" fillId="0" borderId="0" xfId="1" applyNumberFormat="1" applyFont="1" applyFill="1" applyAlignment="1">
      <alignment horizontal="left" vertical="center"/>
    </xf>
    <xf numFmtId="0" fontId="13" fillId="0" borderId="0" xfId="1" applyNumberFormat="1" applyFont="1" applyFill="1" applyAlignment="1">
      <alignment horizontal="left" vertical="center" wrapText="1"/>
    </xf>
    <xf numFmtId="0" fontId="13" fillId="0" borderId="0" xfId="1" applyNumberFormat="1" applyFont="1" applyFill="1" applyAlignment="1">
      <alignment horizontal="center" vertical="center" wrapText="1"/>
    </xf>
    <xf numFmtId="176" fontId="13" fillId="0" borderId="0" xfId="1" applyNumberFormat="1" applyFont="1" applyFill="1" applyAlignment="1">
      <alignment horizontal="left" vertical="center"/>
    </xf>
    <xf numFmtId="49" fontId="10" fillId="0" borderId="0" xfId="1" applyNumberFormat="1" applyFont="1" applyFill="1" applyAlignment="1">
      <alignment vertical="center"/>
    </xf>
    <xf numFmtId="0" fontId="10" fillId="0" borderId="0" xfId="1" applyFont="1" applyFill="1" applyAlignment="1">
      <alignment horizontal="center" vertical="center" wrapText="1"/>
    </xf>
    <xf numFmtId="0" fontId="15" fillId="0" borderId="0" xfId="1" applyNumberFormat="1" applyFont="1" applyFill="1" applyAlignment="1">
      <alignment horizontal="right" vertical="center"/>
    </xf>
    <xf numFmtId="0" fontId="16" fillId="0" borderId="0" xfId="1" applyFont="1" applyFill="1" applyAlignment="1">
      <alignment horizontal="center" vertical="center" wrapText="1"/>
    </xf>
    <xf numFmtId="176" fontId="16" fillId="0" borderId="0" xfId="1" applyNumberFormat="1" applyFont="1" applyFill="1" applyBorder="1" applyAlignment="1">
      <alignment horizontal="right" vertical="center" wrapText="1"/>
    </xf>
    <xf numFmtId="176" fontId="12" fillId="0" borderId="0" xfId="1" applyNumberFormat="1" applyFont="1" applyFill="1" applyAlignment="1">
      <alignment horizontal="right" vertical="center"/>
    </xf>
    <xf numFmtId="0" fontId="17" fillId="0" borderId="0" xfId="1" applyFont="1" applyFill="1" applyAlignment="1">
      <alignment horizontal="left" vertical="center"/>
    </xf>
    <xf numFmtId="0" fontId="11" fillId="0" borderId="14" xfId="1" applyNumberFormat="1" applyFont="1" applyFill="1" applyBorder="1" applyAlignment="1">
      <alignment horizontal="center" vertical="center"/>
    </xf>
    <xf numFmtId="0" fontId="11" fillId="0" borderId="15" xfId="1" applyNumberFormat="1" applyFont="1" applyFill="1" applyBorder="1" applyAlignment="1">
      <alignment horizontal="center" vertical="center"/>
    </xf>
    <xf numFmtId="176" fontId="11" fillId="0" borderId="1" xfId="1" applyNumberFormat="1" applyFont="1" applyFill="1" applyBorder="1" applyAlignment="1">
      <alignment horizontal="center" vertical="center"/>
    </xf>
    <xf numFmtId="38" fontId="11" fillId="0" borderId="9" xfId="2" applyFont="1" applyFill="1" applyBorder="1" applyAlignment="1">
      <alignment horizontal="left" vertical="center" wrapText="1"/>
    </xf>
    <xf numFmtId="176" fontId="10" fillId="0" borderId="9" xfId="1" applyNumberFormat="1" applyFont="1" applyFill="1" applyBorder="1" applyAlignment="1">
      <alignment horizontal="right" vertical="center" shrinkToFit="1"/>
    </xf>
    <xf numFmtId="0" fontId="9" fillId="0" borderId="11" xfId="1" applyFont="1" applyFill="1" applyBorder="1" applyAlignment="1">
      <alignment horizontal="left" vertical="center"/>
    </xf>
    <xf numFmtId="49" fontId="11" fillId="0" borderId="4" xfId="1" applyNumberFormat="1" applyFont="1" applyFill="1" applyBorder="1" applyAlignment="1">
      <alignment horizontal="center" vertical="center" wrapText="1"/>
    </xf>
    <xf numFmtId="49" fontId="11" fillId="0" borderId="3" xfId="1" applyNumberFormat="1" applyFont="1" applyFill="1" applyBorder="1" applyAlignment="1">
      <alignment horizontal="center" vertical="center" wrapText="1"/>
    </xf>
    <xf numFmtId="0" fontId="11" fillId="0" borderId="9" xfId="1" applyNumberFormat="1" applyFont="1" applyFill="1" applyBorder="1" applyAlignment="1">
      <alignment horizontal="left" vertical="center" wrapText="1"/>
    </xf>
    <xf numFmtId="49" fontId="11" fillId="0" borderId="1" xfId="1" applyNumberFormat="1" applyFont="1" applyFill="1" applyBorder="1" applyAlignment="1">
      <alignment horizontal="center" vertical="center" wrapText="1"/>
    </xf>
    <xf numFmtId="38" fontId="11" fillId="0" borderId="1" xfId="2" applyFont="1" applyFill="1" applyBorder="1" applyAlignment="1">
      <alignment horizontal="left" vertical="center" wrapText="1"/>
    </xf>
    <xf numFmtId="176" fontId="10" fillId="0" borderId="1" xfId="1" applyNumberFormat="1" applyFont="1" applyFill="1" applyBorder="1" applyAlignment="1">
      <alignment horizontal="right" vertical="center" shrinkToFit="1"/>
    </xf>
    <xf numFmtId="49" fontId="11" fillId="0" borderId="6" xfId="1" applyNumberFormat="1" applyFont="1" applyFill="1" applyBorder="1" applyAlignment="1">
      <alignment horizontal="center" vertical="center" wrapText="1"/>
    </xf>
    <xf numFmtId="0" fontId="18" fillId="0" borderId="11" xfId="1" applyFont="1" applyFill="1" applyBorder="1" applyAlignment="1">
      <alignment horizontal="left" vertical="center"/>
    </xf>
    <xf numFmtId="49" fontId="11" fillId="0" borderId="5" xfId="1" applyNumberFormat="1" applyFont="1" applyFill="1" applyBorder="1" applyAlignment="1">
      <alignment horizontal="center" vertical="center" wrapText="1"/>
    </xf>
    <xf numFmtId="0" fontId="10" fillId="0" borderId="0" xfId="1" applyFont="1" applyFill="1" applyBorder="1" applyAlignment="1">
      <alignment vertical="center"/>
    </xf>
    <xf numFmtId="49" fontId="10" fillId="0" borderId="0" xfId="1" applyNumberFormat="1" applyFont="1" applyFill="1" applyBorder="1" applyAlignment="1">
      <alignment vertical="center"/>
    </xf>
    <xf numFmtId="49" fontId="10" fillId="0" borderId="0" xfId="1" applyNumberFormat="1" applyFont="1" applyFill="1" applyBorder="1" applyAlignment="1">
      <alignment vertical="center" wrapText="1"/>
    </xf>
    <xf numFmtId="176" fontId="10" fillId="0" borderId="0" xfId="1" applyNumberFormat="1" applyFont="1" applyFill="1" applyBorder="1" applyAlignment="1">
      <alignment vertical="center"/>
    </xf>
    <xf numFmtId="176" fontId="10" fillId="0" borderId="0" xfId="1" applyNumberFormat="1" applyFont="1" applyFill="1" applyBorder="1" applyAlignment="1">
      <alignment horizontal="center"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NumberFormat="1" applyFont="1" applyFill="1" applyAlignment="1">
      <alignment horizontal="left" vertical="center"/>
    </xf>
    <xf numFmtId="0" fontId="10" fillId="0" borderId="0" xfId="1" applyNumberFormat="1" applyFont="1" applyFill="1" applyBorder="1" applyAlignment="1">
      <alignment horizontal="center" vertical="center" wrapText="1"/>
    </xf>
    <xf numFmtId="0" fontId="11" fillId="0" borderId="0" xfId="1" applyNumberFormat="1" applyFont="1" applyFill="1" applyBorder="1" applyAlignment="1">
      <alignment horizontal="left" vertical="center"/>
    </xf>
    <xf numFmtId="0" fontId="11" fillId="0" borderId="0" xfId="1" applyNumberFormat="1" applyFont="1" applyFill="1" applyBorder="1" applyAlignment="1">
      <alignment horizontal="center" vertical="center"/>
    </xf>
    <xf numFmtId="0" fontId="11" fillId="0" borderId="17" xfId="1" applyNumberFormat="1" applyFont="1" applyFill="1" applyBorder="1" applyAlignment="1">
      <alignment horizontal="center" vertical="center" shrinkToFit="1"/>
    </xf>
    <xf numFmtId="0" fontId="9" fillId="0" borderId="2" xfId="1" applyFont="1" applyFill="1" applyBorder="1" applyAlignment="1">
      <alignment horizontal="left" vertical="center"/>
    </xf>
    <xf numFmtId="0" fontId="11" fillId="0" borderId="1" xfId="1" applyNumberFormat="1" applyFont="1" applyFill="1" applyBorder="1" applyAlignment="1">
      <alignment horizontal="left" vertical="center" wrapText="1"/>
    </xf>
    <xf numFmtId="0" fontId="8" fillId="0" borderId="0" xfId="1" applyNumberFormat="1" applyFont="1" applyFill="1" applyAlignment="1">
      <alignment vertical="center"/>
    </xf>
    <xf numFmtId="0" fontId="11" fillId="0" borderId="0" xfId="1" applyNumberFormat="1" applyFont="1" applyFill="1" applyBorder="1" applyAlignment="1">
      <alignment horizontal="left" vertical="center" wrapText="1"/>
    </xf>
    <xf numFmtId="176" fontId="10" fillId="0" borderId="0" xfId="1" applyNumberFormat="1" applyFont="1" applyFill="1" applyBorder="1" applyAlignment="1">
      <alignment horizontal="right" vertical="center" shrinkToFit="1"/>
    </xf>
    <xf numFmtId="0" fontId="9" fillId="0" borderId="0" xfId="1" applyFont="1" applyFill="1" applyBorder="1" applyAlignment="1">
      <alignment horizontal="left" vertical="center"/>
    </xf>
    <xf numFmtId="0" fontId="11" fillId="0" borderId="0" xfId="3" applyFont="1" applyFill="1" applyBorder="1" applyAlignment="1">
      <alignment vertical="center"/>
    </xf>
    <xf numFmtId="49" fontId="11" fillId="0" borderId="9" xfId="1" applyNumberFormat="1" applyFont="1" applyFill="1" applyBorder="1" applyAlignment="1">
      <alignment horizontal="center" vertical="center" wrapText="1"/>
    </xf>
    <xf numFmtId="176" fontId="11" fillId="0" borderId="16" xfId="1" applyNumberFormat="1" applyFont="1" applyFill="1" applyBorder="1" applyAlignment="1">
      <alignment horizontal="distributed" vertical="center" justifyLastLine="1"/>
    </xf>
    <xf numFmtId="49" fontId="11" fillId="0" borderId="1" xfId="1" applyNumberFormat="1" applyFont="1" applyFill="1" applyBorder="1" applyAlignment="1">
      <alignment vertical="center" wrapText="1"/>
    </xf>
    <xf numFmtId="0" fontId="11" fillId="0" borderId="23" xfId="3" applyFont="1" applyFill="1" applyBorder="1" applyAlignment="1">
      <alignment vertical="center"/>
    </xf>
    <xf numFmtId="0" fontId="11" fillId="0" borderId="22" xfId="3" applyFont="1" applyFill="1" applyBorder="1" applyAlignment="1">
      <alignment vertical="center"/>
    </xf>
    <xf numFmtId="49" fontId="11" fillId="0" borderId="9" xfId="1" applyNumberFormat="1" applyFont="1" applyFill="1" applyBorder="1" applyAlignment="1">
      <alignment vertical="center" wrapText="1"/>
    </xf>
    <xf numFmtId="0" fontId="20" fillId="0" borderId="0" xfId="0" applyFont="1" applyFill="1" applyAlignment="1">
      <alignment vertical="top"/>
    </xf>
    <xf numFmtId="0" fontId="20" fillId="0" borderId="0" xfId="0" applyFont="1" applyFill="1"/>
    <xf numFmtId="0" fontId="21" fillId="0" borderId="0" xfId="1" applyNumberFormat="1" applyFont="1" applyFill="1" applyAlignment="1">
      <alignment horizontal="right" vertical="center"/>
    </xf>
    <xf numFmtId="0" fontId="22" fillId="0" borderId="18" xfId="1" applyNumberFormat="1" applyFont="1" applyFill="1" applyBorder="1" applyAlignment="1">
      <alignment horizontal="distributed" vertical="center" justifyLastLine="1"/>
    </xf>
    <xf numFmtId="0" fontId="22" fillId="0" borderId="1" xfId="1" applyNumberFormat="1" applyFont="1" applyFill="1" applyBorder="1" applyAlignment="1">
      <alignment horizontal="distributed" vertical="center" justifyLastLine="1"/>
    </xf>
    <xf numFmtId="49" fontId="11" fillId="0" borderId="10" xfId="1" applyNumberFormat="1" applyFont="1" applyFill="1" applyBorder="1" applyAlignment="1">
      <alignment horizontal="center" vertical="center" wrapText="1"/>
    </xf>
    <xf numFmtId="176" fontId="10" fillId="0" borderId="0" xfId="1" applyNumberFormat="1" applyFont="1" applyFill="1" applyBorder="1" applyAlignment="1">
      <alignment vertical="center" shrinkToFit="1"/>
    </xf>
    <xf numFmtId="49" fontId="11" fillId="0" borderId="5" xfId="1" applyNumberFormat="1" applyFont="1" applyFill="1" applyBorder="1" applyAlignment="1">
      <alignment vertical="center" wrapText="1"/>
    </xf>
    <xf numFmtId="49" fontId="11" fillId="0" borderId="13" xfId="1" applyNumberFormat="1" applyFont="1" applyFill="1" applyBorder="1" applyAlignment="1">
      <alignment vertical="center" wrapText="1"/>
    </xf>
    <xf numFmtId="0" fontId="10" fillId="0" borderId="0" xfId="1" applyFont="1" applyAlignment="1">
      <alignment vertical="center"/>
    </xf>
    <xf numFmtId="176" fontId="10" fillId="0" borderId="0" xfId="1" applyNumberFormat="1" applyFont="1" applyAlignment="1">
      <alignment horizontal="center" vertical="center"/>
    </xf>
    <xf numFmtId="176" fontId="11" fillId="0" borderId="23" xfId="1" applyNumberFormat="1" applyFont="1" applyFill="1" applyBorder="1" applyAlignment="1">
      <alignment horizontal="right" vertical="center" shrinkToFit="1"/>
    </xf>
    <xf numFmtId="0" fontId="23" fillId="0" borderId="9" xfId="1" applyFont="1" applyFill="1" applyBorder="1" applyAlignment="1">
      <alignment horizontal="left" vertical="center" wrapText="1"/>
    </xf>
    <xf numFmtId="176" fontId="24" fillId="0" borderId="9" xfId="1" applyNumberFormat="1" applyFont="1" applyFill="1" applyBorder="1" applyAlignment="1">
      <alignment horizontal="right" vertical="center" shrinkToFit="1"/>
    </xf>
    <xf numFmtId="49" fontId="11" fillId="0" borderId="4" xfId="1" applyNumberFormat="1" applyFont="1" applyFill="1" applyBorder="1" applyAlignment="1">
      <alignment vertical="center" wrapText="1"/>
    </xf>
    <xf numFmtId="0" fontId="11" fillId="0" borderId="4" xfId="1" applyNumberFormat="1" applyFont="1" applyFill="1" applyBorder="1" applyAlignment="1">
      <alignment horizontal="left" vertical="center" wrapText="1"/>
    </xf>
    <xf numFmtId="176" fontId="10" fillId="0" borderId="4" xfId="1" applyNumberFormat="1" applyFont="1" applyFill="1" applyBorder="1" applyAlignment="1">
      <alignment horizontal="right" vertical="center" shrinkToFit="1"/>
    </xf>
    <xf numFmtId="0" fontId="9" fillId="0" borderId="24" xfId="1" applyFont="1" applyFill="1" applyBorder="1" applyAlignment="1">
      <alignment horizontal="left" vertical="center"/>
    </xf>
    <xf numFmtId="0" fontId="11" fillId="0" borderId="27" xfId="3" applyFont="1" applyFill="1" applyBorder="1" applyAlignment="1">
      <alignment vertical="center"/>
    </xf>
    <xf numFmtId="49" fontId="11" fillId="0" borderId="3" xfId="1" applyNumberFormat="1" applyFont="1" applyFill="1" applyBorder="1" applyAlignment="1">
      <alignment vertical="center" wrapText="1"/>
    </xf>
    <xf numFmtId="176" fontId="10" fillId="0" borderId="3" xfId="1" applyNumberFormat="1" applyFont="1" applyFill="1" applyBorder="1" applyAlignment="1">
      <alignment horizontal="right" vertical="center" shrinkToFit="1"/>
    </xf>
    <xf numFmtId="0" fontId="9" fillId="0" borderId="5" xfId="1" applyFont="1" applyFill="1" applyBorder="1" applyAlignment="1">
      <alignment horizontal="left" vertical="center"/>
    </xf>
    <xf numFmtId="0" fontId="11" fillId="0" borderId="28" xfId="3" applyFont="1" applyFill="1" applyBorder="1" applyAlignment="1">
      <alignment vertical="center"/>
    </xf>
    <xf numFmtId="49" fontId="11" fillId="0" borderId="13" xfId="1" applyNumberFormat="1" applyFont="1" applyFill="1" applyBorder="1" applyAlignment="1">
      <alignment vertical="center" wrapText="1"/>
    </xf>
    <xf numFmtId="38" fontId="11" fillId="0" borderId="4" xfId="2" applyFont="1" applyFill="1" applyBorder="1" applyAlignment="1">
      <alignment horizontal="left" vertical="center" wrapText="1"/>
    </xf>
    <xf numFmtId="176" fontId="11" fillId="0" borderId="27" xfId="1" applyNumberFormat="1" applyFont="1" applyFill="1" applyBorder="1" applyAlignment="1">
      <alignment horizontal="right" vertical="center" shrinkToFit="1"/>
    </xf>
    <xf numFmtId="0" fontId="11" fillId="0" borderId="26" xfId="1" applyNumberFormat="1" applyFont="1" applyFill="1" applyBorder="1" applyAlignment="1">
      <alignment horizontal="left" vertical="center" wrapText="1"/>
    </xf>
    <xf numFmtId="176" fontId="10" fillId="0" borderId="26" xfId="1" applyNumberFormat="1" applyFont="1" applyFill="1" applyBorder="1" applyAlignment="1">
      <alignment horizontal="right" vertical="center" shrinkToFit="1"/>
    </xf>
    <xf numFmtId="0" fontId="9" fillId="0" borderId="30" xfId="1" applyFont="1" applyFill="1" applyBorder="1" applyAlignment="1">
      <alignment horizontal="left" vertical="center"/>
    </xf>
    <xf numFmtId="0" fontId="11" fillId="0" borderId="31" xfId="3" applyFont="1" applyFill="1" applyBorder="1" applyAlignment="1">
      <alignment vertical="center"/>
    </xf>
    <xf numFmtId="0" fontId="11" fillId="0" borderId="1" xfId="1" applyFont="1" applyBorder="1" applyAlignment="1">
      <alignment horizontal="left" vertical="center" wrapText="1"/>
    </xf>
    <xf numFmtId="176" fontId="10" fillId="0" borderId="9" xfId="1" applyNumberFormat="1" applyFont="1" applyFill="1" applyBorder="1" applyAlignment="1">
      <alignment vertical="center"/>
    </xf>
    <xf numFmtId="0" fontId="11" fillId="0" borderId="15" xfId="1" applyNumberFormat="1" applyFont="1" applyFill="1" applyBorder="1" applyAlignment="1">
      <alignment horizontal="center" vertical="center" shrinkToFit="1"/>
    </xf>
    <xf numFmtId="178" fontId="9" fillId="0" borderId="0" xfId="5" applyNumberFormat="1" applyFont="1" applyFill="1" applyBorder="1" applyAlignment="1">
      <alignment horizontal="left" vertical="center" wrapText="1"/>
    </xf>
    <xf numFmtId="49" fontId="11" fillId="0" borderId="19" xfId="1" applyNumberFormat="1" applyFont="1" applyFill="1" applyBorder="1" applyAlignment="1">
      <alignment horizontal="distributed" vertical="center" wrapText="1" justifyLastLine="1"/>
    </xf>
    <xf numFmtId="49" fontId="11" fillId="0" borderId="20" xfId="1" applyNumberFormat="1" applyFont="1" applyFill="1" applyBorder="1" applyAlignment="1">
      <alignment horizontal="distributed" vertical="center" wrapText="1" justifyLastLine="1"/>
    </xf>
    <xf numFmtId="49" fontId="11" fillId="0" borderId="18" xfId="1" applyNumberFormat="1" applyFont="1" applyFill="1" applyBorder="1" applyAlignment="1">
      <alignment horizontal="distributed" vertical="center" wrapText="1" justifyLastLine="1"/>
    </xf>
    <xf numFmtId="49" fontId="11" fillId="0" borderId="2" xfId="1" applyNumberFormat="1" applyFont="1" applyFill="1" applyBorder="1" applyAlignment="1">
      <alignment horizontal="distributed" vertical="center" wrapText="1" justifyLastLine="1"/>
    </xf>
    <xf numFmtId="49" fontId="11" fillId="0" borderId="7" xfId="1" applyNumberFormat="1" applyFont="1" applyFill="1" applyBorder="1" applyAlignment="1">
      <alignment horizontal="distributed" vertical="center" wrapText="1" justifyLastLine="1"/>
    </xf>
    <xf numFmtId="49" fontId="11" fillId="0" borderId="8" xfId="1" applyNumberFormat="1" applyFont="1" applyFill="1" applyBorder="1" applyAlignment="1">
      <alignment horizontal="distributed" vertical="center" wrapText="1" justifyLastLine="1"/>
    </xf>
    <xf numFmtId="0" fontId="11" fillId="0" borderId="16" xfId="1" applyNumberFormat="1" applyFont="1" applyFill="1" applyBorder="1" applyAlignment="1">
      <alignment horizontal="distributed" vertical="center" wrapText="1" justifyLastLine="1"/>
    </xf>
    <xf numFmtId="0" fontId="11" fillId="0" borderId="1" xfId="1" applyNumberFormat="1" applyFont="1" applyFill="1" applyBorder="1" applyAlignment="1">
      <alignment horizontal="distributed" vertical="center" wrapText="1" justifyLastLine="1"/>
    </xf>
    <xf numFmtId="0" fontId="11" fillId="0" borderId="19" xfId="1" applyNumberFormat="1" applyFont="1" applyFill="1" applyBorder="1" applyAlignment="1">
      <alignment horizontal="distributed" vertical="center" justifyLastLine="1"/>
    </xf>
    <xf numFmtId="0" fontId="11" fillId="0" borderId="21" xfId="1" applyNumberFormat="1" applyFont="1" applyFill="1" applyBorder="1" applyAlignment="1">
      <alignment horizontal="distributed" vertical="center" justifyLastLine="1"/>
    </xf>
    <xf numFmtId="0" fontId="11" fillId="0" borderId="2" xfId="1" applyNumberFormat="1" applyFont="1" applyFill="1" applyBorder="1" applyAlignment="1">
      <alignment horizontal="distributed" vertical="center" justifyLastLine="1"/>
    </xf>
    <xf numFmtId="0" fontId="11" fillId="0" borderId="22" xfId="1" applyNumberFormat="1" applyFont="1" applyFill="1" applyBorder="1" applyAlignment="1">
      <alignment horizontal="distributed" vertical="center" justifyLastLine="1"/>
    </xf>
    <xf numFmtId="49" fontId="11" fillId="0" borderId="2" xfId="1" applyNumberFormat="1" applyFont="1" applyFill="1" applyBorder="1" applyAlignment="1">
      <alignment vertical="center" wrapText="1"/>
    </xf>
    <xf numFmtId="49" fontId="11" fillId="0" borderId="8" xfId="1" applyNumberFormat="1" applyFont="1" applyFill="1" applyBorder="1" applyAlignment="1">
      <alignment vertical="center" wrapText="1"/>
    </xf>
    <xf numFmtId="0" fontId="11" fillId="0" borderId="0" xfId="1" applyFont="1" applyFill="1" applyAlignment="1">
      <alignment horizontal="right" vertical="center"/>
    </xf>
    <xf numFmtId="0" fontId="15" fillId="0" borderId="0" xfId="1" applyNumberFormat="1" applyFont="1" applyFill="1" applyBorder="1" applyAlignment="1">
      <alignment horizontal="right" vertical="center" wrapText="1"/>
    </xf>
    <xf numFmtId="49" fontId="11" fillId="0" borderId="11" xfId="1" applyNumberFormat="1" applyFont="1" applyFill="1" applyBorder="1" applyAlignment="1">
      <alignment vertical="center" wrapText="1"/>
    </xf>
    <xf numFmtId="49" fontId="11" fillId="0" borderId="12" xfId="1" applyNumberFormat="1" applyFont="1" applyFill="1" applyBorder="1" applyAlignment="1">
      <alignment vertical="center" wrapText="1"/>
    </xf>
    <xf numFmtId="49" fontId="11" fillId="0" borderId="13" xfId="1" applyNumberFormat="1" applyFont="1" applyFill="1" applyBorder="1" applyAlignment="1">
      <alignment vertical="center" wrapText="1"/>
    </xf>
    <xf numFmtId="49" fontId="11" fillId="0" borderId="7" xfId="1" applyNumberFormat="1" applyFont="1" applyFill="1" applyBorder="1" applyAlignment="1">
      <alignment vertical="center" wrapText="1"/>
    </xf>
    <xf numFmtId="49" fontId="11" fillId="0" borderId="24" xfId="1" applyNumberFormat="1" applyFont="1" applyFill="1" applyBorder="1" applyAlignment="1">
      <alignment vertical="center" wrapText="1"/>
    </xf>
    <xf numFmtId="49" fontId="11" fillId="0" borderId="25" xfId="1" applyNumberFormat="1" applyFont="1" applyFill="1" applyBorder="1" applyAlignment="1">
      <alignment vertical="center" wrapText="1"/>
    </xf>
    <xf numFmtId="49" fontId="11" fillId="0" borderId="6" xfId="1" applyNumberFormat="1" applyFont="1" applyFill="1" applyBorder="1" applyAlignment="1">
      <alignment vertical="center" wrapText="1"/>
    </xf>
    <xf numFmtId="0" fontId="11" fillId="0" borderId="29" xfId="1" applyNumberFormat="1" applyFont="1" applyFill="1" applyBorder="1" applyAlignment="1">
      <alignment horizontal="center" vertical="center"/>
    </xf>
    <xf numFmtId="0" fontId="11" fillId="0" borderId="26" xfId="1" applyNumberFormat="1" applyFont="1" applyFill="1" applyBorder="1" applyAlignment="1">
      <alignment horizontal="center" vertical="center"/>
    </xf>
    <xf numFmtId="0" fontId="11"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vertical="center"/>
    </xf>
    <xf numFmtId="0" fontId="10" fillId="0" borderId="0" xfId="1" applyFont="1" applyBorder="1" applyAlignment="1">
      <alignment horizontal="left" vertical="center"/>
    </xf>
    <xf numFmtId="0" fontId="12" fillId="0" borderId="0" xfId="1" applyFont="1" applyBorder="1" applyAlignment="1">
      <alignment horizontal="center" vertical="center" wrapText="1"/>
    </xf>
    <xf numFmtId="178" fontId="10" fillId="0" borderId="0" xfId="1" applyNumberFormat="1" applyFont="1" applyBorder="1" applyAlignment="1">
      <alignment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14" fillId="0" borderId="0" xfId="1" applyFont="1" applyBorder="1" applyAlignment="1">
      <alignment horizontal="center" vertical="center"/>
    </xf>
    <xf numFmtId="0" fontId="15" fillId="0" borderId="0" xfId="1" applyFont="1" applyBorder="1" applyAlignment="1">
      <alignment horizontal="center" vertical="center"/>
    </xf>
    <xf numFmtId="0" fontId="15" fillId="0" borderId="0" xfId="1" applyFont="1" applyBorder="1" applyAlignment="1">
      <alignment horizontal="right" vertical="center"/>
    </xf>
    <xf numFmtId="0" fontId="11" fillId="0" borderId="0" xfId="1" applyFont="1" applyBorder="1" applyAlignment="1">
      <alignment horizontal="center" vertical="center" wrapText="1" justifyLastLine="1"/>
    </xf>
    <xf numFmtId="0" fontId="11" fillId="0" borderId="0" xfId="1" applyFont="1" applyBorder="1" applyAlignment="1">
      <alignment horizontal="center" vertical="center" justifyLastLine="1"/>
    </xf>
    <xf numFmtId="176" fontId="11" fillId="0" borderId="0" xfId="1" applyNumberFormat="1" applyFont="1" applyBorder="1" applyAlignment="1">
      <alignment horizontal="center" vertical="center" shrinkToFit="1"/>
    </xf>
    <xf numFmtId="177" fontId="10" fillId="0" borderId="0" xfId="1" applyNumberFormat="1" applyFont="1" applyBorder="1" applyAlignment="1">
      <alignment vertical="center"/>
    </xf>
    <xf numFmtId="176" fontId="11" fillId="0" borderId="0" xfId="1" applyNumberFormat="1" applyFont="1" applyFill="1" applyBorder="1" applyAlignment="1">
      <alignment horizontal="center" vertical="center" shrinkToFit="1"/>
    </xf>
    <xf numFmtId="0" fontId="10" fillId="0" borderId="0" xfId="1" applyFont="1" applyFill="1" applyBorder="1" applyAlignment="1">
      <alignment horizontal="center" vertical="center"/>
    </xf>
    <xf numFmtId="0" fontId="10" fillId="0" borderId="0" xfId="1" applyFont="1" applyFill="1" applyBorder="1" applyAlignment="1">
      <alignment horizontal="left" vertical="center"/>
    </xf>
    <xf numFmtId="0" fontId="12" fillId="0" borderId="0" xfId="1" applyFont="1" applyFill="1" applyBorder="1" applyAlignment="1">
      <alignment horizontal="center" vertical="center" wrapText="1"/>
    </xf>
    <xf numFmtId="177" fontId="10" fillId="0" borderId="0" xfId="1" applyNumberFormat="1" applyFont="1" applyFill="1" applyBorder="1" applyAlignment="1">
      <alignment vertical="center"/>
    </xf>
    <xf numFmtId="178" fontId="10" fillId="0" borderId="0" xfId="1" applyNumberFormat="1" applyFont="1" applyFill="1" applyBorder="1" applyAlignment="1">
      <alignment vertical="center"/>
    </xf>
    <xf numFmtId="176" fontId="10" fillId="0" borderId="0" xfId="1" applyNumberFormat="1" applyFont="1" applyBorder="1" applyAlignment="1">
      <alignment horizontal="center" vertical="center"/>
    </xf>
    <xf numFmtId="176" fontId="10" fillId="0" borderId="0" xfId="1" applyNumberFormat="1" applyFont="1" applyBorder="1" applyAlignment="1">
      <alignment horizontal="left" vertical="center"/>
    </xf>
    <xf numFmtId="176" fontId="12" fillId="0" borderId="0" xfId="1" applyNumberFormat="1" applyFont="1" applyBorder="1" applyAlignment="1">
      <alignment horizontal="center" vertical="center" wrapText="1"/>
    </xf>
    <xf numFmtId="178" fontId="10" fillId="0" borderId="0" xfId="1" applyNumberFormat="1" applyFont="1" applyBorder="1" applyAlignment="1">
      <alignment horizontal="center" vertical="center"/>
    </xf>
    <xf numFmtId="0" fontId="10" fillId="0" borderId="28" xfId="1" applyFont="1" applyBorder="1" applyAlignment="1">
      <alignment vertical="center"/>
    </xf>
  </cellXfs>
  <cellStyles count="9">
    <cellStyle name="桁区切り 2" xfId="2" xr:uid="{00000000-0005-0000-0000-000000000000}"/>
    <cellStyle name="桁区切り 2 2" xfId="5" xr:uid="{00000000-0005-0000-0000-000001000000}"/>
    <cellStyle name="桁区切り 2 2 2" xfId="7" xr:uid="{00000000-0005-0000-0000-000002000000}"/>
    <cellStyle name="標準" xfId="0" builtinId="0"/>
    <cellStyle name="標準 2" xfId="3" xr:uid="{00000000-0005-0000-0000-000004000000}"/>
    <cellStyle name="標準 2 2" xfId="8" xr:uid="{00000000-0005-0000-0000-000005000000}"/>
    <cellStyle name="標準 3" xfId="4" xr:uid="{00000000-0005-0000-0000-000006000000}"/>
    <cellStyle name="標準 3 2" xfId="6" xr:uid="{00000000-0005-0000-0000-000007000000}"/>
    <cellStyle name="標準_③予算事業別調書(目次様式)" xfId="1" xr:uid="{00000000-0005-0000-0000-000008000000}"/>
  </cellStyles>
  <dxfs count="50">
    <dxf>
      <fill>
        <patternFill>
          <bgColor rgb="FFFFFF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Medium9"/>
  <colors>
    <mruColors>
      <color rgb="FF00FF00"/>
      <color rgb="FF0000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J162"/>
  <sheetViews>
    <sheetView tabSelected="1" view="pageBreakPreview" topLeftCell="A121" zoomScale="85" zoomScaleNormal="100" zoomScaleSheetLayoutView="85" workbookViewId="0">
      <selection activeCell="S137" sqref="S137"/>
    </sheetView>
  </sheetViews>
  <sheetFormatPr defaultColWidth="8.625" defaultRowHeight="18" customHeight="1" outlineLevelCol="1"/>
  <cols>
    <col min="1" max="1" width="3.75" style="17" customWidth="1"/>
    <col min="2" max="4" width="1.25" style="1" customWidth="1"/>
    <col min="5" max="5" width="25" style="1" customWidth="1"/>
    <col min="6" max="6" width="31.25" style="10" customWidth="1"/>
    <col min="7" max="8" width="11.25" style="5" customWidth="1"/>
    <col min="9" max="9" width="11.25" style="4" customWidth="1"/>
    <col min="10" max="10" width="5" style="11" customWidth="1"/>
    <col min="11" max="11" width="5" style="12" customWidth="1"/>
    <col min="12" max="12" width="6.5" style="123" customWidth="1"/>
    <col min="13" max="13" width="3.875" style="124" customWidth="1" outlineLevel="1"/>
    <col min="14" max="14" width="4" style="124" customWidth="1" outlineLevel="1"/>
    <col min="15" max="15" width="3.875" style="124" customWidth="1" outlineLevel="1"/>
    <col min="16" max="16" width="3.25" style="124" customWidth="1" outlineLevel="1"/>
    <col min="17" max="17" width="5" style="124" customWidth="1" outlineLevel="1"/>
    <col min="18" max="19" width="8.625" style="125" customWidth="1"/>
    <col min="20" max="20" width="23.875" style="125" bestFit="1" customWidth="1"/>
    <col min="21" max="21" width="16.125" style="126" bestFit="1" customWidth="1"/>
    <col min="22" max="26" width="8.625" style="125" customWidth="1"/>
    <col min="27" max="27" width="8.625" style="127" customWidth="1"/>
    <col min="28" max="32" width="8.625" style="125" customWidth="1"/>
    <col min="33" max="37" width="8.625" style="128" customWidth="1"/>
    <col min="38" max="38" width="22.875" style="128" customWidth="1"/>
    <col min="39" max="46" width="8.625" style="125" customWidth="1"/>
    <col min="47" max="62" width="8.625" style="73" customWidth="1"/>
    <col min="63" max="198" width="8.625" style="7" customWidth="1"/>
    <col min="199" max="16384" width="8.625" style="7"/>
  </cols>
  <sheetData>
    <row r="1" spans="1:46" ht="18" customHeight="1">
      <c r="A1" s="53" t="s">
        <v>85</v>
      </c>
      <c r="C1" s="2"/>
      <c r="D1" s="2"/>
      <c r="E1" s="2"/>
      <c r="F1" s="3"/>
      <c r="I1" s="6"/>
      <c r="J1" s="112"/>
      <c r="K1" s="112"/>
    </row>
    <row r="2" spans="1:46" ht="14.25" customHeight="1">
      <c r="A2" s="8"/>
      <c r="C2" s="9"/>
      <c r="D2" s="9"/>
      <c r="E2" s="9"/>
      <c r="W2" s="129"/>
      <c r="X2" s="130"/>
      <c r="Y2" s="130"/>
      <c r="Z2" s="130"/>
      <c r="AA2" s="130"/>
    </row>
    <row r="3" spans="1:46" ht="12.75">
      <c r="A3" s="13"/>
      <c r="C3" s="14"/>
      <c r="D3" s="14"/>
      <c r="E3" s="14"/>
      <c r="F3" s="15"/>
      <c r="I3" s="16"/>
      <c r="L3" s="131"/>
      <c r="W3" s="130"/>
      <c r="X3" s="130"/>
      <c r="Y3" s="130"/>
      <c r="Z3" s="130"/>
      <c r="AA3" s="130"/>
    </row>
    <row r="4" spans="1:46" ht="15" customHeight="1">
      <c r="F4" s="18"/>
      <c r="G4" s="113"/>
      <c r="H4" s="113"/>
      <c r="I4" s="19"/>
      <c r="K4" s="66" t="s">
        <v>115</v>
      </c>
      <c r="M4" s="132"/>
      <c r="N4" s="132"/>
      <c r="O4" s="132"/>
      <c r="W4" s="130"/>
      <c r="X4" s="130"/>
      <c r="Y4" s="130"/>
      <c r="Z4" s="130"/>
      <c r="AA4" s="130"/>
    </row>
    <row r="5" spans="1:46" ht="27" customHeight="1" thickBot="1">
      <c r="F5" s="20"/>
      <c r="G5" s="21"/>
      <c r="H5" s="21"/>
      <c r="I5" s="22"/>
      <c r="J5" s="23"/>
      <c r="K5" s="19" t="s">
        <v>96</v>
      </c>
      <c r="L5" s="133"/>
      <c r="M5" s="132"/>
      <c r="N5" s="132"/>
      <c r="O5" s="132"/>
      <c r="W5" s="130"/>
      <c r="X5" s="130"/>
      <c r="Y5" s="130"/>
      <c r="Z5" s="130"/>
      <c r="AA5" s="130"/>
      <c r="AG5" s="97"/>
      <c r="AH5" s="97"/>
      <c r="AI5" s="97"/>
      <c r="AJ5" s="97"/>
      <c r="AK5" s="97"/>
      <c r="AL5" s="97"/>
      <c r="AM5" s="97"/>
      <c r="AN5" s="97"/>
      <c r="AO5" s="97"/>
      <c r="AP5" s="97"/>
      <c r="AQ5" s="97"/>
      <c r="AR5" s="97"/>
      <c r="AS5" s="97"/>
      <c r="AT5" s="97"/>
    </row>
    <row r="6" spans="1:46" ht="15" customHeight="1">
      <c r="A6" s="24" t="s">
        <v>80</v>
      </c>
      <c r="B6" s="98" t="s">
        <v>0</v>
      </c>
      <c r="C6" s="99"/>
      <c r="D6" s="99"/>
      <c r="E6" s="100"/>
      <c r="F6" s="104" t="s">
        <v>71</v>
      </c>
      <c r="G6" s="67" t="s">
        <v>131</v>
      </c>
      <c r="H6" s="67" t="s">
        <v>143</v>
      </c>
      <c r="I6" s="59" t="s">
        <v>1</v>
      </c>
      <c r="J6" s="106" t="s">
        <v>82</v>
      </c>
      <c r="K6" s="107"/>
      <c r="L6" s="134"/>
      <c r="AG6" s="97"/>
      <c r="AH6" s="97"/>
      <c r="AI6" s="97"/>
      <c r="AJ6" s="97"/>
      <c r="AK6" s="97"/>
      <c r="AL6" s="97"/>
      <c r="AM6" s="97"/>
      <c r="AN6" s="97"/>
      <c r="AO6" s="97"/>
      <c r="AP6" s="97"/>
      <c r="AQ6" s="97"/>
      <c r="AR6" s="97"/>
      <c r="AS6" s="97"/>
      <c r="AT6" s="97"/>
    </row>
    <row r="7" spans="1:46" ht="15" customHeight="1">
      <c r="A7" s="25" t="s">
        <v>81</v>
      </c>
      <c r="B7" s="101"/>
      <c r="C7" s="102"/>
      <c r="D7" s="102"/>
      <c r="E7" s="103"/>
      <c r="F7" s="105"/>
      <c r="G7" s="68" t="s">
        <v>109</v>
      </c>
      <c r="H7" s="68" t="s">
        <v>129</v>
      </c>
      <c r="I7" s="26" t="s">
        <v>79</v>
      </c>
      <c r="J7" s="108"/>
      <c r="K7" s="109"/>
      <c r="L7" s="135"/>
      <c r="AG7" s="97"/>
      <c r="AH7" s="97"/>
      <c r="AI7" s="97"/>
      <c r="AJ7" s="97"/>
      <c r="AK7" s="97"/>
      <c r="AL7" s="97"/>
      <c r="AM7" s="97"/>
      <c r="AN7" s="97"/>
      <c r="AO7" s="97"/>
      <c r="AP7" s="97"/>
      <c r="AQ7" s="97"/>
      <c r="AR7" s="97"/>
      <c r="AS7" s="97"/>
      <c r="AT7" s="97"/>
    </row>
    <row r="8" spans="1:46" ht="27" customHeight="1">
      <c r="A8" s="50">
        <v>1</v>
      </c>
      <c r="B8" s="114" t="s">
        <v>148</v>
      </c>
      <c r="C8" s="115"/>
      <c r="D8" s="115"/>
      <c r="E8" s="116"/>
      <c r="F8" s="27"/>
      <c r="G8" s="28">
        <v>839664</v>
      </c>
      <c r="H8" s="28">
        <f>H9</f>
        <v>779008</v>
      </c>
      <c r="I8" s="28">
        <f>H8-G8</f>
        <v>-60656</v>
      </c>
      <c r="J8" s="29"/>
      <c r="K8" s="75"/>
      <c r="L8" s="136"/>
      <c r="AC8" s="137"/>
      <c r="AD8" s="137"/>
      <c r="AE8" s="137"/>
      <c r="AO8" s="128"/>
    </row>
    <row r="9" spans="1:46" ht="27" customHeight="1">
      <c r="A9" s="50">
        <v>2</v>
      </c>
      <c r="B9" s="31"/>
      <c r="C9" s="114" t="s">
        <v>5</v>
      </c>
      <c r="D9" s="115"/>
      <c r="E9" s="116"/>
      <c r="F9" s="34"/>
      <c r="G9" s="35">
        <v>839664</v>
      </c>
      <c r="H9" s="28">
        <f>H10</f>
        <v>779008</v>
      </c>
      <c r="I9" s="28">
        <f t="shared" ref="I9:I65" si="0">H9-G9</f>
        <v>-60656</v>
      </c>
      <c r="J9" s="51"/>
      <c r="K9" s="62"/>
      <c r="L9" s="136"/>
      <c r="AC9" s="137"/>
      <c r="AD9" s="137"/>
      <c r="AE9" s="137"/>
      <c r="AO9" s="128"/>
    </row>
    <row r="10" spans="1:46" ht="27" customHeight="1">
      <c r="A10" s="50">
        <v>3</v>
      </c>
      <c r="B10" s="31"/>
      <c r="C10" s="30"/>
      <c r="D10" s="114" t="s">
        <v>6</v>
      </c>
      <c r="E10" s="116"/>
      <c r="F10" s="32"/>
      <c r="G10" s="28">
        <v>839664</v>
      </c>
      <c r="H10" s="28">
        <f>H11</f>
        <v>779008</v>
      </c>
      <c r="I10" s="28">
        <f t="shared" si="0"/>
        <v>-60656</v>
      </c>
      <c r="J10" s="29"/>
      <c r="K10" s="61"/>
      <c r="L10" s="136"/>
      <c r="AC10" s="137"/>
      <c r="AD10" s="137"/>
      <c r="AE10" s="137"/>
      <c r="AO10" s="128"/>
    </row>
    <row r="11" spans="1:46" ht="54" customHeight="1">
      <c r="A11" s="50">
        <v>4</v>
      </c>
      <c r="B11" s="33"/>
      <c r="C11" s="33"/>
      <c r="D11" s="58"/>
      <c r="E11" s="72" t="s">
        <v>7</v>
      </c>
      <c r="F11" s="32" t="s">
        <v>111</v>
      </c>
      <c r="G11" s="28">
        <v>839664</v>
      </c>
      <c r="H11" s="28">
        <v>779008</v>
      </c>
      <c r="I11" s="28">
        <f t="shared" si="0"/>
        <v>-60656</v>
      </c>
      <c r="J11" s="29"/>
      <c r="K11" s="61"/>
      <c r="L11" s="136"/>
      <c r="AC11" s="137"/>
      <c r="AD11" s="137"/>
      <c r="AE11" s="137"/>
      <c r="AO11" s="128"/>
    </row>
    <row r="12" spans="1:46" ht="27" customHeight="1">
      <c r="A12" s="50">
        <v>5</v>
      </c>
      <c r="B12" s="114" t="s">
        <v>149</v>
      </c>
      <c r="C12" s="115"/>
      <c r="D12" s="115"/>
      <c r="E12" s="116"/>
      <c r="F12" s="27"/>
      <c r="G12" s="28">
        <v>504633</v>
      </c>
      <c r="H12" s="28">
        <f>SUM(H13,H19)</f>
        <v>472134</v>
      </c>
      <c r="I12" s="28">
        <f t="shared" si="0"/>
        <v>-32499</v>
      </c>
      <c r="J12" s="29"/>
      <c r="K12" s="75"/>
      <c r="L12" s="136"/>
      <c r="AC12" s="137"/>
      <c r="AD12" s="137"/>
      <c r="AE12" s="137"/>
      <c r="AO12" s="128"/>
    </row>
    <row r="13" spans="1:46" ht="27" customHeight="1">
      <c r="A13" s="50">
        <v>6</v>
      </c>
      <c r="B13" s="36"/>
      <c r="C13" s="114" t="s">
        <v>2</v>
      </c>
      <c r="D13" s="115"/>
      <c r="E13" s="116"/>
      <c r="F13" s="27"/>
      <c r="G13" s="28">
        <v>109084</v>
      </c>
      <c r="H13" s="28">
        <f>H14</f>
        <v>107658</v>
      </c>
      <c r="I13" s="28">
        <f t="shared" si="0"/>
        <v>-1426</v>
      </c>
      <c r="J13" s="29"/>
      <c r="K13" s="61"/>
      <c r="L13" s="136"/>
      <c r="AC13" s="137"/>
      <c r="AD13" s="137"/>
      <c r="AE13" s="137"/>
      <c r="AO13" s="128"/>
    </row>
    <row r="14" spans="1:46" ht="27" customHeight="1">
      <c r="A14" s="50">
        <v>7</v>
      </c>
      <c r="B14" s="31"/>
      <c r="C14" s="31"/>
      <c r="D14" s="110" t="s">
        <v>8</v>
      </c>
      <c r="E14" s="111"/>
      <c r="F14" s="52"/>
      <c r="G14" s="35">
        <v>109084</v>
      </c>
      <c r="H14" s="35">
        <f>SUM(H15:H16,H17:H18)</f>
        <v>107658</v>
      </c>
      <c r="I14" s="28">
        <f t="shared" si="0"/>
        <v>-1426</v>
      </c>
      <c r="J14" s="51"/>
      <c r="K14" s="62"/>
      <c r="L14" s="136"/>
      <c r="AC14" s="137"/>
      <c r="AD14" s="137"/>
      <c r="AE14" s="137"/>
      <c r="AO14" s="128"/>
    </row>
    <row r="15" spans="1:46" ht="27" customHeight="1">
      <c r="A15" s="50">
        <v>8</v>
      </c>
      <c r="B15" s="31"/>
      <c r="C15" s="31"/>
      <c r="D15" s="31"/>
      <c r="E15" s="60" t="s">
        <v>9</v>
      </c>
      <c r="F15" s="52" t="s">
        <v>88</v>
      </c>
      <c r="G15" s="35">
        <v>9361</v>
      </c>
      <c r="H15" s="35">
        <v>9054</v>
      </c>
      <c r="I15" s="28">
        <f t="shared" si="0"/>
        <v>-307</v>
      </c>
      <c r="J15" s="51"/>
      <c r="K15" s="62"/>
      <c r="L15" s="136"/>
      <c r="AC15" s="137"/>
      <c r="AD15" s="137"/>
      <c r="AE15" s="137"/>
      <c r="AO15" s="128"/>
    </row>
    <row r="16" spans="1:46" ht="40.5" customHeight="1">
      <c r="A16" s="50">
        <v>9</v>
      </c>
      <c r="B16" s="31"/>
      <c r="C16" s="31"/>
      <c r="D16" s="31"/>
      <c r="E16" s="63" t="s">
        <v>10</v>
      </c>
      <c r="F16" s="76" t="s">
        <v>135</v>
      </c>
      <c r="G16" s="28">
        <v>640</v>
      </c>
      <c r="H16" s="28">
        <v>640</v>
      </c>
      <c r="I16" s="28">
        <f t="shared" si="0"/>
        <v>0</v>
      </c>
      <c r="J16" s="29"/>
      <c r="K16" s="61"/>
      <c r="L16" s="136"/>
      <c r="AC16" s="137"/>
      <c r="AD16" s="137"/>
      <c r="AE16" s="137"/>
      <c r="AO16" s="128"/>
    </row>
    <row r="17" spans="1:41" ht="40.5" customHeight="1">
      <c r="A17" s="50">
        <v>10</v>
      </c>
      <c r="B17" s="31"/>
      <c r="C17" s="31"/>
      <c r="D17" s="31"/>
      <c r="E17" s="63" t="s">
        <v>77</v>
      </c>
      <c r="F17" s="32" t="s">
        <v>89</v>
      </c>
      <c r="G17" s="28">
        <v>93221</v>
      </c>
      <c r="H17" s="77">
        <v>92280</v>
      </c>
      <c r="I17" s="28">
        <f t="shared" si="0"/>
        <v>-941</v>
      </c>
      <c r="J17" s="29"/>
      <c r="K17" s="61"/>
      <c r="L17" s="136"/>
      <c r="AC17" s="137"/>
      <c r="AD17" s="137"/>
      <c r="AE17" s="137"/>
      <c r="AO17" s="128"/>
    </row>
    <row r="18" spans="1:41" ht="27" customHeight="1">
      <c r="A18" s="50">
        <v>11</v>
      </c>
      <c r="B18" s="31"/>
      <c r="C18" s="33"/>
      <c r="D18" s="33"/>
      <c r="E18" s="63" t="s">
        <v>3</v>
      </c>
      <c r="F18" s="76" t="s">
        <v>136</v>
      </c>
      <c r="G18" s="28">
        <v>5862</v>
      </c>
      <c r="H18" s="77">
        <v>5684</v>
      </c>
      <c r="I18" s="28">
        <f t="shared" si="0"/>
        <v>-178</v>
      </c>
      <c r="J18" s="29"/>
      <c r="K18" s="61"/>
      <c r="L18" s="136"/>
      <c r="AC18" s="137"/>
      <c r="AD18" s="137"/>
      <c r="AE18" s="137"/>
      <c r="AO18" s="128"/>
    </row>
    <row r="19" spans="1:41" ht="27" customHeight="1">
      <c r="A19" s="50">
        <v>12</v>
      </c>
      <c r="B19" s="31"/>
      <c r="C19" s="110" t="s">
        <v>76</v>
      </c>
      <c r="D19" s="117"/>
      <c r="E19" s="116"/>
      <c r="F19" s="27"/>
      <c r="G19" s="28">
        <v>395549</v>
      </c>
      <c r="H19" s="28">
        <f>H20</f>
        <v>364476</v>
      </c>
      <c r="I19" s="28">
        <f t="shared" si="0"/>
        <v>-31073</v>
      </c>
      <c r="J19" s="51"/>
      <c r="K19" s="61"/>
      <c r="L19" s="136"/>
      <c r="AC19" s="137"/>
      <c r="AD19" s="137"/>
      <c r="AE19" s="137"/>
      <c r="AO19" s="128"/>
    </row>
    <row r="20" spans="1:41" ht="27" customHeight="1">
      <c r="A20" s="50">
        <v>13</v>
      </c>
      <c r="B20" s="31"/>
      <c r="C20" s="31"/>
      <c r="D20" s="114" t="s">
        <v>11</v>
      </c>
      <c r="E20" s="116"/>
      <c r="F20" s="32"/>
      <c r="G20" s="28">
        <v>395549</v>
      </c>
      <c r="H20" s="28">
        <f>SUM(H21,H22:H29)</f>
        <v>364476</v>
      </c>
      <c r="I20" s="28">
        <f t="shared" si="0"/>
        <v>-31073</v>
      </c>
      <c r="J20" s="51"/>
      <c r="K20" s="61"/>
      <c r="L20" s="136"/>
      <c r="AC20" s="137"/>
      <c r="AD20" s="137"/>
      <c r="AE20" s="137"/>
      <c r="AO20" s="128"/>
    </row>
    <row r="21" spans="1:41" ht="27" customHeight="1">
      <c r="A21" s="50">
        <v>14</v>
      </c>
      <c r="B21" s="31"/>
      <c r="C21" s="31"/>
      <c r="D21" s="31"/>
      <c r="E21" s="60" t="s">
        <v>12</v>
      </c>
      <c r="F21" s="52" t="s">
        <v>137</v>
      </c>
      <c r="G21" s="28">
        <v>644</v>
      </c>
      <c r="H21" s="28">
        <v>530</v>
      </c>
      <c r="I21" s="28">
        <f t="shared" si="0"/>
        <v>-114</v>
      </c>
      <c r="J21" s="51"/>
      <c r="K21" s="62"/>
      <c r="L21" s="136"/>
      <c r="AC21" s="137"/>
      <c r="AD21" s="137"/>
      <c r="AE21" s="137"/>
      <c r="AO21" s="128"/>
    </row>
    <row r="22" spans="1:41" ht="40.5" customHeight="1">
      <c r="A22" s="50">
        <v>15</v>
      </c>
      <c r="B22" s="31"/>
      <c r="C22" s="31"/>
      <c r="D22" s="31"/>
      <c r="E22" s="60" t="s">
        <v>13</v>
      </c>
      <c r="F22" s="52" t="s">
        <v>86</v>
      </c>
      <c r="G22" s="35">
        <v>15</v>
      </c>
      <c r="H22" s="35">
        <v>15</v>
      </c>
      <c r="I22" s="28">
        <f t="shared" si="0"/>
        <v>0</v>
      </c>
      <c r="J22" s="51"/>
      <c r="K22" s="62"/>
      <c r="L22" s="136"/>
      <c r="AC22" s="137"/>
      <c r="AD22" s="137"/>
      <c r="AE22" s="137"/>
      <c r="AO22" s="128"/>
    </row>
    <row r="23" spans="1:41" ht="27" customHeight="1">
      <c r="A23" s="50">
        <v>16</v>
      </c>
      <c r="B23" s="31"/>
      <c r="C23" s="31"/>
      <c r="D23" s="31"/>
      <c r="E23" s="63" t="s">
        <v>14</v>
      </c>
      <c r="F23" s="32" t="s">
        <v>139</v>
      </c>
      <c r="G23" s="28">
        <v>39846</v>
      </c>
      <c r="H23" s="28">
        <v>40241</v>
      </c>
      <c r="I23" s="28">
        <f t="shared" si="0"/>
        <v>395</v>
      </c>
      <c r="J23" s="51"/>
      <c r="K23" s="61"/>
      <c r="L23" s="136"/>
      <c r="AC23" s="137"/>
      <c r="AD23" s="137"/>
      <c r="AE23" s="137"/>
      <c r="AO23" s="128"/>
    </row>
    <row r="24" spans="1:41" ht="27" customHeight="1">
      <c r="A24" s="50">
        <v>17</v>
      </c>
      <c r="B24" s="31"/>
      <c r="C24" s="31"/>
      <c r="D24" s="31"/>
      <c r="E24" s="60" t="s">
        <v>15</v>
      </c>
      <c r="F24" s="52" t="s">
        <v>87</v>
      </c>
      <c r="G24" s="35">
        <v>221407</v>
      </c>
      <c r="H24" s="35">
        <v>219898</v>
      </c>
      <c r="I24" s="28">
        <f t="shared" si="0"/>
        <v>-1509</v>
      </c>
      <c r="J24" s="51"/>
      <c r="K24" s="62"/>
      <c r="L24" s="136"/>
      <c r="AC24" s="137"/>
      <c r="AD24" s="137"/>
      <c r="AE24" s="137"/>
      <c r="AO24" s="128"/>
    </row>
    <row r="25" spans="1:41" ht="27" customHeight="1">
      <c r="A25" s="50">
        <v>18</v>
      </c>
      <c r="B25" s="31"/>
      <c r="C25" s="31"/>
      <c r="D25" s="31"/>
      <c r="E25" s="60" t="s">
        <v>16</v>
      </c>
      <c r="F25" s="52" t="s">
        <v>74</v>
      </c>
      <c r="G25" s="35">
        <v>41567</v>
      </c>
      <c r="H25" s="35">
        <v>44161</v>
      </c>
      <c r="I25" s="28">
        <f t="shared" si="0"/>
        <v>2594</v>
      </c>
      <c r="J25" s="51"/>
      <c r="K25" s="62"/>
      <c r="L25" s="136"/>
      <c r="AC25" s="137"/>
      <c r="AD25" s="137"/>
      <c r="AE25" s="137"/>
      <c r="AO25" s="128"/>
    </row>
    <row r="26" spans="1:41" ht="27" customHeight="1">
      <c r="A26" s="50">
        <v>19</v>
      </c>
      <c r="B26" s="31"/>
      <c r="C26" s="31"/>
      <c r="D26" s="31"/>
      <c r="E26" s="60" t="s">
        <v>17</v>
      </c>
      <c r="F26" s="52" t="s">
        <v>73</v>
      </c>
      <c r="G26" s="35">
        <v>6106</v>
      </c>
      <c r="H26" s="35">
        <v>7276</v>
      </c>
      <c r="I26" s="28">
        <f t="shared" si="0"/>
        <v>1170</v>
      </c>
      <c r="J26" s="51"/>
      <c r="K26" s="62"/>
      <c r="L26" s="136"/>
      <c r="AC26" s="137"/>
      <c r="AD26" s="137"/>
      <c r="AE26" s="137"/>
      <c r="AO26" s="128"/>
    </row>
    <row r="27" spans="1:41" ht="27" customHeight="1">
      <c r="A27" s="50">
        <v>20</v>
      </c>
      <c r="B27" s="31"/>
      <c r="C27" s="31"/>
      <c r="D27" s="31"/>
      <c r="E27" s="63" t="s">
        <v>18</v>
      </c>
      <c r="F27" s="32" t="s">
        <v>72</v>
      </c>
      <c r="G27" s="28">
        <v>8457</v>
      </c>
      <c r="H27" s="28">
        <v>7768</v>
      </c>
      <c r="I27" s="28">
        <f t="shared" si="0"/>
        <v>-689</v>
      </c>
      <c r="J27" s="29"/>
      <c r="K27" s="61"/>
      <c r="L27" s="136"/>
      <c r="AC27" s="137"/>
      <c r="AD27" s="137"/>
      <c r="AE27" s="137"/>
      <c r="AO27" s="128"/>
    </row>
    <row r="28" spans="1:41" ht="27.75" customHeight="1">
      <c r="A28" s="50">
        <v>21</v>
      </c>
      <c r="B28" s="31"/>
      <c r="C28" s="31"/>
      <c r="D28" s="31"/>
      <c r="E28" s="63" t="s">
        <v>19</v>
      </c>
      <c r="F28" s="32" t="s">
        <v>99</v>
      </c>
      <c r="G28" s="28">
        <v>77506</v>
      </c>
      <c r="H28" s="28">
        <v>44586</v>
      </c>
      <c r="I28" s="28">
        <f t="shared" si="0"/>
        <v>-32920</v>
      </c>
      <c r="J28" s="37"/>
      <c r="K28" s="61"/>
      <c r="L28" s="136"/>
      <c r="AC28" s="137"/>
      <c r="AD28" s="137"/>
      <c r="AE28" s="137"/>
      <c r="AO28" s="128"/>
    </row>
    <row r="29" spans="1:41" ht="40.5" customHeight="1">
      <c r="A29" s="50">
        <v>22</v>
      </c>
      <c r="B29" s="33"/>
      <c r="C29" s="33"/>
      <c r="D29" s="33"/>
      <c r="E29" s="60" t="s">
        <v>78</v>
      </c>
      <c r="F29" s="32" t="s">
        <v>92</v>
      </c>
      <c r="G29" s="28">
        <v>1</v>
      </c>
      <c r="H29" s="28">
        <v>1</v>
      </c>
      <c r="I29" s="28">
        <f t="shared" si="0"/>
        <v>0</v>
      </c>
      <c r="J29" s="29"/>
      <c r="K29" s="61"/>
      <c r="L29" s="136"/>
      <c r="AC29" s="137"/>
      <c r="AD29" s="137"/>
      <c r="AE29" s="137"/>
      <c r="AO29" s="128"/>
    </row>
    <row r="30" spans="1:41" ht="27" customHeight="1">
      <c r="A30" s="50">
        <v>23</v>
      </c>
      <c r="B30" s="114" t="s">
        <v>150</v>
      </c>
      <c r="C30" s="115"/>
      <c r="D30" s="115"/>
      <c r="E30" s="116"/>
      <c r="F30" s="27"/>
      <c r="G30" s="28">
        <v>18697708</v>
      </c>
      <c r="H30" s="28">
        <f>SUM(H31,H37,H50)</f>
        <v>22094509</v>
      </c>
      <c r="I30" s="28">
        <f t="shared" si="0"/>
        <v>3396801</v>
      </c>
      <c r="J30" s="29"/>
      <c r="K30" s="75"/>
      <c r="L30" s="136"/>
      <c r="AC30" s="137"/>
      <c r="AD30" s="137"/>
      <c r="AE30" s="137"/>
      <c r="AO30" s="128"/>
    </row>
    <row r="31" spans="1:41" ht="27" customHeight="1">
      <c r="A31" s="50">
        <v>24</v>
      </c>
      <c r="B31" s="36"/>
      <c r="C31" s="114" t="s">
        <v>4</v>
      </c>
      <c r="D31" s="115"/>
      <c r="E31" s="116"/>
      <c r="F31" s="27"/>
      <c r="G31" s="28">
        <v>18253446</v>
      </c>
      <c r="H31" s="28">
        <f>H32</f>
        <v>21667229</v>
      </c>
      <c r="I31" s="28">
        <f t="shared" si="0"/>
        <v>3413783</v>
      </c>
      <c r="J31" s="29"/>
      <c r="K31" s="61"/>
      <c r="L31" s="136"/>
      <c r="AC31" s="137"/>
      <c r="AD31" s="137"/>
      <c r="AE31" s="137"/>
      <c r="AO31" s="128"/>
    </row>
    <row r="32" spans="1:41" ht="27" customHeight="1">
      <c r="A32" s="50">
        <v>25</v>
      </c>
      <c r="B32" s="31"/>
      <c r="C32" s="31"/>
      <c r="D32" s="114" t="s">
        <v>100</v>
      </c>
      <c r="E32" s="116"/>
      <c r="F32" s="32"/>
      <c r="G32" s="28">
        <v>18253446</v>
      </c>
      <c r="H32" s="28">
        <f>SUM(H33,H34,H35:H36)</f>
        <v>21667229</v>
      </c>
      <c r="I32" s="28">
        <f>H32-G32</f>
        <v>3413783</v>
      </c>
      <c r="J32" s="29"/>
      <c r="K32" s="61"/>
      <c r="L32" s="136"/>
      <c r="AC32" s="137"/>
      <c r="AD32" s="137"/>
      <c r="AE32" s="137"/>
      <c r="AO32" s="128"/>
    </row>
    <row r="33" spans="1:41" ht="27.75" customHeight="1">
      <c r="A33" s="50">
        <v>26</v>
      </c>
      <c r="B33" s="31"/>
      <c r="C33" s="31"/>
      <c r="D33" s="30"/>
      <c r="E33" s="63" t="s">
        <v>20</v>
      </c>
      <c r="F33" s="32" t="s">
        <v>140</v>
      </c>
      <c r="G33" s="28">
        <v>298590</v>
      </c>
      <c r="H33" s="28">
        <v>198319</v>
      </c>
      <c r="I33" s="28">
        <f t="shared" si="0"/>
        <v>-100271</v>
      </c>
      <c r="J33" s="29"/>
      <c r="K33" s="61"/>
      <c r="L33" s="136"/>
      <c r="AC33" s="137"/>
      <c r="AD33" s="137"/>
      <c r="AE33" s="137"/>
      <c r="AO33" s="128"/>
    </row>
    <row r="34" spans="1:41" ht="40.5" customHeight="1">
      <c r="A34" s="50">
        <v>27</v>
      </c>
      <c r="B34" s="31"/>
      <c r="C34" s="31"/>
      <c r="D34" s="31"/>
      <c r="E34" s="63" t="s">
        <v>101</v>
      </c>
      <c r="F34" s="79" t="s">
        <v>173</v>
      </c>
      <c r="G34" s="28">
        <v>514846</v>
      </c>
      <c r="H34" s="28">
        <v>602776</v>
      </c>
      <c r="I34" s="28">
        <f t="shared" si="0"/>
        <v>87930</v>
      </c>
      <c r="J34" s="29"/>
      <c r="K34" s="61"/>
      <c r="L34" s="136"/>
      <c r="AC34" s="137"/>
      <c r="AD34" s="137"/>
      <c r="AE34" s="137"/>
      <c r="AO34" s="128"/>
    </row>
    <row r="35" spans="1:41" ht="28.5" customHeight="1">
      <c r="A35" s="50">
        <v>28</v>
      </c>
      <c r="B35" s="33"/>
      <c r="C35" s="33"/>
      <c r="D35" s="33"/>
      <c r="E35" s="63" t="s">
        <v>102</v>
      </c>
      <c r="F35" s="32" t="s">
        <v>130</v>
      </c>
      <c r="G35" s="28">
        <v>17352186</v>
      </c>
      <c r="H35" s="28">
        <v>20779395</v>
      </c>
      <c r="I35" s="28">
        <f t="shared" si="0"/>
        <v>3427209</v>
      </c>
      <c r="J35" s="29"/>
      <c r="K35" s="61"/>
      <c r="L35" s="136"/>
      <c r="AC35" s="137"/>
      <c r="AD35" s="137"/>
      <c r="AE35" s="137"/>
      <c r="AO35" s="128"/>
    </row>
    <row r="36" spans="1:41" ht="40.5" customHeight="1">
      <c r="A36" s="50">
        <v>29</v>
      </c>
      <c r="B36" s="31"/>
      <c r="C36" s="31"/>
      <c r="D36" s="31"/>
      <c r="E36" s="63" t="s">
        <v>103</v>
      </c>
      <c r="F36" s="32" t="s">
        <v>84</v>
      </c>
      <c r="G36" s="28">
        <v>87824</v>
      </c>
      <c r="H36" s="28">
        <v>86739</v>
      </c>
      <c r="I36" s="28">
        <f t="shared" si="0"/>
        <v>-1085</v>
      </c>
      <c r="J36" s="29"/>
      <c r="K36" s="61"/>
      <c r="L36" s="136"/>
      <c r="AC36" s="137"/>
      <c r="AD36" s="137"/>
      <c r="AE36" s="137"/>
      <c r="AO36" s="128"/>
    </row>
    <row r="37" spans="1:41" ht="27" customHeight="1">
      <c r="A37" s="50">
        <v>30</v>
      </c>
      <c r="B37" s="31"/>
      <c r="C37" s="114" t="s">
        <v>21</v>
      </c>
      <c r="D37" s="115"/>
      <c r="E37" s="116"/>
      <c r="F37" s="27"/>
      <c r="G37" s="28">
        <v>407565</v>
      </c>
      <c r="H37" s="28">
        <f>H38</f>
        <v>386355</v>
      </c>
      <c r="I37" s="28">
        <f t="shared" si="0"/>
        <v>-21210</v>
      </c>
      <c r="J37" s="29"/>
      <c r="K37" s="61"/>
      <c r="L37" s="136"/>
      <c r="AC37" s="137"/>
      <c r="AD37" s="137"/>
      <c r="AE37" s="137"/>
      <c r="AO37" s="128"/>
    </row>
    <row r="38" spans="1:41" ht="27" customHeight="1">
      <c r="A38" s="50">
        <v>31</v>
      </c>
      <c r="B38" s="31"/>
      <c r="C38" s="31"/>
      <c r="D38" s="110" t="s">
        <v>22</v>
      </c>
      <c r="E38" s="111"/>
      <c r="F38" s="52"/>
      <c r="G38" s="35">
        <v>407565</v>
      </c>
      <c r="H38" s="35">
        <f>SUM(H39,H40,H41,H44,H47)</f>
        <v>386355</v>
      </c>
      <c r="I38" s="28">
        <f t="shared" si="0"/>
        <v>-21210</v>
      </c>
      <c r="J38" s="51"/>
      <c r="K38" s="62"/>
      <c r="L38" s="136"/>
      <c r="AC38" s="137"/>
      <c r="AD38" s="137"/>
      <c r="AE38" s="137"/>
      <c r="AO38" s="128"/>
    </row>
    <row r="39" spans="1:41" ht="40.5" customHeight="1">
      <c r="A39" s="50">
        <v>32</v>
      </c>
      <c r="B39" s="31"/>
      <c r="C39" s="31"/>
      <c r="D39" s="71"/>
      <c r="E39" s="63" t="s">
        <v>132</v>
      </c>
      <c r="F39" s="94" t="s">
        <v>163</v>
      </c>
      <c r="G39" s="35">
        <v>1667</v>
      </c>
      <c r="H39" s="35">
        <v>2002</v>
      </c>
      <c r="I39" s="28">
        <f t="shared" si="0"/>
        <v>335</v>
      </c>
      <c r="J39" s="51"/>
      <c r="K39" s="62"/>
      <c r="L39" s="136"/>
      <c r="AC39" s="137"/>
      <c r="AD39" s="137"/>
      <c r="AE39" s="137"/>
      <c r="AO39" s="128"/>
    </row>
    <row r="40" spans="1:41" ht="40.5" customHeight="1">
      <c r="A40" s="50">
        <v>33</v>
      </c>
      <c r="B40" s="31"/>
      <c r="C40" s="31"/>
      <c r="D40" s="31"/>
      <c r="E40" s="60" t="s">
        <v>133</v>
      </c>
      <c r="F40" s="32" t="s">
        <v>141</v>
      </c>
      <c r="G40" s="28">
        <v>138272</v>
      </c>
      <c r="H40" s="95">
        <v>127367</v>
      </c>
      <c r="I40" s="28">
        <f t="shared" si="0"/>
        <v>-10905</v>
      </c>
      <c r="J40" s="29"/>
      <c r="K40" s="61"/>
      <c r="L40" s="136"/>
      <c r="AC40" s="137"/>
      <c r="AD40" s="137"/>
      <c r="AE40" s="137"/>
      <c r="AO40" s="128"/>
    </row>
    <row r="41" spans="1:41" ht="27" customHeight="1">
      <c r="A41" s="50">
        <v>34</v>
      </c>
      <c r="B41" s="31"/>
      <c r="C41" s="31"/>
      <c r="D41" s="31"/>
      <c r="E41" s="63" t="s">
        <v>104</v>
      </c>
      <c r="F41" s="32"/>
      <c r="G41" s="28">
        <f>SUM(G42:G43)</f>
        <v>60607</v>
      </c>
      <c r="H41" s="28">
        <f>SUM(H42:H43)</f>
        <v>46571</v>
      </c>
      <c r="I41" s="28">
        <f>H41-G41</f>
        <v>-14036</v>
      </c>
      <c r="J41" s="29"/>
      <c r="K41" s="61"/>
      <c r="L41" s="136"/>
      <c r="AC41" s="137"/>
      <c r="AD41" s="137"/>
      <c r="AE41" s="137"/>
      <c r="AO41" s="128"/>
    </row>
    <row r="42" spans="1:41" ht="27" customHeight="1">
      <c r="A42" s="50">
        <v>35</v>
      </c>
      <c r="B42" s="31"/>
      <c r="C42" s="31"/>
      <c r="D42" s="31"/>
      <c r="E42" s="63"/>
      <c r="F42" s="32" t="s">
        <v>174</v>
      </c>
      <c r="G42" s="28">
        <v>39759</v>
      </c>
      <c r="H42" s="28">
        <v>46571</v>
      </c>
      <c r="I42" s="28">
        <f>H42-G42</f>
        <v>6812</v>
      </c>
      <c r="J42" s="29"/>
      <c r="K42" s="61"/>
      <c r="L42" s="136"/>
      <c r="AC42" s="137"/>
      <c r="AD42" s="137"/>
      <c r="AE42" s="137"/>
      <c r="AO42" s="128"/>
    </row>
    <row r="43" spans="1:41" ht="40.5" customHeight="1">
      <c r="A43" s="50">
        <v>36</v>
      </c>
      <c r="B43" s="31"/>
      <c r="C43" s="31"/>
      <c r="D43" s="31"/>
      <c r="E43" s="63"/>
      <c r="F43" s="32" t="s">
        <v>171</v>
      </c>
      <c r="G43" s="28">
        <v>20848</v>
      </c>
      <c r="H43" s="28">
        <v>0</v>
      </c>
      <c r="I43" s="28">
        <f t="shared" si="0"/>
        <v>-20848</v>
      </c>
      <c r="J43" s="29"/>
      <c r="K43" s="61"/>
      <c r="L43" s="136"/>
      <c r="AC43" s="137"/>
      <c r="AD43" s="137"/>
      <c r="AE43" s="137"/>
      <c r="AO43" s="128"/>
    </row>
    <row r="44" spans="1:41" ht="26.25" customHeight="1">
      <c r="A44" s="50">
        <v>37</v>
      </c>
      <c r="B44" s="31"/>
      <c r="C44" s="31"/>
      <c r="D44" s="31"/>
      <c r="E44" s="63" t="s">
        <v>105</v>
      </c>
      <c r="F44" s="32"/>
      <c r="G44" s="28">
        <f>SUM(G45:G46)</f>
        <v>205373</v>
      </c>
      <c r="H44" s="28">
        <f>SUM(H45:H46)</f>
        <v>200188</v>
      </c>
      <c r="I44" s="28">
        <f t="shared" si="0"/>
        <v>-5185</v>
      </c>
      <c r="J44" s="29"/>
      <c r="K44" s="61"/>
      <c r="L44" s="136"/>
      <c r="AC44" s="137"/>
      <c r="AD44" s="137"/>
      <c r="AE44" s="137"/>
      <c r="AO44" s="128"/>
    </row>
    <row r="45" spans="1:41" ht="40.5" customHeight="1">
      <c r="A45" s="50">
        <v>38</v>
      </c>
      <c r="B45" s="31"/>
      <c r="C45" s="31"/>
      <c r="D45" s="31"/>
      <c r="E45" s="60"/>
      <c r="F45" s="32" t="s">
        <v>167</v>
      </c>
      <c r="G45" s="28">
        <v>205373</v>
      </c>
      <c r="H45" s="28">
        <v>194375</v>
      </c>
      <c r="I45" s="28">
        <f t="shared" ref="I45:I46" si="1">H45-G45</f>
        <v>-10998</v>
      </c>
      <c r="J45" s="29"/>
      <c r="K45" s="61"/>
      <c r="L45" s="136"/>
      <c r="AC45" s="137"/>
      <c r="AD45" s="137"/>
      <c r="AE45" s="137"/>
      <c r="AO45" s="128"/>
    </row>
    <row r="46" spans="1:41" ht="40.5" customHeight="1">
      <c r="A46" s="50">
        <v>39</v>
      </c>
      <c r="B46" s="31"/>
      <c r="C46" s="31"/>
      <c r="D46" s="31"/>
      <c r="E46" s="60"/>
      <c r="F46" s="52" t="s">
        <v>168</v>
      </c>
      <c r="G46" s="28">
        <v>0</v>
      </c>
      <c r="H46" s="28">
        <v>5813</v>
      </c>
      <c r="I46" s="28">
        <f t="shared" si="1"/>
        <v>5813</v>
      </c>
      <c r="J46" s="29"/>
      <c r="K46" s="61"/>
      <c r="L46" s="136"/>
      <c r="AC46" s="137"/>
      <c r="AD46" s="137"/>
      <c r="AE46" s="137"/>
      <c r="AO46" s="128"/>
    </row>
    <row r="47" spans="1:41" ht="27" customHeight="1">
      <c r="A47" s="50">
        <v>40</v>
      </c>
      <c r="B47" s="31"/>
      <c r="C47" s="31"/>
      <c r="D47" s="31"/>
      <c r="E47" s="63" t="s">
        <v>106</v>
      </c>
      <c r="F47" s="32"/>
      <c r="G47" s="28">
        <f>SUM(G48:G49)</f>
        <v>1646</v>
      </c>
      <c r="H47" s="28">
        <f>SUM(H48:H49)</f>
        <v>10227</v>
      </c>
      <c r="I47" s="28">
        <f t="shared" si="0"/>
        <v>8581</v>
      </c>
      <c r="J47" s="29"/>
      <c r="K47" s="61"/>
      <c r="L47" s="136"/>
      <c r="AC47" s="137"/>
      <c r="AD47" s="137"/>
      <c r="AE47" s="137"/>
      <c r="AO47" s="128"/>
    </row>
    <row r="48" spans="1:41" ht="40.5" customHeight="1">
      <c r="A48" s="50">
        <v>41</v>
      </c>
      <c r="B48" s="31"/>
      <c r="C48" s="31"/>
      <c r="D48" s="31"/>
      <c r="E48" s="60"/>
      <c r="F48" s="32" t="s">
        <v>169</v>
      </c>
      <c r="G48" s="28">
        <v>1646</v>
      </c>
      <c r="H48" s="28">
        <v>6581</v>
      </c>
      <c r="I48" s="28">
        <f t="shared" si="0"/>
        <v>4935</v>
      </c>
      <c r="J48" s="29"/>
      <c r="K48" s="61"/>
      <c r="L48" s="136"/>
      <c r="AC48" s="137"/>
      <c r="AD48" s="137"/>
      <c r="AE48" s="137"/>
      <c r="AO48" s="128"/>
    </row>
    <row r="49" spans="1:41" ht="40.5" customHeight="1">
      <c r="A49" s="50">
        <v>42</v>
      </c>
      <c r="B49" s="31"/>
      <c r="C49" s="31"/>
      <c r="D49" s="31"/>
      <c r="E49" s="60"/>
      <c r="F49" s="52" t="s">
        <v>170</v>
      </c>
      <c r="G49" s="28">
        <v>0</v>
      </c>
      <c r="H49" s="28">
        <v>3646</v>
      </c>
      <c r="I49" s="28">
        <f t="shared" si="0"/>
        <v>3646</v>
      </c>
      <c r="J49" s="29"/>
      <c r="K49" s="61"/>
      <c r="L49" s="136"/>
      <c r="AC49" s="137"/>
      <c r="AD49" s="137"/>
      <c r="AE49" s="137"/>
      <c r="AO49" s="128"/>
    </row>
    <row r="50" spans="1:41" ht="27" customHeight="1">
      <c r="A50" s="50">
        <v>43</v>
      </c>
      <c r="B50" s="31"/>
      <c r="C50" s="114" t="s">
        <v>23</v>
      </c>
      <c r="D50" s="115"/>
      <c r="E50" s="116"/>
      <c r="F50" s="34"/>
      <c r="G50" s="35">
        <v>36697</v>
      </c>
      <c r="H50" s="35">
        <f>H51</f>
        <v>40925</v>
      </c>
      <c r="I50" s="28">
        <f t="shared" si="0"/>
        <v>4228</v>
      </c>
      <c r="J50" s="51"/>
      <c r="K50" s="62"/>
      <c r="L50" s="136"/>
      <c r="AC50" s="137"/>
      <c r="AD50" s="137"/>
      <c r="AE50" s="137"/>
      <c r="AO50" s="128"/>
    </row>
    <row r="51" spans="1:41" ht="27" customHeight="1">
      <c r="A51" s="50">
        <v>44</v>
      </c>
      <c r="B51" s="31"/>
      <c r="C51" s="31"/>
      <c r="D51" s="114" t="s">
        <v>24</v>
      </c>
      <c r="E51" s="116"/>
      <c r="F51" s="32"/>
      <c r="G51" s="28">
        <v>36697</v>
      </c>
      <c r="H51" s="28">
        <f>SUM(H52,H53)</f>
        <v>40925</v>
      </c>
      <c r="I51" s="28">
        <f t="shared" si="0"/>
        <v>4228</v>
      </c>
      <c r="J51" s="29"/>
      <c r="K51" s="61"/>
      <c r="L51" s="136"/>
      <c r="AC51" s="137"/>
      <c r="AD51" s="137"/>
      <c r="AE51" s="137"/>
      <c r="AO51" s="128"/>
    </row>
    <row r="52" spans="1:41" ht="27" customHeight="1">
      <c r="A52" s="50">
        <v>45</v>
      </c>
      <c r="B52" s="31"/>
      <c r="C52" s="31"/>
      <c r="D52" s="30"/>
      <c r="E52" s="63" t="s">
        <v>25</v>
      </c>
      <c r="F52" s="32" t="s">
        <v>138</v>
      </c>
      <c r="G52" s="28">
        <v>29353</v>
      </c>
      <c r="H52" s="28">
        <v>33535</v>
      </c>
      <c r="I52" s="28">
        <f t="shared" si="0"/>
        <v>4182</v>
      </c>
      <c r="J52" s="29"/>
      <c r="K52" s="61"/>
      <c r="L52" s="136"/>
      <c r="AC52" s="137"/>
      <c r="AD52" s="137"/>
      <c r="AE52" s="137"/>
      <c r="AO52" s="128"/>
    </row>
    <row r="53" spans="1:41" ht="27" customHeight="1">
      <c r="A53" s="50">
        <v>46</v>
      </c>
      <c r="B53" s="31"/>
      <c r="C53" s="31"/>
      <c r="D53" s="31"/>
      <c r="E53" s="63" t="s">
        <v>26</v>
      </c>
      <c r="F53" s="32" t="s">
        <v>65</v>
      </c>
      <c r="G53" s="28">
        <v>7344</v>
      </c>
      <c r="H53" s="28">
        <v>7390</v>
      </c>
      <c r="I53" s="28">
        <f t="shared" si="0"/>
        <v>46</v>
      </c>
      <c r="J53" s="29"/>
      <c r="K53" s="61"/>
      <c r="L53" s="136"/>
      <c r="AC53" s="137"/>
      <c r="AD53" s="137"/>
      <c r="AE53" s="137"/>
      <c r="AO53" s="128"/>
    </row>
    <row r="54" spans="1:41" ht="27" customHeight="1">
      <c r="A54" s="50">
        <v>47</v>
      </c>
      <c r="B54" s="114" t="s">
        <v>151</v>
      </c>
      <c r="C54" s="115"/>
      <c r="D54" s="115"/>
      <c r="E54" s="116"/>
      <c r="F54" s="27"/>
      <c r="G54" s="28">
        <v>553864</v>
      </c>
      <c r="H54" s="28">
        <f>SUM(H55,H59,H65,H70)</f>
        <v>443035</v>
      </c>
      <c r="I54" s="28">
        <f t="shared" si="0"/>
        <v>-110829</v>
      </c>
      <c r="J54" s="29"/>
      <c r="K54" s="75"/>
      <c r="L54" s="136"/>
      <c r="AC54" s="137"/>
      <c r="AD54" s="137"/>
      <c r="AE54" s="137"/>
      <c r="AO54" s="128"/>
    </row>
    <row r="55" spans="1:41" ht="27" customHeight="1">
      <c r="A55" s="50">
        <v>48</v>
      </c>
      <c r="B55" s="30"/>
      <c r="C55" s="114" t="s">
        <v>27</v>
      </c>
      <c r="D55" s="115"/>
      <c r="E55" s="116"/>
      <c r="F55" s="27"/>
      <c r="G55" s="28">
        <v>305139</v>
      </c>
      <c r="H55" s="28">
        <f>H56</f>
        <v>174810</v>
      </c>
      <c r="I55" s="28">
        <f t="shared" si="0"/>
        <v>-130329</v>
      </c>
      <c r="J55" s="29"/>
      <c r="K55" s="61"/>
      <c r="L55" s="136"/>
      <c r="AC55" s="137"/>
      <c r="AD55" s="137"/>
      <c r="AE55" s="137"/>
      <c r="AO55" s="128"/>
    </row>
    <row r="56" spans="1:41" ht="27" customHeight="1">
      <c r="A56" s="50">
        <v>49</v>
      </c>
      <c r="B56" s="31"/>
      <c r="C56" s="31"/>
      <c r="D56" s="110" t="s">
        <v>28</v>
      </c>
      <c r="E56" s="111"/>
      <c r="F56" s="52"/>
      <c r="G56" s="35">
        <v>305139</v>
      </c>
      <c r="H56" s="35">
        <f>SUM(H57:H58)</f>
        <v>174810</v>
      </c>
      <c r="I56" s="28">
        <f t="shared" si="0"/>
        <v>-130329</v>
      </c>
      <c r="J56" s="51"/>
      <c r="K56" s="62"/>
      <c r="L56" s="136"/>
      <c r="AC56" s="137"/>
      <c r="AD56" s="137"/>
      <c r="AE56" s="137"/>
      <c r="AO56" s="128"/>
    </row>
    <row r="57" spans="1:41" ht="40.5" customHeight="1">
      <c r="A57" s="50">
        <v>50</v>
      </c>
      <c r="B57" s="31"/>
      <c r="C57" s="31"/>
      <c r="D57" s="30"/>
      <c r="E57" s="63" t="s">
        <v>29</v>
      </c>
      <c r="F57" s="32" t="s">
        <v>66</v>
      </c>
      <c r="G57" s="28">
        <v>243317</v>
      </c>
      <c r="H57" s="28">
        <v>108613</v>
      </c>
      <c r="I57" s="28">
        <f t="shared" si="0"/>
        <v>-134704</v>
      </c>
      <c r="J57" s="29"/>
      <c r="K57" s="61"/>
      <c r="L57" s="136"/>
      <c r="AC57" s="137"/>
      <c r="AD57" s="137"/>
      <c r="AE57" s="137"/>
      <c r="AO57" s="128"/>
    </row>
    <row r="58" spans="1:41" ht="27" customHeight="1">
      <c r="A58" s="50">
        <v>51</v>
      </c>
      <c r="B58" s="31"/>
      <c r="C58" s="31"/>
      <c r="D58" s="31"/>
      <c r="E58" s="78" t="s">
        <v>30</v>
      </c>
      <c r="F58" s="79" t="s">
        <v>75</v>
      </c>
      <c r="G58" s="80">
        <v>61822</v>
      </c>
      <c r="H58" s="80">
        <v>66197</v>
      </c>
      <c r="I58" s="80">
        <f t="shared" si="0"/>
        <v>4375</v>
      </c>
      <c r="J58" s="81"/>
      <c r="K58" s="82"/>
      <c r="L58" s="136"/>
      <c r="AC58" s="137"/>
      <c r="AD58" s="137"/>
      <c r="AE58" s="137"/>
      <c r="AO58" s="128"/>
    </row>
    <row r="59" spans="1:41" ht="27" customHeight="1">
      <c r="A59" s="50">
        <v>52</v>
      </c>
      <c r="B59" s="31"/>
      <c r="C59" s="118" t="s">
        <v>31</v>
      </c>
      <c r="D59" s="119"/>
      <c r="E59" s="120"/>
      <c r="F59" s="88"/>
      <c r="G59" s="80">
        <v>212771</v>
      </c>
      <c r="H59" s="80">
        <f>H60</f>
        <v>224226</v>
      </c>
      <c r="I59" s="80">
        <f t="shared" si="0"/>
        <v>11455</v>
      </c>
      <c r="J59" s="81"/>
      <c r="K59" s="82"/>
      <c r="L59" s="136"/>
      <c r="AC59" s="137"/>
      <c r="AD59" s="137"/>
      <c r="AE59" s="137"/>
      <c r="AO59" s="128"/>
    </row>
    <row r="60" spans="1:41" ht="27" customHeight="1">
      <c r="A60" s="50">
        <v>53</v>
      </c>
      <c r="B60" s="31"/>
      <c r="C60" s="30"/>
      <c r="D60" s="114" t="s">
        <v>32</v>
      </c>
      <c r="E60" s="116"/>
      <c r="F60" s="32"/>
      <c r="G60" s="28">
        <v>212771</v>
      </c>
      <c r="H60" s="28">
        <f>SUM(H61:H63,H64)</f>
        <v>224226</v>
      </c>
      <c r="I60" s="28">
        <f t="shared" si="0"/>
        <v>11455</v>
      </c>
      <c r="J60" s="29"/>
      <c r="K60" s="61"/>
      <c r="L60" s="136"/>
      <c r="AC60" s="137"/>
      <c r="AD60" s="137"/>
      <c r="AE60" s="137"/>
      <c r="AO60" s="128"/>
    </row>
    <row r="61" spans="1:41" ht="40.5" customHeight="1">
      <c r="A61" s="50">
        <v>54</v>
      </c>
      <c r="B61" s="31"/>
      <c r="C61" s="31"/>
      <c r="D61" s="31"/>
      <c r="E61" s="60" t="s">
        <v>123</v>
      </c>
      <c r="F61" s="52" t="s">
        <v>114</v>
      </c>
      <c r="G61" s="35">
        <v>9929</v>
      </c>
      <c r="H61" s="35">
        <v>10488</v>
      </c>
      <c r="I61" s="35">
        <f t="shared" si="0"/>
        <v>559</v>
      </c>
      <c r="J61" s="51"/>
      <c r="K61" s="62"/>
      <c r="L61" s="136"/>
      <c r="AC61" s="137"/>
      <c r="AD61" s="137"/>
      <c r="AE61" s="137"/>
      <c r="AO61" s="128"/>
    </row>
    <row r="62" spans="1:41" ht="27" customHeight="1">
      <c r="A62" s="50">
        <v>55</v>
      </c>
      <c r="B62" s="33"/>
      <c r="C62" s="33"/>
      <c r="D62" s="33"/>
      <c r="E62" s="60" t="s">
        <v>124</v>
      </c>
      <c r="F62" s="52" t="s">
        <v>142</v>
      </c>
      <c r="G62" s="35">
        <v>371</v>
      </c>
      <c r="H62" s="35">
        <v>366</v>
      </c>
      <c r="I62" s="28">
        <f t="shared" si="0"/>
        <v>-5</v>
      </c>
      <c r="J62" s="51"/>
      <c r="K62" s="62"/>
      <c r="L62" s="136"/>
      <c r="AC62" s="137"/>
      <c r="AD62" s="137"/>
      <c r="AE62" s="137"/>
      <c r="AO62" s="128"/>
    </row>
    <row r="63" spans="1:41" ht="40.5" customHeight="1">
      <c r="A63" s="50">
        <v>56</v>
      </c>
      <c r="B63" s="31"/>
      <c r="C63" s="31"/>
      <c r="D63" s="31"/>
      <c r="E63" s="60" t="s">
        <v>125</v>
      </c>
      <c r="F63" s="52" t="s">
        <v>172</v>
      </c>
      <c r="G63" s="35">
        <v>201879</v>
      </c>
      <c r="H63" s="35">
        <v>212781</v>
      </c>
      <c r="I63" s="28">
        <v>10902</v>
      </c>
      <c r="J63" s="51"/>
      <c r="K63" s="62"/>
      <c r="L63" s="136"/>
      <c r="AC63" s="137"/>
      <c r="AD63" s="137"/>
      <c r="AE63" s="137"/>
      <c r="AO63" s="128"/>
    </row>
    <row r="64" spans="1:41" ht="27" customHeight="1">
      <c r="A64" s="50">
        <v>57</v>
      </c>
      <c r="B64" s="31"/>
      <c r="C64" s="31"/>
      <c r="D64" s="31"/>
      <c r="E64" s="60" t="s">
        <v>126</v>
      </c>
      <c r="F64" s="32" t="s">
        <v>110</v>
      </c>
      <c r="G64" s="35">
        <v>592</v>
      </c>
      <c r="H64" s="35">
        <v>591</v>
      </c>
      <c r="I64" s="28">
        <f t="shared" si="0"/>
        <v>-1</v>
      </c>
      <c r="J64" s="51"/>
      <c r="K64" s="62"/>
      <c r="L64" s="136"/>
      <c r="AC64" s="137"/>
      <c r="AD64" s="137"/>
      <c r="AE64" s="137"/>
      <c r="AO64" s="128"/>
    </row>
    <row r="65" spans="1:41" ht="27" customHeight="1">
      <c r="A65" s="50">
        <v>58</v>
      </c>
      <c r="B65" s="31"/>
      <c r="C65" s="114" t="s">
        <v>23</v>
      </c>
      <c r="D65" s="115"/>
      <c r="E65" s="116"/>
      <c r="F65" s="27"/>
      <c r="G65" s="28">
        <v>3793</v>
      </c>
      <c r="H65" s="28">
        <f>H66</f>
        <v>5194</v>
      </c>
      <c r="I65" s="28">
        <f t="shared" si="0"/>
        <v>1401</v>
      </c>
      <c r="J65" s="29"/>
      <c r="K65" s="61"/>
      <c r="L65" s="136"/>
      <c r="AC65" s="137"/>
      <c r="AD65" s="137"/>
      <c r="AE65" s="137"/>
      <c r="AO65" s="128"/>
    </row>
    <row r="66" spans="1:41" ht="27" customHeight="1">
      <c r="A66" s="50">
        <v>59</v>
      </c>
      <c r="B66" s="31"/>
      <c r="C66" s="31"/>
      <c r="D66" s="114" t="s">
        <v>24</v>
      </c>
      <c r="E66" s="116"/>
      <c r="F66" s="32"/>
      <c r="G66" s="28">
        <v>3793</v>
      </c>
      <c r="H66" s="28">
        <f>SUM(H67:H69)</f>
        <v>5194</v>
      </c>
      <c r="I66" s="28">
        <f t="shared" ref="I66:I122" si="2">H66-G66</f>
        <v>1401</v>
      </c>
      <c r="J66" s="29"/>
      <c r="K66" s="61"/>
      <c r="L66" s="136"/>
      <c r="AC66" s="137"/>
      <c r="AD66" s="137"/>
      <c r="AE66" s="137"/>
      <c r="AO66" s="128"/>
    </row>
    <row r="67" spans="1:41" ht="27" customHeight="1">
      <c r="A67" s="50">
        <v>60</v>
      </c>
      <c r="B67" s="31"/>
      <c r="C67" s="31"/>
      <c r="D67" s="30"/>
      <c r="E67" s="63" t="s">
        <v>33</v>
      </c>
      <c r="F67" s="63" t="s">
        <v>90</v>
      </c>
      <c r="G67" s="28">
        <v>790</v>
      </c>
      <c r="H67" s="28">
        <v>671</v>
      </c>
      <c r="I67" s="28">
        <f t="shared" si="2"/>
        <v>-119</v>
      </c>
      <c r="J67" s="29"/>
      <c r="K67" s="61"/>
      <c r="L67" s="136"/>
      <c r="AC67" s="137"/>
      <c r="AD67" s="137"/>
      <c r="AE67" s="137"/>
      <c r="AO67" s="128"/>
    </row>
    <row r="68" spans="1:41" ht="40.5" customHeight="1">
      <c r="A68" s="50">
        <v>61</v>
      </c>
      <c r="B68" s="31"/>
      <c r="C68" s="31"/>
      <c r="D68" s="31"/>
      <c r="E68" s="63" t="s">
        <v>34</v>
      </c>
      <c r="F68" s="63" t="s">
        <v>67</v>
      </c>
      <c r="G68" s="28">
        <v>1973</v>
      </c>
      <c r="H68" s="28">
        <v>2366</v>
      </c>
      <c r="I68" s="28">
        <f t="shared" si="2"/>
        <v>393</v>
      </c>
      <c r="J68" s="29"/>
      <c r="K68" s="61"/>
      <c r="L68" s="136"/>
      <c r="AC68" s="137"/>
      <c r="AD68" s="137"/>
      <c r="AE68" s="137"/>
      <c r="AO68" s="128"/>
    </row>
    <row r="69" spans="1:41" ht="27" customHeight="1">
      <c r="A69" s="50">
        <v>62</v>
      </c>
      <c r="B69" s="31"/>
      <c r="C69" s="33"/>
      <c r="D69" s="33"/>
      <c r="E69" s="63" t="s">
        <v>35</v>
      </c>
      <c r="F69" s="63" t="s">
        <v>68</v>
      </c>
      <c r="G69" s="28">
        <v>1030</v>
      </c>
      <c r="H69" s="28">
        <v>2157</v>
      </c>
      <c r="I69" s="28">
        <f t="shared" si="2"/>
        <v>1127</v>
      </c>
      <c r="J69" s="29"/>
      <c r="K69" s="61"/>
      <c r="L69" s="136"/>
      <c r="AC69" s="137"/>
      <c r="AD69" s="137"/>
      <c r="AE69" s="137"/>
      <c r="AO69" s="128"/>
    </row>
    <row r="70" spans="1:41" ht="27" customHeight="1">
      <c r="A70" s="50">
        <v>63</v>
      </c>
      <c r="B70" s="31"/>
      <c r="C70" s="114" t="s">
        <v>36</v>
      </c>
      <c r="D70" s="115"/>
      <c r="E70" s="116"/>
      <c r="F70" s="27"/>
      <c r="G70" s="28">
        <v>32161</v>
      </c>
      <c r="H70" s="28">
        <f>H71</f>
        <v>38805</v>
      </c>
      <c r="I70" s="28">
        <f t="shared" si="2"/>
        <v>6644</v>
      </c>
      <c r="J70" s="29"/>
      <c r="K70" s="61"/>
      <c r="L70" s="136"/>
      <c r="AC70" s="137"/>
      <c r="AD70" s="137"/>
      <c r="AE70" s="137"/>
      <c r="AO70" s="128"/>
    </row>
    <row r="71" spans="1:41" ht="27" customHeight="1">
      <c r="A71" s="50">
        <v>64</v>
      </c>
      <c r="B71" s="31"/>
      <c r="C71" s="31"/>
      <c r="D71" s="114" t="s">
        <v>37</v>
      </c>
      <c r="E71" s="116"/>
      <c r="F71" s="32"/>
      <c r="G71" s="28">
        <v>32161</v>
      </c>
      <c r="H71" s="28">
        <f>H72</f>
        <v>38805</v>
      </c>
      <c r="I71" s="28">
        <f t="shared" si="2"/>
        <v>6644</v>
      </c>
      <c r="J71" s="29"/>
      <c r="K71" s="61"/>
      <c r="L71" s="136"/>
      <c r="AC71" s="137"/>
      <c r="AD71" s="137"/>
      <c r="AE71" s="137"/>
      <c r="AO71" s="128"/>
    </row>
    <row r="72" spans="1:41" ht="27" customHeight="1">
      <c r="A72" s="50">
        <v>65</v>
      </c>
      <c r="B72" s="31"/>
      <c r="C72" s="31"/>
      <c r="D72" s="30"/>
      <c r="E72" s="63" t="s">
        <v>38</v>
      </c>
      <c r="F72" s="63" t="s">
        <v>69</v>
      </c>
      <c r="G72" s="28">
        <v>32161</v>
      </c>
      <c r="H72" s="28">
        <v>38805</v>
      </c>
      <c r="I72" s="28">
        <f t="shared" si="2"/>
        <v>6644</v>
      </c>
      <c r="J72" s="29"/>
      <c r="K72" s="61"/>
      <c r="L72" s="136"/>
      <c r="AC72" s="137"/>
      <c r="AD72" s="137"/>
      <c r="AE72" s="137"/>
      <c r="AO72" s="128"/>
    </row>
    <row r="73" spans="1:41" ht="27" customHeight="1">
      <c r="A73" s="50">
        <v>66</v>
      </c>
      <c r="B73" s="114" t="s">
        <v>152</v>
      </c>
      <c r="C73" s="115"/>
      <c r="D73" s="115"/>
      <c r="E73" s="116"/>
      <c r="F73" s="27"/>
      <c r="G73" s="28">
        <v>242266</v>
      </c>
      <c r="H73" s="28">
        <f>SUM(H74,H78)</f>
        <v>242700</v>
      </c>
      <c r="I73" s="28">
        <f t="shared" si="2"/>
        <v>434</v>
      </c>
      <c r="J73" s="29"/>
      <c r="K73" s="75"/>
      <c r="L73" s="136"/>
      <c r="AC73" s="137"/>
      <c r="AD73" s="137"/>
      <c r="AE73" s="137"/>
      <c r="AO73" s="128"/>
    </row>
    <row r="74" spans="1:41" ht="27" customHeight="1">
      <c r="A74" s="50">
        <v>67</v>
      </c>
      <c r="B74" s="36"/>
      <c r="C74" s="114" t="s">
        <v>39</v>
      </c>
      <c r="D74" s="115"/>
      <c r="E74" s="116"/>
      <c r="F74" s="27"/>
      <c r="G74" s="28">
        <v>241800</v>
      </c>
      <c r="H74" s="28">
        <f>H75</f>
        <v>241943</v>
      </c>
      <c r="I74" s="28">
        <f t="shared" si="2"/>
        <v>143</v>
      </c>
      <c r="J74" s="29"/>
      <c r="K74" s="61"/>
      <c r="L74" s="136"/>
      <c r="AC74" s="137"/>
      <c r="AD74" s="137"/>
      <c r="AE74" s="137"/>
      <c r="AO74" s="128"/>
    </row>
    <row r="75" spans="1:41" ht="27" customHeight="1">
      <c r="A75" s="50">
        <v>68</v>
      </c>
      <c r="B75" s="31"/>
      <c r="C75" s="30"/>
      <c r="D75" s="114" t="s">
        <v>40</v>
      </c>
      <c r="E75" s="116"/>
      <c r="F75" s="32"/>
      <c r="G75" s="28">
        <v>241800</v>
      </c>
      <c r="H75" s="28">
        <f>SUM(H76:H77)</f>
        <v>241943</v>
      </c>
      <c r="I75" s="28">
        <f t="shared" si="2"/>
        <v>143</v>
      </c>
      <c r="J75" s="29"/>
      <c r="K75" s="61"/>
      <c r="L75" s="136"/>
      <c r="AC75" s="137"/>
      <c r="AD75" s="137"/>
      <c r="AE75" s="137"/>
      <c r="AO75" s="128"/>
    </row>
    <row r="76" spans="1:41" ht="27" customHeight="1">
      <c r="A76" s="50">
        <v>69</v>
      </c>
      <c r="B76" s="31"/>
      <c r="C76" s="31"/>
      <c r="D76" s="30"/>
      <c r="E76" s="63" t="s">
        <v>41</v>
      </c>
      <c r="F76" s="32" t="s">
        <v>91</v>
      </c>
      <c r="G76" s="28">
        <v>231708</v>
      </c>
      <c r="H76" s="28">
        <v>231727</v>
      </c>
      <c r="I76" s="28">
        <f t="shared" si="2"/>
        <v>19</v>
      </c>
      <c r="J76" s="29"/>
      <c r="K76" s="61"/>
      <c r="L76" s="136"/>
      <c r="AC76" s="137"/>
      <c r="AD76" s="137"/>
      <c r="AE76" s="137"/>
      <c r="AO76" s="128"/>
    </row>
    <row r="77" spans="1:41" ht="27" customHeight="1">
      <c r="A77" s="50">
        <v>70</v>
      </c>
      <c r="B77" s="31"/>
      <c r="C77" s="31"/>
      <c r="D77" s="31"/>
      <c r="E77" s="63" t="s">
        <v>42</v>
      </c>
      <c r="F77" s="32" t="s">
        <v>64</v>
      </c>
      <c r="G77" s="28">
        <v>10092</v>
      </c>
      <c r="H77" s="28">
        <v>10216</v>
      </c>
      <c r="I77" s="28">
        <f t="shared" si="2"/>
        <v>124</v>
      </c>
      <c r="J77" s="29"/>
      <c r="K77" s="61"/>
      <c r="L77" s="136"/>
      <c r="AC77" s="137"/>
      <c r="AD77" s="137"/>
      <c r="AE77" s="137"/>
      <c r="AO77" s="128"/>
    </row>
    <row r="78" spans="1:41" ht="27" customHeight="1">
      <c r="A78" s="50">
        <v>71</v>
      </c>
      <c r="B78" s="31"/>
      <c r="C78" s="114" t="s">
        <v>43</v>
      </c>
      <c r="D78" s="115"/>
      <c r="E78" s="116"/>
      <c r="F78" s="27"/>
      <c r="G78" s="28">
        <v>466</v>
      </c>
      <c r="H78" s="28">
        <f>H79</f>
        <v>757</v>
      </c>
      <c r="I78" s="28">
        <f t="shared" si="2"/>
        <v>291</v>
      </c>
      <c r="J78" s="29"/>
      <c r="K78" s="61"/>
      <c r="L78" s="136"/>
      <c r="AC78" s="137"/>
      <c r="AD78" s="137"/>
      <c r="AE78" s="137"/>
      <c r="AO78" s="128"/>
    </row>
    <row r="79" spans="1:41" ht="27" customHeight="1">
      <c r="A79" s="50">
        <v>72</v>
      </c>
      <c r="B79" s="31"/>
      <c r="C79" s="31"/>
      <c r="D79" s="114" t="s">
        <v>153</v>
      </c>
      <c r="E79" s="116"/>
      <c r="F79" s="32"/>
      <c r="G79" s="28">
        <v>466</v>
      </c>
      <c r="H79" s="28">
        <f>H80</f>
        <v>757</v>
      </c>
      <c r="I79" s="28">
        <f t="shared" si="2"/>
        <v>291</v>
      </c>
      <c r="J79" s="29"/>
      <c r="K79" s="61"/>
      <c r="L79" s="136"/>
      <c r="AC79" s="137"/>
      <c r="AD79" s="137"/>
      <c r="AE79" s="137"/>
      <c r="AO79" s="128"/>
    </row>
    <row r="80" spans="1:41" ht="27" customHeight="1">
      <c r="A80" s="50">
        <v>73</v>
      </c>
      <c r="B80" s="31"/>
      <c r="C80" s="31"/>
      <c r="D80" s="30"/>
      <c r="E80" s="63" t="s">
        <v>44</v>
      </c>
      <c r="F80" s="63" t="s">
        <v>120</v>
      </c>
      <c r="G80" s="28">
        <v>466</v>
      </c>
      <c r="H80" s="28">
        <v>757</v>
      </c>
      <c r="I80" s="28">
        <f t="shared" si="2"/>
        <v>291</v>
      </c>
      <c r="J80" s="29"/>
      <c r="K80" s="61"/>
      <c r="L80" s="136"/>
      <c r="AC80" s="137"/>
      <c r="AD80" s="137"/>
      <c r="AE80" s="137"/>
      <c r="AO80" s="128"/>
    </row>
    <row r="81" spans="1:62" ht="27" customHeight="1">
      <c r="A81" s="50">
        <v>74</v>
      </c>
      <c r="B81" s="114" t="s">
        <v>154</v>
      </c>
      <c r="C81" s="115"/>
      <c r="D81" s="115"/>
      <c r="E81" s="116"/>
      <c r="F81" s="27"/>
      <c r="G81" s="28">
        <v>2500</v>
      </c>
      <c r="H81" s="28">
        <f>H82+H85</f>
        <v>72818</v>
      </c>
      <c r="I81" s="28">
        <f t="shared" si="2"/>
        <v>70318</v>
      </c>
      <c r="J81" s="29"/>
      <c r="K81" s="75"/>
      <c r="L81" s="136"/>
      <c r="AC81" s="137"/>
      <c r="AD81" s="137"/>
      <c r="AE81" s="137"/>
      <c r="AO81" s="128"/>
    </row>
    <row r="82" spans="1:62" ht="27" customHeight="1">
      <c r="A82" s="50">
        <v>75</v>
      </c>
      <c r="B82" s="31"/>
      <c r="C82" s="114" t="s">
        <v>144</v>
      </c>
      <c r="D82" s="115"/>
      <c r="E82" s="116"/>
      <c r="F82" s="27"/>
      <c r="G82" s="28">
        <v>0</v>
      </c>
      <c r="H82" s="28">
        <f>H83</f>
        <v>72818</v>
      </c>
      <c r="I82" s="28">
        <f>H82-G82</f>
        <v>72818</v>
      </c>
      <c r="J82" s="29"/>
      <c r="K82" s="61"/>
      <c r="L82" s="138"/>
      <c r="M82" s="139"/>
      <c r="N82" s="139"/>
      <c r="O82" s="139"/>
      <c r="P82" s="139"/>
      <c r="Q82" s="139"/>
      <c r="R82" s="39"/>
      <c r="S82" s="39"/>
      <c r="T82" s="39"/>
      <c r="U82" s="140"/>
      <c r="V82" s="39"/>
      <c r="W82" s="39"/>
      <c r="X82" s="39"/>
      <c r="Y82" s="39"/>
      <c r="Z82" s="39"/>
      <c r="AA82" s="141"/>
      <c r="AB82" s="39"/>
      <c r="AC82" s="142"/>
      <c r="AD82" s="142"/>
      <c r="AE82" s="142"/>
      <c r="AF82" s="39"/>
      <c r="AG82" s="143"/>
      <c r="AH82" s="143"/>
      <c r="AI82" s="143"/>
      <c r="AJ82" s="143"/>
      <c r="AK82" s="143"/>
      <c r="AL82" s="143"/>
      <c r="AM82" s="39"/>
      <c r="AN82" s="39"/>
      <c r="AO82" s="143"/>
      <c r="AP82" s="39"/>
      <c r="AQ82" s="39"/>
      <c r="AR82" s="39"/>
      <c r="AS82" s="39"/>
      <c r="AT82" s="39"/>
      <c r="AU82" s="7"/>
      <c r="AV82" s="7"/>
      <c r="AW82" s="7"/>
      <c r="AX82" s="7"/>
      <c r="AY82" s="7"/>
      <c r="AZ82" s="7"/>
      <c r="BA82" s="7"/>
      <c r="BB82" s="7"/>
      <c r="BC82" s="7"/>
      <c r="BD82" s="7"/>
      <c r="BE82" s="7"/>
      <c r="BF82" s="7"/>
      <c r="BG82" s="7"/>
      <c r="BH82" s="7"/>
      <c r="BI82" s="7"/>
      <c r="BJ82" s="7"/>
    </row>
    <row r="83" spans="1:62" ht="27" customHeight="1">
      <c r="A83" s="50">
        <v>76</v>
      </c>
      <c r="B83" s="31"/>
      <c r="C83" s="30"/>
      <c r="D83" s="114" t="s">
        <v>145</v>
      </c>
      <c r="E83" s="116"/>
      <c r="F83" s="32"/>
      <c r="G83" s="28">
        <v>0</v>
      </c>
      <c r="H83" s="28">
        <f>H84</f>
        <v>72818</v>
      </c>
      <c r="I83" s="28">
        <f t="shared" ref="I83:I84" si="3">H83-G83</f>
        <v>72818</v>
      </c>
      <c r="J83" s="29"/>
      <c r="K83" s="61"/>
      <c r="L83" s="138"/>
      <c r="M83" s="139"/>
      <c r="N83" s="139"/>
      <c r="O83" s="139"/>
      <c r="P83" s="139"/>
      <c r="Q83" s="139"/>
      <c r="R83" s="39"/>
      <c r="S83" s="39"/>
      <c r="T83" s="39"/>
      <c r="U83" s="140"/>
      <c r="V83" s="39"/>
      <c r="W83" s="39"/>
      <c r="X83" s="39"/>
      <c r="Y83" s="39"/>
      <c r="Z83" s="39"/>
      <c r="AA83" s="141"/>
      <c r="AB83" s="39"/>
      <c r="AC83" s="142"/>
      <c r="AD83" s="142"/>
      <c r="AE83" s="142"/>
      <c r="AF83" s="39"/>
      <c r="AG83" s="143"/>
      <c r="AH83" s="143"/>
      <c r="AI83" s="143"/>
      <c r="AJ83" s="143"/>
      <c r="AK83" s="143"/>
      <c r="AL83" s="143"/>
      <c r="AM83" s="39"/>
      <c r="AN83" s="39"/>
      <c r="AO83" s="143"/>
      <c r="AP83" s="39"/>
      <c r="AQ83" s="39"/>
      <c r="AR83" s="39"/>
      <c r="AS83" s="39"/>
      <c r="AT83" s="39"/>
      <c r="AU83" s="7"/>
      <c r="AV83" s="7"/>
      <c r="AW83" s="7"/>
      <c r="AX83" s="7"/>
      <c r="AY83" s="7"/>
      <c r="AZ83" s="7"/>
      <c r="BA83" s="7"/>
      <c r="BB83" s="7"/>
      <c r="BC83" s="7"/>
      <c r="BD83" s="7"/>
      <c r="BE83" s="7"/>
      <c r="BF83" s="7"/>
      <c r="BG83" s="7"/>
      <c r="BH83" s="7"/>
      <c r="BI83" s="7"/>
      <c r="BJ83" s="7"/>
    </row>
    <row r="84" spans="1:62" ht="27" customHeight="1">
      <c r="A84" s="50">
        <v>77</v>
      </c>
      <c r="B84" s="31"/>
      <c r="C84" s="38"/>
      <c r="D84" s="30"/>
      <c r="E84" s="87" t="s">
        <v>146</v>
      </c>
      <c r="F84" s="32" t="s">
        <v>147</v>
      </c>
      <c r="G84" s="28">
        <v>0</v>
      </c>
      <c r="H84" s="28">
        <v>72818</v>
      </c>
      <c r="I84" s="28">
        <f t="shared" si="3"/>
        <v>72818</v>
      </c>
      <c r="J84" s="29"/>
      <c r="K84" s="61"/>
      <c r="L84" s="138"/>
      <c r="M84" s="139"/>
      <c r="N84" s="139"/>
      <c r="O84" s="139"/>
      <c r="P84" s="139"/>
      <c r="Q84" s="139"/>
      <c r="R84" s="39"/>
      <c r="S84" s="39"/>
      <c r="T84" s="39"/>
      <c r="U84" s="140"/>
      <c r="V84" s="39"/>
      <c r="W84" s="39"/>
      <c r="X84" s="39"/>
      <c r="Y84" s="39"/>
      <c r="Z84" s="39"/>
      <c r="AA84" s="141"/>
      <c r="AB84" s="39"/>
      <c r="AC84" s="142"/>
      <c r="AD84" s="142"/>
      <c r="AE84" s="142"/>
      <c r="AF84" s="39"/>
      <c r="AG84" s="143"/>
      <c r="AH84" s="143"/>
      <c r="AI84" s="143"/>
      <c r="AJ84" s="143"/>
      <c r="AK84" s="143"/>
      <c r="AL84" s="143"/>
      <c r="AM84" s="39"/>
      <c r="AN84" s="39"/>
      <c r="AO84" s="143"/>
      <c r="AP84" s="39"/>
      <c r="AQ84" s="39"/>
      <c r="AR84" s="39"/>
      <c r="AS84" s="39"/>
      <c r="AT84" s="39"/>
      <c r="AU84" s="7"/>
      <c r="AV84" s="7"/>
      <c r="AW84" s="7"/>
      <c r="AX84" s="7"/>
      <c r="AY84" s="7"/>
      <c r="AZ84" s="7"/>
      <c r="BA84" s="7"/>
      <c r="BB84" s="7"/>
      <c r="BC84" s="7"/>
      <c r="BD84" s="7"/>
      <c r="BE84" s="7"/>
      <c r="BF84" s="7"/>
      <c r="BG84" s="7"/>
      <c r="BH84" s="7"/>
      <c r="BI84" s="7"/>
      <c r="BJ84" s="7"/>
    </row>
    <row r="85" spans="1:62" ht="27" customHeight="1">
      <c r="A85" s="50">
        <v>78</v>
      </c>
      <c r="B85" s="31"/>
      <c r="C85" s="114" t="s">
        <v>112</v>
      </c>
      <c r="D85" s="115"/>
      <c r="E85" s="116"/>
      <c r="F85" s="27"/>
      <c r="G85" s="28">
        <v>2500</v>
      </c>
      <c r="H85" s="28">
        <f>H86</f>
        <v>0</v>
      </c>
      <c r="I85" s="28">
        <f t="shared" si="2"/>
        <v>-2500</v>
      </c>
      <c r="J85" s="29"/>
      <c r="K85" s="61"/>
      <c r="L85" s="136"/>
      <c r="AC85" s="137"/>
      <c r="AD85" s="137"/>
      <c r="AE85" s="137"/>
      <c r="AO85" s="128"/>
    </row>
    <row r="86" spans="1:62" ht="27" customHeight="1">
      <c r="A86" s="50">
        <v>79</v>
      </c>
      <c r="B86" s="31"/>
      <c r="C86" s="30"/>
      <c r="D86" s="114" t="s">
        <v>113</v>
      </c>
      <c r="E86" s="116"/>
      <c r="F86" s="32"/>
      <c r="G86" s="28">
        <v>2500</v>
      </c>
      <c r="H86" s="28">
        <f>H87</f>
        <v>0</v>
      </c>
      <c r="I86" s="28">
        <f t="shared" si="2"/>
        <v>-2500</v>
      </c>
      <c r="J86" s="29"/>
      <c r="K86" s="61"/>
      <c r="L86" s="136"/>
      <c r="AC86" s="137"/>
      <c r="AD86" s="137"/>
      <c r="AE86" s="137"/>
      <c r="AO86" s="128"/>
    </row>
    <row r="87" spans="1:62" ht="27" customHeight="1">
      <c r="A87" s="50">
        <v>80</v>
      </c>
      <c r="B87" s="31"/>
      <c r="C87" s="38"/>
      <c r="D87" s="30"/>
      <c r="E87" s="72" t="s">
        <v>164</v>
      </c>
      <c r="F87" s="32" t="s">
        <v>165</v>
      </c>
      <c r="G87" s="28">
        <v>2500</v>
      </c>
      <c r="H87" s="28">
        <v>0</v>
      </c>
      <c r="I87" s="28">
        <f t="shared" si="2"/>
        <v>-2500</v>
      </c>
      <c r="J87" s="29"/>
      <c r="K87" s="61"/>
      <c r="L87" s="136"/>
      <c r="AC87" s="137"/>
      <c r="AD87" s="137"/>
      <c r="AE87" s="137"/>
      <c r="AO87" s="128"/>
    </row>
    <row r="88" spans="1:62" ht="27" customHeight="1">
      <c r="A88" s="50">
        <v>81</v>
      </c>
      <c r="B88" s="114" t="s">
        <v>155</v>
      </c>
      <c r="C88" s="115"/>
      <c r="D88" s="115"/>
      <c r="E88" s="116"/>
      <c r="F88" s="27"/>
      <c r="G88" s="28">
        <v>27500</v>
      </c>
      <c r="H88" s="28">
        <f>H89</f>
        <v>104446</v>
      </c>
      <c r="I88" s="28">
        <f t="shared" si="2"/>
        <v>76946</v>
      </c>
      <c r="J88" s="29"/>
      <c r="K88" s="75"/>
      <c r="L88" s="136"/>
      <c r="AC88" s="137"/>
      <c r="AD88" s="137"/>
      <c r="AE88" s="137"/>
      <c r="AO88" s="128"/>
    </row>
    <row r="89" spans="1:62" ht="27" customHeight="1">
      <c r="A89" s="50">
        <v>82</v>
      </c>
      <c r="B89" s="30"/>
      <c r="C89" s="114" t="s">
        <v>116</v>
      </c>
      <c r="D89" s="115"/>
      <c r="E89" s="116"/>
      <c r="F89" s="27"/>
      <c r="G89" s="28">
        <v>27500</v>
      </c>
      <c r="H89" s="28">
        <f>H90</f>
        <v>104446</v>
      </c>
      <c r="I89" s="28">
        <f t="shared" si="2"/>
        <v>76946</v>
      </c>
      <c r="J89" s="29"/>
      <c r="K89" s="61"/>
      <c r="L89" s="136"/>
      <c r="AC89" s="137"/>
      <c r="AD89" s="137"/>
      <c r="AE89" s="137"/>
      <c r="AO89" s="128"/>
    </row>
    <row r="90" spans="1:62" ht="27" customHeight="1">
      <c r="A90" s="50">
        <v>83</v>
      </c>
      <c r="B90" s="31"/>
      <c r="C90" s="31"/>
      <c r="D90" s="110" t="s">
        <v>117</v>
      </c>
      <c r="E90" s="111"/>
      <c r="F90" s="52"/>
      <c r="G90" s="35">
        <v>27500</v>
      </c>
      <c r="H90" s="35">
        <f>H91</f>
        <v>104446</v>
      </c>
      <c r="I90" s="28">
        <f t="shared" si="2"/>
        <v>76946</v>
      </c>
      <c r="J90" s="51"/>
      <c r="K90" s="62"/>
      <c r="L90" s="136"/>
      <c r="AC90" s="137"/>
      <c r="AD90" s="137"/>
      <c r="AE90" s="137"/>
      <c r="AO90" s="128"/>
    </row>
    <row r="91" spans="1:62" ht="27" customHeight="1">
      <c r="A91" s="50">
        <v>84</v>
      </c>
      <c r="B91" s="31"/>
      <c r="C91" s="31"/>
      <c r="D91" s="31"/>
      <c r="E91" s="83" t="s">
        <v>118</v>
      </c>
      <c r="F91" s="83" t="s">
        <v>119</v>
      </c>
      <c r="G91" s="84">
        <v>27500</v>
      </c>
      <c r="H91" s="84">
        <v>104446</v>
      </c>
      <c r="I91" s="80">
        <f t="shared" si="2"/>
        <v>76946</v>
      </c>
      <c r="J91" s="85"/>
      <c r="K91" s="86"/>
      <c r="L91" s="136"/>
      <c r="AC91" s="137"/>
      <c r="AD91" s="137"/>
      <c r="AE91" s="137"/>
      <c r="AO91" s="128"/>
    </row>
    <row r="92" spans="1:62" ht="27" customHeight="1">
      <c r="A92" s="50">
        <v>85</v>
      </c>
      <c r="B92" s="118" t="s">
        <v>156</v>
      </c>
      <c r="C92" s="119"/>
      <c r="D92" s="119"/>
      <c r="E92" s="120"/>
      <c r="F92" s="88"/>
      <c r="G92" s="80">
        <v>7079</v>
      </c>
      <c r="H92" s="80">
        <f>H93</f>
        <v>7115</v>
      </c>
      <c r="I92" s="80">
        <f t="shared" si="2"/>
        <v>36</v>
      </c>
      <c r="J92" s="81"/>
      <c r="K92" s="89"/>
      <c r="L92" s="136"/>
      <c r="AC92" s="137"/>
      <c r="AD92" s="137"/>
      <c r="AE92" s="137"/>
      <c r="AO92" s="128"/>
    </row>
    <row r="93" spans="1:62" ht="27" customHeight="1">
      <c r="A93" s="50">
        <v>86</v>
      </c>
      <c r="B93" s="58"/>
      <c r="C93" s="114" t="s">
        <v>45</v>
      </c>
      <c r="D93" s="115"/>
      <c r="E93" s="116"/>
      <c r="F93" s="27"/>
      <c r="G93" s="28">
        <v>7079</v>
      </c>
      <c r="H93" s="28">
        <f>H94</f>
        <v>7115</v>
      </c>
      <c r="I93" s="28">
        <f t="shared" si="2"/>
        <v>36</v>
      </c>
      <c r="J93" s="29"/>
      <c r="K93" s="61"/>
      <c r="L93" s="136"/>
      <c r="AC93" s="137"/>
      <c r="AD93" s="137"/>
      <c r="AE93" s="137"/>
      <c r="AO93" s="128"/>
    </row>
    <row r="94" spans="1:62" ht="40.5" customHeight="1">
      <c r="A94" s="96">
        <v>87</v>
      </c>
      <c r="B94" s="31"/>
      <c r="C94" s="31"/>
      <c r="D94" s="110" t="s">
        <v>157</v>
      </c>
      <c r="E94" s="111"/>
      <c r="F94" s="52"/>
      <c r="G94" s="35">
        <v>7079</v>
      </c>
      <c r="H94" s="35">
        <f>H95</f>
        <v>7115</v>
      </c>
      <c r="I94" s="35">
        <f t="shared" si="2"/>
        <v>36</v>
      </c>
      <c r="J94" s="51"/>
      <c r="K94" s="62"/>
      <c r="L94" s="136"/>
      <c r="AC94" s="137"/>
      <c r="AD94" s="137"/>
      <c r="AE94" s="137"/>
      <c r="AO94" s="128"/>
    </row>
    <row r="95" spans="1:62" ht="40.5" customHeight="1">
      <c r="A95" s="50">
        <v>88</v>
      </c>
      <c r="B95" s="31"/>
      <c r="C95" s="31"/>
      <c r="D95" s="30"/>
      <c r="E95" s="72" t="s">
        <v>97</v>
      </c>
      <c r="F95" s="63" t="s">
        <v>98</v>
      </c>
      <c r="G95" s="28">
        <v>7079</v>
      </c>
      <c r="H95" s="28">
        <v>7115</v>
      </c>
      <c r="I95" s="28">
        <f t="shared" si="2"/>
        <v>36</v>
      </c>
      <c r="J95" s="29"/>
      <c r="K95" s="61"/>
      <c r="L95" s="136"/>
      <c r="AC95" s="137"/>
      <c r="AD95" s="137"/>
      <c r="AE95" s="137"/>
      <c r="AO95" s="128"/>
    </row>
    <row r="96" spans="1:62" ht="27" customHeight="1">
      <c r="A96" s="50">
        <v>89</v>
      </c>
      <c r="B96" s="114" t="s">
        <v>158</v>
      </c>
      <c r="C96" s="115"/>
      <c r="D96" s="115"/>
      <c r="E96" s="116"/>
      <c r="F96" s="27"/>
      <c r="G96" s="28">
        <v>11654673</v>
      </c>
      <c r="H96" s="28">
        <f>SUM(H97,H100,H103)</f>
        <v>7119883</v>
      </c>
      <c r="I96" s="28">
        <f t="shared" si="2"/>
        <v>-4534790</v>
      </c>
      <c r="J96" s="29"/>
      <c r="K96" s="75"/>
      <c r="L96" s="136"/>
      <c r="AC96" s="137"/>
      <c r="AD96" s="137"/>
      <c r="AE96" s="137"/>
      <c r="AO96" s="128"/>
    </row>
    <row r="97" spans="1:41" ht="27" customHeight="1">
      <c r="A97" s="50">
        <v>90</v>
      </c>
      <c r="B97" s="31"/>
      <c r="C97" s="114" t="s">
        <v>46</v>
      </c>
      <c r="D97" s="115"/>
      <c r="E97" s="116"/>
      <c r="F97" s="27"/>
      <c r="G97" s="28">
        <v>3078889</v>
      </c>
      <c r="H97" s="28">
        <f>H98</f>
        <v>1159025</v>
      </c>
      <c r="I97" s="28">
        <f t="shared" si="2"/>
        <v>-1919864</v>
      </c>
      <c r="J97" s="29"/>
      <c r="K97" s="61"/>
      <c r="L97" s="136"/>
      <c r="AC97" s="137"/>
      <c r="AD97" s="137"/>
      <c r="AE97" s="137"/>
      <c r="AO97" s="128"/>
    </row>
    <row r="98" spans="1:41" ht="27" customHeight="1">
      <c r="A98" s="50">
        <v>91</v>
      </c>
      <c r="B98" s="31"/>
      <c r="C98" s="31"/>
      <c r="D98" s="114" t="s">
        <v>121</v>
      </c>
      <c r="E98" s="116"/>
      <c r="F98" s="32"/>
      <c r="G98" s="28">
        <v>3078889</v>
      </c>
      <c r="H98" s="28">
        <f>H99</f>
        <v>1159025</v>
      </c>
      <c r="I98" s="28">
        <f t="shared" si="2"/>
        <v>-1919864</v>
      </c>
      <c r="J98" s="29"/>
      <c r="K98" s="61"/>
      <c r="L98" s="136"/>
      <c r="AC98" s="137"/>
      <c r="AD98" s="137"/>
      <c r="AE98" s="137"/>
      <c r="AO98" s="128"/>
    </row>
    <row r="99" spans="1:41" ht="40.5" customHeight="1">
      <c r="A99" s="50">
        <v>92</v>
      </c>
      <c r="B99" s="31"/>
      <c r="C99" s="33"/>
      <c r="D99" s="33"/>
      <c r="E99" s="60" t="s">
        <v>159</v>
      </c>
      <c r="F99" s="60" t="s">
        <v>122</v>
      </c>
      <c r="G99" s="35">
        <v>3078889</v>
      </c>
      <c r="H99" s="35">
        <v>1159025</v>
      </c>
      <c r="I99" s="28">
        <f t="shared" si="2"/>
        <v>-1919864</v>
      </c>
      <c r="J99" s="51"/>
      <c r="K99" s="62"/>
      <c r="L99" s="136"/>
      <c r="AC99" s="137"/>
      <c r="AD99" s="137"/>
      <c r="AE99" s="137"/>
      <c r="AO99" s="128"/>
    </row>
    <row r="100" spans="1:41" ht="27" customHeight="1">
      <c r="A100" s="50">
        <v>93</v>
      </c>
      <c r="B100" s="31"/>
      <c r="C100" s="110" t="s">
        <v>47</v>
      </c>
      <c r="D100" s="117"/>
      <c r="E100" s="111"/>
      <c r="F100" s="34"/>
      <c r="G100" s="35">
        <v>16533</v>
      </c>
      <c r="H100" s="35">
        <f>H101</f>
        <v>16917</v>
      </c>
      <c r="I100" s="28">
        <f t="shared" si="2"/>
        <v>384</v>
      </c>
      <c r="J100" s="51"/>
      <c r="K100" s="62"/>
      <c r="L100" s="136"/>
      <c r="AC100" s="137"/>
      <c r="AD100" s="137"/>
      <c r="AE100" s="137"/>
      <c r="AO100" s="128"/>
    </row>
    <row r="101" spans="1:41" ht="27" customHeight="1">
      <c r="A101" s="50">
        <v>94</v>
      </c>
      <c r="B101" s="31"/>
      <c r="C101" s="31"/>
      <c r="D101" s="110" t="s">
        <v>48</v>
      </c>
      <c r="E101" s="111"/>
      <c r="F101" s="52"/>
      <c r="G101" s="35">
        <v>16533</v>
      </c>
      <c r="H101" s="35">
        <f>H102</f>
        <v>16917</v>
      </c>
      <c r="I101" s="28">
        <f t="shared" si="2"/>
        <v>384</v>
      </c>
      <c r="J101" s="51"/>
      <c r="K101" s="62"/>
      <c r="L101" s="136"/>
      <c r="AC101" s="137"/>
      <c r="AD101" s="137"/>
      <c r="AE101" s="137"/>
      <c r="AO101" s="128"/>
    </row>
    <row r="102" spans="1:41" ht="27" customHeight="1">
      <c r="A102" s="50">
        <v>95</v>
      </c>
      <c r="B102" s="31"/>
      <c r="C102" s="31"/>
      <c r="D102" s="31"/>
      <c r="E102" s="60" t="s">
        <v>107</v>
      </c>
      <c r="F102" s="63" t="s">
        <v>108</v>
      </c>
      <c r="G102" s="28">
        <v>16533</v>
      </c>
      <c r="H102" s="28">
        <v>16917</v>
      </c>
      <c r="I102" s="28">
        <f t="shared" si="2"/>
        <v>384</v>
      </c>
      <c r="J102" s="29"/>
      <c r="K102" s="61"/>
      <c r="L102" s="136"/>
      <c r="AC102" s="137"/>
      <c r="AD102" s="137"/>
      <c r="AE102" s="137"/>
      <c r="AO102" s="128"/>
    </row>
    <row r="103" spans="1:41" ht="27" customHeight="1">
      <c r="A103" s="50">
        <v>96</v>
      </c>
      <c r="B103" s="31"/>
      <c r="C103" s="114" t="s">
        <v>49</v>
      </c>
      <c r="D103" s="115"/>
      <c r="E103" s="116"/>
      <c r="F103" s="27"/>
      <c r="G103" s="28">
        <v>8559251</v>
      </c>
      <c r="H103" s="28">
        <f>SUM(H104,H107,H109,H111,H113)</f>
        <v>5943941</v>
      </c>
      <c r="I103" s="28">
        <f t="shared" si="2"/>
        <v>-2615310</v>
      </c>
      <c r="J103" s="29"/>
      <c r="K103" s="61"/>
      <c r="L103" s="136"/>
      <c r="AC103" s="137"/>
      <c r="AD103" s="137"/>
      <c r="AE103" s="137"/>
      <c r="AO103" s="128"/>
    </row>
    <row r="104" spans="1:41" ht="27" customHeight="1">
      <c r="A104" s="50">
        <v>97</v>
      </c>
      <c r="B104" s="31"/>
      <c r="C104" s="31"/>
      <c r="D104" s="110" t="s">
        <v>50</v>
      </c>
      <c r="E104" s="111"/>
      <c r="F104" s="52"/>
      <c r="G104" s="35">
        <v>51</v>
      </c>
      <c r="H104" s="35">
        <f>SUM(H105:H106)</f>
        <v>41</v>
      </c>
      <c r="I104" s="28">
        <f t="shared" si="2"/>
        <v>-10</v>
      </c>
      <c r="J104" s="51"/>
      <c r="K104" s="62"/>
      <c r="L104" s="136"/>
      <c r="AC104" s="137"/>
      <c r="AD104" s="137"/>
      <c r="AE104" s="137"/>
      <c r="AO104" s="128"/>
    </row>
    <row r="105" spans="1:41" ht="27" customHeight="1">
      <c r="A105" s="50">
        <v>98</v>
      </c>
      <c r="B105" s="31"/>
      <c r="C105" s="31"/>
      <c r="D105" s="31"/>
      <c r="E105" s="60" t="s">
        <v>51</v>
      </c>
      <c r="F105" s="60" t="s">
        <v>93</v>
      </c>
      <c r="G105" s="35">
        <v>23</v>
      </c>
      <c r="H105" s="35">
        <v>17</v>
      </c>
      <c r="I105" s="28">
        <f t="shared" si="2"/>
        <v>-6</v>
      </c>
      <c r="J105" s="51"/>
      <c r="K105" s="62"/>
      <c r="L105" s="136"/>
      <c r="AC105" s="137"/>
      <c r="AD105" s="137"/>
      <c r="AE105" s="137"/>
      <c r="AO105" s="128"/>
    </row>
    <row r="106" spans="1:41" ht="27" customHeight="1">
      <c r="A106" s="50">
        <v>99</v>
      </c>
      <c r="B106" s="31"/>
      <c r="C106" s="31"/>
      <c r="D106" s="31"/>
      <c r="E106" s="60" t="s">
        <v>52</v>
      </c>
      <c r="F106" s="52" t="s">
        <v>94</v>
      </c>
      <c r="G106" s="35">
        <v>28</v>
      </c>
      <c r="H106" s="35">
        <v>24</v>
      </c>
      <c r="I106" s="28">
        <f t="shared" si="2"/>
        <v>-4</v>
      </c>
      <c r="J106" s="51"/>
      <c r="K106" s="62"/>
      <c r="L106" s="136"/>
      <c r="AC106" s="137"/>
      <c r="AD106" s="137"/>
      <c r="AE106" s="137"/>
      <c r="AO106" s="128"/>
    </row>
    <row r="107" spans="1:41" ht="27" customHeight="1">
      <c r="A107" s="50">
        <v>100</v>
      </c>
      <c r="B107" s="31"/>
      <c r="C107" s="31"/>
      <c r="D107" s="114" t="s">
        <v>53</v>
      </c>
      <c r="E107" s="116"/>
      <c r="F107" s="32"/>
      <c r="G107" s="28">
        <v>5792941</v>
      </c>
      <c r="H107" s="28">
        <f>H108</f>
        <v>5779466</v>
      </c>
      <c r="I107" s="28">
        <f t="shared" si="2"/>
        <v>-13475</v>
      </c>
      <c r="J107" s="29"/>
      <c r="K107" s="61"/>
      <c r="L107" s="136"/>
      <c r="AC107" s="137"/>
      <c r="AD107" s="137"/>
      <c r="AE107" s="137"/>
      <c r="AO107" s="128"/>
    </row>
    <row r="108" spans="1:41" ht="27" customHeight="1">
      <c r="A108" s="50">
        <v>101</v>
      </c>
      <c r="B108" s="31"/>
      <c r="C108" s="31"/>
      <c r="D108" s="58"/>
      <c r="E108" s="63" t="s">
        <v>54</v>
      </c>
      <c r="F108" s="32" t="s">
        <v>95</v>
      </c>
      <c r="G108" s="28">
        <v>5792941</v>
      </c>
      <c r="H108" s="28">
        <v>5779466</v>
      </c>
      <c r="I108" s="28">
        <f t="shared" si="2"/>
        <v>-13475</v>
      </c>
      <c r="J108" s="29"/>
      <c r="K108" s="61"/>
      <c r="L108" s="136"/>
      <c r="AC108" s="137"/>
      <c r="AD108" s="137"/>
      <c r="AE108" s="137"/>
      <c r="AO108" s="128"/>
    </row>
    <row r="109" spans="1:41" ht="27" customHeight="1">
      <c r="A109" s="50">
        <v>102</v>
      </c>
      <c r="B109" s="31"/>
      <c r="C109" s="31"/>
      <c r="D109" s="110" t="s">
        <v>55</v>
      </c>
      <c r="E109" s="111"/>
      <c r="F109" s="52"/>
      <c r="G109" s="35">
        <v>40791</v>
      </c>
      <c r="H109" s="35">
        <f>H110</f>
        <v>38969</v>
      </c>
      <c r="I109" s="28">
        <f t="shared" si="2"/>
        <v>-1822</v>
      </c>
      <c r="J109" s="51"/>
      <c r="K109" s="62"/>
      <c r="L109" s="136"/>
      <c r="AC109" s="137"/>
      <c r="AD109" s="137"/>
      <c r="AE109" s="137"/>
      <c r="AO109" s="128"/>
    </row>
    <row r="110" spans="1:41" ht="27" customHeight="1">
      <c r="A110" s="50">
        <v>103</v>
      </c>
      <c r="B110" s="31"/>
      <c r="C110" s="31"/>
      <c r="D110" s="31"/>
      <c r="E110" s="60" t="s">
        <v>56</v>
      </c>
      <c r="F110" s="32" t="s">
        <v>63</v>
      </c>
      <c r="G110" s="35">
        <v>40791</v>
      </c>
      <c r="H110" s="35">
        <v>38969</v>
      </c>
      <c r="I110" s="28">
        <f t="shared" si="2"/>
        <v>-1822</v>
      </c>
      <c r="J110" s="51"/>
      <c r="K110" s="62"/>
      <c r="L110" s="136"/>
      <c r="AC110" s="137"/>
      <c r="AD110" s="137"/>
      <c r="AE110" s="137"/>
      <c r="AO110" s="128"/>
    </row>
    <row r="111" spans="1:41" ht="27" customHeight="1">
      <c r="A111" s="50">
        <v>104</v>
      </c>
      <c r="B111" s="31"/>
      <c r="C111" s="31"/>
      <c r="D111" s="114" t="s">
        <v>160</v>
      </c>
      <c r="E111" s="116"/>
      <c r="F111" s="32"/>
      <c r="G111" s="28">
        <v>38</v>
      </c>
      <c r="H111" s="28">
        <f>H112</f>
        <v>36</v>
      </c>
      <c r="I111" s="28">
        <f t="shared" si="2"/>
        <v>-2</v>
      </c>
      <c r="J111" s="29"/>
      <c r="K111" s="61"/>
      <c r="L111" s="136"/>
      <c r="AC111" s="137"/>
      <c r="AD111" s="137"/>
      <c r="AE111" s="137"/>
      <c r="AO111" s="128"/>
    </row>
    <row r="112" spans="1:41" ht="40.5" customHeight="1">
      <c r="A112" s="50">
        <v>105</v>
      </c>
      <c r="B112" s="31"/>
      <c r="C112" s="31"/>
      <c r="D112" s="30"/>
      <c r="E112" s="72" t="s">
        <v>57</v>
      </c>
      <c r="F112" s="52" t="s">
        <v>70</v>
      </c>
      <c r="G112" s="28">
        <v>38</v>
      </c>
      <c r="H112" s="28">
        <v>36</v>
      </c>
      <c r="I112" s="28">
        <f t="shared" si="2"/>
        <v>-2</v>
      </c>
      <c r="J112" s="29"/>
      <c r="K112" s="61"/>
      <c r="L112" s="136"/>
      <c r="AC112" s="137"/>
      <c r="AD112" s="137"/>
      <c r="AE112" s="137"/>
      <c r="AO112" s="128"/>
    </row>
    <row r="113" spans="1:62" ht="27" customHeight="1">
      <c r="A113" s="50">
        <v>106</v>
      </c>
      <c r="B113" s="31"/>
      <c r="C113" s="31"/>
      <c r="D113" s="114" t="s">
        <v>161</v>
      </c>
      <c r="E113" s="116"/>
      <c r="F113" s="32"/>
      <c r="G113" s="28">
        <v>2725430</v>
      </c>
      <c r="H113" s="28">
        <f>H114</f>
        <v>125429</v>
      </c>
      <c r="I113" s="28">
        <f t="shared" si="2"/>
        <v>-2600001</v>
      </c>
      <c r="J113" s="29"/>
      <c r="K113" s="61"/>
      <c r="L113" s="136"/>
      <c r="AC113" s="137"/>
      <c r="AD113" s="137"/>
      <c r="AE113" s="137"/>
      <c r="AO113" s="128"/>
    </row>
    <row r="114" spans="1:62" ht="27" customHeight="1">
      <c r="A114" s="50">
        <v>107</v>
      </c>
      <c r="B114" s="31"/>
      <c r="C114" s="31"/>
      <c r="D114" s="30"/>
      <c r="E114" s="72" t="s">
        <v>58</v>
      </c>
      <c r="F114" s="32"/>
      <c r="G114" s="28">
        <v>2725430</v>
      </c>
      <c r="H114" s="28">
        <f>SUM(H115:H116)</f>
        <v>125429</v>
      </c>
      <c r="I114" s="28">
        <f t="shared" si="2"/>
        <v>-2600001</v>
      </c>
      <c r="J114" s="29"/>
      <c r="K114" s="61"/>
      <c r="L114" s="136"/>
      <c r="AC114" s="137"/>
      <c r="AD114" s="137"/>
      <c r="AE114" s="137"/>
      <c r="AO114" s="128"/>
    </row>
    <row r="115" spans="1:62" ht="27" customHeight="1">
      <c r="A115" s="50">
        <v>108</v>
      </c>
      <c r="B115" s="31"/>
      <c r="C115" s="69"/>
      <c r="D115" s="31"/>
      <c r="E115" s="72"/>
      <c r="F115" s="32" t="s">
        <v>134</v>
      </c>
      <c r="G115" s="28">
        <v>146969</v>
      </c>
      <c r="H115" s="28">
        <v>125429</v>
      </c>
      <c r="I115" s="28">
        <f>H115-G115</f>
        <v>-21540</v>
      </c>
      <c r="J115" s="29"/>
      <c r="K115" s="61"/>
      <c r="L115" s="136"/>
      <c r="AC115" s="137"/>
      <c r="AD115" s="137"/>
      <c r="AE115" s="137"/>
      <c r="AO115" s="128"/>
    </row>
    <row r="116" spans="1:62" ht="39.75" customHeight="1">
      <c r="A116" s="50">
        <v>110</v>
      </c>
      <c r="B116" s="31"/>
      <c r="C116" s="69"/>
      <c r="D116" s="31"/>
      <c r="E116" s="72"/>
      <c r="F116" s="32" t="s">
        <v>166</v>
      </c>
      <c r="G116" s="28">
        <v>2578461</v>
      </c>
      <c r="H116" s="28">
        <v>0</v>
      </c>
      <c r="I116" s="28">
        <f t="shared" si="2"/>
        <v>-2578461</v>
      </c>
      <c r="J116" s="29"/>
      <c r="K116" s="61"/>
      <c r="L116" s="136"/>
      <c r="AC116" s="137"/>
      <c r="AD116" s="137"/>
      <c r="AE116" s="137"/>
      <c r="AO116" s="128"/>
    </row>
    <row r="117" spans="1:62" ht="27" customHeight="1">
      <c r="A117" s="50">
        <v>111</v>
      </c>
      <c r="B117" s="114" t="s">
        <v>162</v>
      </c>
      <c r="C117" s="115"/>
      <c r="D117" s="115"/>
      <c r="E117" s="116"/>
      <c r="F117" s="27"/>
      <c r="G117" s="28">
        <v>5241000</v>
      </c>
      <c r="H117" s="28">
        <f>H118</f>
        <v>3163000</v>
      </c>
      <c r="I117" s="28">
        <f t="shared" si="2"/>
        <v>-2078000</v>
      </c>
      <c r="J117" s="29"/>
      <c r="K117" s="75"/>
      <c r="L117" s="136"/>
      <c r="AC117" s="137"/>
      <c r="AD117" s="137"/>
      <c r="AE117" s="137"/>
      <c r="AO117" s="128"/>
    </row>
    <row r="118" spans="1:62" ht="27" customHeight="1">
      <c r="A118" s="50">
        <v>112</v>
      </c>
      <c r="B118" s="36"/>
      <c r="C118" s="114" t="s">
        <v>59</v>
      </c>
      <c r="D118" s="115"/>
      <c r="E118" s="116"/>
      <c r="F118" s="27"/>
      <c r="G118" s="28">
        <v>5241000</v>
      </c>
      <c r="H118" s="28">
        <f>H119</f>
        <v>3163000</v>
      </c>
      <c r="I118" s="28">
        <f t="shared" si="2"/>
        <v>-2078000</v>
      </c>
      <c r="J118" s="29"/>
      <c r="K118" s="61"/>
      <c r="L118" s="136"/>
      <c r="AC118" s="137"/>
      <c r="AD118" s="137"/>
      <c r="AE118" s="137"/>
      <c r="AO118" s="128"/>
    </row>
    <row r="119" spans="1:62" ht="27" customHeight="1">
      <c r="A119" s="50">
        <v>113</v>
      </c>
      <c r="B119" s="31"/>
      <c r="C119" s="31"/>
      <c r="D119" s="118" t="s">
        <v>60</v>
      </c>
      <c r="E119" s="120"/>
      <c r="F119" s="79"/>
      <c r="G119" s="80">
        <v>5241000</v>
      </c>
      <c r="H119" s="80">
        <f>SUM(H120:H121)</f>
        <v>3163000</v>
      </c>
      <c r="I119" s="80">
        <f t="shared" si="2"/>
        <v>-2078000</v>
      </c>
      <c r="J119" s="81"/>
      <c r="K119" s="82"/>
      <c r="L119" s="136"/>
      <c r="AO119" s="128"/>
    </row>
    <row r="120" spans="1:62" ht="27" customHeight="1">
      <c r="A120" s="50">
        <v>114</v>
      </c>
      <c r="B120" s="31"/>
      <c r="C120" s="31"/>
      <c r="D120" s="30"/>
      <c r="E120" s="78" t="s">
        <v>61</v>
      </c>
      <c r="F120" s="79" t="s">
        <v>83</v>
      </c>
      <c r="G120" s="80">
        <v>1722000</v>
      </c>
      <c r="H120" s="80">
        <v>1091000</v>
      </c>
      <c r="I120" s="80">
        <f t="shared" si="2"/>
        <v>-631000</v>
      </c>
      <c r="J120" s="81"/>
      <c r="K120" s="82"/>
      <c r="L120" s="136"/>
    </row>
    <row r="121" spans="1:62" ht="40.5" customHeight="1">
      <c r="A121" s="50">
        <v>115</v>
      </c>
      <c r="B121" s="33"/>
      <c r="C121" s="33"/>
      <c r="D121" s="33"/>
      <c r="E121" s="63" t="s">
        <v>128</v>
      </c>
      <c r="F121" s="63" t="s">
        <v>127</v>
      </c>
      <c r="G121" s="28">
        <v>3519000</v>
      </c>
      <c r="H121" s="28">
        <v>2072000</v>
      </c>
      <c r="I121" s="28">
        <f t="shared" si="2"/>
        <v>-1447000</v>
      </c>
      <c r="J121" s="29"/>
      <c r="K121" s="61"/>
      <c r="L121" s="136"/>
    </row>
    <row r="122" spans="1:62" ht="27" customHeight="1" thickBot="1">
      <c r="A122" s="121" t="s">
        <v>62</v>
      </c>
      <c r="B122" s="122"/>
      <c r="C122" s="122"/>
      <c r="D122" s="122"/>
      <c r="E122" s="122"/>
      <c r="F122" s="90"/>
      <c r="G122" s="91">
        <v>37770887</v>
      </c>
      <c r="H122" s="91">
        <f>SUM(H8,H12,H30,H54,H73,H81,H88,H92,H96,H117)</f>
        <v>34498648</v>
      </c>
      <c r="I122" s="91">
        <f t="shared" si="2"/>
        <v>-3272239</v>
      </c>
      <c r="J122" s="92"/>
      <c r="K122" s="93"/>
      <c r="L122" s="136"/>
    </row>
    <row r="123" spans="1:62" ht="8.25" customHeight="1">
      <c r="A123" s="49"/>
      <c r="B123" s="49"/>
      <c r="C123" s="49"/>
      <c r="D123" s="49"/>
      <c r="E123" s="49"/>
      <c r="F123" s="54"/>
      <c r="G123" s="55"/>
      <c r="H123" s="55"/>
      <c r="I123" s="55"/>
      <c r="J123" s="56"/>
      <c r="K123" s="57"/>
    </row>
    <row r="124" spans="1:62" s="39" customFormat="1" ht="21.75" customHeight="1">
      <c r="A124" s="40"/>
      <c r="B124" s="64"/>
      <c r="C124" s="65"/>
      <c r="D124" s="65"/>
      <c r="E124" s="65"/>
      <c r="F124" s="65"/>
      <c r="G124" s="65"/>
      <c r="H124" s="65"/>
      <c r="I124" s="65"/>
      <c r="J124" s="44"/>
      <c r="K124" s="45"/>
      <c r="L124" s="123"/>
      <c r="M124" s="124"/>
      <c r="N124" s="124"/>
      <c r="O124" s="124"/>
      <c r="P124" s="124"/>
      <c r="Q124" s="124"/>
      <c r="R124" s="125"/>
      <c r="S124" s="125"/>
      <c r="T124" s="125"/>
      <c r="U124" s="126"/>
      <c r="V124" s="125"/>
      <c r="W124" s="125"/>
      <c r="X124" s="125"/>
      <c r="Y124" s="125"/>
      <c r="Z124" s="125"/>
      <c r="AA124" s="127"/>
      <c r="AB124" s="125"/>
      <c r="AC124" s="125"/>
      <c r="AD124" s="125"/>
      <c r="AE124" s="125"/>
      <c r="AF124" s="125"/>
      <c r="AG124" s="128"/>
      <c r="AH124" s="128"/>
      <c r="AI124" s="128"/>
      <c r="AJ124" s="128"/>
      <c r="AK124" s="128"/>
      <c r="AL124" s="128"/>
      <c r="AM124" s="125"/>
      <c r="AN124" s="125"/>
      <c r="AO124" s="125"/>
      <c r="AP124" s="125"/>
      <c r="AQ124" s="125"/>
      <c r="AR124" s="125"/>
      <c r="AS124" s="125"/>
      <c r="AT124" s="125"/>
      <c r="AU124" s="73"/>
      <c r="AV124" s="73"/>
      <c r="AW124" s="73"/>
      <c r="AX124" s="73"/>
      <c r="AY124" s="73"/>
      <c r="AZ124" s="73"/>
      <c r="BA124" s="73"/>
      <c r="BB124" s="73"/>
      <c r="BC124" s="73"/>
      <c r="BD124" s="73"/>
      <c r="BE124" s="73"/>
      <c r="BF124" s="73"/>
      <c r="BG124" s="73"/>
      <c r="BH124" s="73"/>
      <c r="BI124" s="73"/>
      <c r="BJ124" s="73"/>
    </row>
    <row r="125" spans="1:62" ht="18" customHeight="1">
      <c r="G125" s="55"/>
      <c r="H125" s="55"/>
      <c r="I125" s="55"/>
      <c r="J125" s="46"/>
    </row>
    <row r="126" spans="1:62" ht="18" customHeight="1">
      <c r="G126" s="55"/>
      <c r="H126" s="55"/>
      <c r="I126" s="55"/>
      <c r="J126" s="46"/>
    </row>
    <row r="127" spans="1:62" s="39" customFormat="1" ht="18" customHeight="1">
      <c r="A127" s="40"/>
      <c r="B127" s="41"/>
      <c r="C127" s="41"/>
      <c r="D127" s="41"/>
      <c r="E127" s="41"/>
      <c r="F127" s="47"/>
      <c r="G127" s="55"/>
      <c r="H127" s="55"/>
      <c r="I127" s="55"/>
      <c r="J127" s="48"/>
      <c r="K127" s="45"/>
      <c r="L127" s="123"/>
      <c r="M127" s="124"/>
      <c r="N127" s="124"/>
      <c r="O127" s="124"/>
      <c r="P127" s="124"/>
      <c r="Q127" s="124"/>
      <c r="R127" s="125"/>
      <c r="S127" s="125"/>
      <c r="T127" s="125"/>
      <c r="U127" s="126"/>
      <c r="V127" s="125"/>
      <c r="W127" s="125"/>
      <c r="X127" s="125"/>
      <c r="Y127" s="125"/>
      <c r="Z127" s="125"/>
      <c r="AA127" s="127"/>
      <c r="AB127" s="125"/>
      <c r="AC127" s="125"/>
      <c r="AD127" s="125"/>
      <c r="AE127" s="125"/>
      <c r="AF127" s="125"/>
      <c r="AG127" s="128"/>
      <c r="AH127" s="128"/>
      <c r="AI127" s="128"/>
      <c r="AJ127" s="128"/>
      <c r="AK127" s="128"/>
      <c r="AL127" s="128"/>
      <c r="AM127" s="125"/>
      <c r="AN127" s="125"/>
      <c r="AO127" s="125"/>
      <c r="AP127" s="125"/>
      <c r="AQ127" s="125"/>
      <c r="AR127" s="125"/>
      <c r="AS127" s="125"/>
      <c r="AT127" s="125"/>
      <c r="AU127" s="73"/>
      <c r="AV127" s="73"/>
      <c r="AW127" s="73"/>
      <c r="AX127" s="73"/>
      <c r="AY127" s="73"/>
      <c r="AZ127" s="73"/>
      <c r="BA127" s="73"/>
      <c r="BB127" s="73"/>
      <c r="BC127" s="73"/>
      <c r="BD127" s="73"/>
      <c r="BE127" s="73"/>
      <c r="BF127" s="73"/>
      <c r="BG127" s="73"/>
      <c r="BH127" s="73"/>
      <c r="BI127" s="73"/>
      <c r="BJ127" s="73"/>
    </row>
    <row r="128" spans="1:62" ht="18" customHeight="1">
      <c r="G128" s="55"/>
      <c r="H128" s="55"/>
      <c r="I128" s="55"/>
      <c r="J128" s="48"/>
      <c r="K128" s="45"/>
    </row>
    <row r="129" spans="1:62" ht="18" customHeight="1">
      <c r="G129" s="55"/>
      <c r="H129" s="55"/>
      <c r="I129" s="55"/>
      <c r="J129" s="48"/>
      <c r="K129" s="45"/>
    </row>
    <row r="130" spans="1:62" s="39" customFormat="1" ht="18" customHeight="1">
      <c r="A130" s="40"/>
      <c r="B130" s="41"/>
      <c r="C130" s="41"/>
      <c r="D130" s="41"/>
      <c r="E130" s="41"/>
      <c r="F130" s="47"/>
      <c r="G130" s="55"/>
      <c r="H130" s="55"/>
      <c r="I130" s="55"/>
      <c r="J130" s="48"/>
      <c r="K130" s="45"/>
      <c r="L130" s="123"/>
      <c r="M130" s="124"/>
      <c r="N130" s="124"/>
      <c r="O130" s="124"/>
      <c r="P130" s="124"/>
      <c r="Q130" s="124"/>
      <c r="R130" s="125"/>
      <c r="S130" s="125"/>
      <c r="T130" s="125"/>
      <c r="U130" s="126"/>
      <c r="V130" s="125"/>
      <c r="W130" s="125"/>
      <c r="X130" s="125"/>
      <c r="Y130" s="125"/>
      <c r="Z130" s="125"/>
      <c r="AA130" s="127"/>
      <c r="AB130" s="125"/>
      <c r="AC130" s="125"/>
      <c r="AD130" s="125"/>
      <c r="AE130" s="125"/>
      <c r="AF130" s="125"/>
      <c r="AG130" s="128"/>
      <c r="AH130" s="128"/>
      <c r="AI130" s="128"/>
      <c r="AJ130" s="128"/>
      <c r="AK130" s="128"/>
      <c r="AL130" s="128"/>
      <c r="AM130" s="125"/>
      <c r="AN130" s="125"/>
      <c r="AO130" s="125"/>
      <c r="AP130" s="125"/>
      <c r="AQ130" s="125"/>
      <c r="AR130" s="125"/>
      <c r="AS130" s="125"/>
      <c r="AT130" s="125"/>
      <c r="AU130" s="73"/>
      <c r="AV130" s="73"/>
      <c r="AW130" s="73"/>
      <c r="AX130" s="73"/>
      <c r="AY130" s="73"/>
      <c r="AZ130" s="73"/>
      <c r="BA130" s="73"/>
      <c r="BB130" s="73"/>
      <c r="BC130" s="73"/>
      <c r="BD130" s="73"/>
      <c r="BE130" s="73"/>
      <c r="BF130" s="73"/>
      <c r="BG130" s="73"/>
      <c r="BH130" s="73"/>
      <c r="BI130" s="73"/>
      <c r="BJ130" s="73"/>
    </row>
    <row r="131" spans="1:62" ht="18" customHeight="1">
      <c r="G131" s="55"/>
      <c r="H131" s="55"/>
      <c r="I131" s="55"/>
      <c r="J131" s="48"/>
      <c r="K131" s="45"/>
    </row>
    <row r="132" spans="1:62" ht="18" customHeight="1">
      <c r="G132" s="55"/>
      <c r="H132" s="55"/>
      <c r="I132" s="55"/>
      <c r="J132" s="46"/>
    </row>
    <row r="133" spans="1:62" s="39" customFormat="1" ht="18" customHeight="1">
      <c r="A133" s="40"/>
      <c r="B133" s="41"/>
      <c r="C133" s="41"/>
      <c r="D133" s="41"/>
      <c r="E133" s="41"/>
      <c r="F133" s="47"/>
      <c r="G133" s="55"/>
      <c r="H133" s="55"/>
      <c r="I133" s="55"/>
      <c r="J133" s="48"/>
      <c r="K133" s="45"/>
      <c r="L133" s="123"/>
      <c r="M133" s="124"/>
      <c r="N133" s="124"/>
      <c r="O133" s="124"/>
      <c r="P133" s="124"/>
      <c r="Q133" s="124"/>
      <c r="R133" s="125"/>
      <c r="S133" s="125"/>
      <c r="T133" s="125"/>
      <c r="U133" s="126"/>
      <c r="V133" s="125"/>
      <c r="W133" s="125"/>
      <c r="X133" s="125"/>
      <c r="Y133" s="125"/>
      <c r="Z133" s="125"/>
      <c r="AA133" s="127"/>
      <c r="AB133" s="125"/>
      <c r="AC133" s="125"/>
      <c r="AD133" s="125"/>
      <c r="AE133" s="125"/>
      <c r="AF133" s="125"/>
      <c r="AG133" s="128"/>
      <c r="AH133" s="128"/>
      <c r="AI133" s="128"/>
      <c r="AJ133" s="128"/>
      <c r="AK133" s="128"/>
      <c r="AL133" s="128"/>
      <c r="AM133" s="125"/>
      <c r="AN133" s="125"/>
      <c r="AO133" s="125"/>
      <c r="AP133" s="125"/>
      <c r="AQ133" s="125"/>
      <c r="AR133" s="125"/>
      <c r="AS133" s="125"/>
      <c r="AT133" s="125"/>
      <c r="AU133" s="73"/>
      <c r="AV133" s="73"/>
      <c r="AW133" s="73"/>
      <c r="AX133" s="73"/>
      <c r="AY133" s="73"/>
      <c r="AZ133" s="73"/>
      <c r="BA133" s="73"/>
      <c r="BB133" s="73"/>
      <c r="BC133" s="73"/>
      <c r="BD133" s="73"/>
      <c r="BE133" s="73"/>
      <c r="BF133" s="73"/>
      <c r="BG133" s="73"/>
      <c r="BH133" s="73"/>
      <c r="BI133" s="73"/>
      <c r="BJ133" s="73"/>
    </row>
    <row r="134" spans="1:62" ht="18" customHeight="1">
      <c r="G134" s="55"/>
      <c r="H134" s="55"/>
      <c r="I134" s="55"/>
    </row>
    <row r="135" spans="1:62" ht="18" customHeight="1">
      <c r="G135" s="70"/>
      <c r="H135" s="70"/>
      <c r="I135" s="70"/>
    </row>
    <row r="137" spans="1:62" ht="18" customHeight="1">
      <c r="S137" s="148"/>
    </row>
    <row r="139" spans="1:62" ht="18" customHeight="1">
      <c r="R139" s="144"/>
      <c r="S139" s="144"/>
      <c r="T139" s="144"/>
      <c r="U139" s="145"/>
      <c r="V139" s="144"/>
      <c r="W139" s="144"/>
      <c r="X139" s="144"/>
      <c r="Y139" s="144"/>
      <c r="Z139" s="144"/>
      <c r="AA139" s="146"/>
      <c r="AB139" s="144"/>
      <c r="AC139" s="144"/>
      <c r="AD139" s="144"/>
      <c r="AE139" s="144"/>
      <c r="AF139" s="144"/>
      <c r="AG139" s="147"/>
      <c r="AH139" s="147"/>
      <c r="AI139" s="147"/>
      <c r="AJ139" s="147"/>
      <c r="AK139" s="147"/>
      <c r="AL139" s="147"/>
      <c r="AM139" s="144"/>
      <c r="AN139" s="144"/>
      <c r="AO139" s="144"/>
      <c r="AP139" s="144"/>
      <c r="AQ139" s="144"/>
      <c r="AR139" s="144"/>
      <c r="AS139" s="144"/>
      <c r="AT139" s="144"/>
      <c r="AU139" s="74"/>
      <c r="AV139" s="74"/>
      <c r="AW139" s="74"/>
      <c r="AX139" s="74"/>
      <c r="AY139" s="74"/>
      <c r="AZ139" s="74"/>
      <c r="BA139" s="74"/>
      <c r="BB139" s="74"/>
      <c r="BC139" s="74"/>
      <c r="BD139" s="74"/>
      <c r="BE139" s="74"/>
      <c r="BF139" s="74"/>
      <c r="BG139" s="74"/>
      <c r="BH139" s="74"/>
      <c r="BI139" s="74"/>
      <c r="BJ139" s="74"/>
    </row>
    <row r="140" spans="1:62" ht="18" customHeight="1">
      <c r="R140" s="144"/>
      <c r="S140" s="144"/>
      <c r="T140" s="144"/>
      <c r="U140" s="145"/>
      <c r="V140" s="144"/>
      <c r="W140" s="144"/>
      <c r="X140" s="144"/>
      <c r="Y140" s="144"/>
      <c r="Z140" s="144"/>
      <c r="AA140" s="146"/>
      <c r="AB140" s="144"/>
      <c r="AC140" s="144"/>
      <c r="AD140" s="144"/>
      <c r="AE140" s="144"/>
      <c r="AF140" s="144"/>
      <c r="AG140" s="147"/>
      <c r="AH140" s="147"/>
      <c r="AI140" s="147"/>
      <c r="AJ140" s="147"/>
      <c r="AK140" s="147"/>
      <c r="AL140" s="147"/>
      <c r="AM140" s="144"/>
      <c r="AN140" s="144"/>
      <c r="AO140" s="144"/>
      <c r="AP140" s="144"/>
      <c r="AQ140" s="144"/>
      <c r="AR140" s="144"/>
      <c r="AS140" s="144"/>
      <c r="AT140" s="144"/>
      <c r="AU140" s="74"/>
      <c r="AV140" s="74"/>
      <c r="AW140" s="74"/>
      <c r="AX140" s="74"/>
      <c r="AY140" s="74"/>
      <c r="AZ140" s="74"/>
      <c r="BA140" s="74"/>
      <c r="BB140" s="74"/>
      <c r="BC140" s="74"/>
      <c r="BD140" s="74"/>
      <c r="BE140" s="74"/>
      <c r="BF140" s="74"/>
      <c r="BG140" s="74"/>
      <c r="BH140" s="74"/>
      <c r="BI140" s="74"/>
      <c r="BJ140" s="74"/>
    </row>
    <row r="141" spans="1:62" ht="18" customHeight="1">
      <c r="R141" s="144"/>
      <c r="S141" s="144"/>
      <c r="T141" s="144"/>
      <c r="U141" s="145"/>
      <c r="V141" s="144"/>
      <c r="W141" s="144"/>
      <c r="X141" s="144"/>
      <c r="Y141" s="144"/>
      <c r="Z141" s="144"/>
      <c r="AA141" s="146"/>
      <c r="AB141" s="144"/>
      <c r="AC141" s="144"/>
      <c r="AD141" s="144"/>
      <c r="AE141" s="144"/>
      <c r="AF141" s="144"/>
      <c r="AG141" s="147"/>
      <c r="AH141" s="147"/>
      <c r="AI141" s="147"/>
      <c r="AJ141" s="147"/>
      <c r="AK141" s="147"/>
      <c r="AL141" s="147"/>
      <c r="AM141" s="144"/>
      <c r="AN141" s="144"/>
      <c r="AO141" s="144"/>
      <c r="AP141" s="144"/>
      <c r="AQ141" s="144"/>
      <c r="AR141" s="144"/>
      <c r="AS141" s="144"/>
      <c r="AT141" s="144"/>
      <c r="AU141" s="74"/>
      <c r="AV141" s="74"/>
      <c r="AW141" s="74"/>
      <c r="AX141" s="74"/>
      <c r="AY141" s="74"/>
      <c r="AZ141" s="74"/>
      <c r="BA141" s="74"/>
      <c r="BB141" s="74"/>
      <c r="BC141" s="74"/>
      <c r="BD141" s="74"/>
      <c r="BE141" s="74"/>
      <c r="BF141" s="74"/>
      <c r="BG141" s="74"/>
      <c r="BH141" s="74"/>
      <c r="BI141" s="74"/>
      <c r="BJ141" s="74"/>
    </row>
    <row r="142" spans="1:62" ht="18" customHeight="1">
      <c r="R142" s="144"/>
      <c r="S142" s="144"/>
      <c r="T142" s="144"/>
      <c r="U142" s="145"/>
      <c r="V142" s="144"/>
      <c r="W142" s="144"/>
      <c r="X142" s="144"/>
      <c r="Y142" s="144"/>
      <c r="Z142" s="144"/>
      <c r="AA142" s="146"/>
      <c r="AB142" s="144"/>
      <c r="AC142" s="144"/>
      <c r="AD142" s="144"/>
      <c r="AE142" s="144"/>
      <c r="AF142" s="144"/>
      <c r="AG142" s="147"/>
      <c r="AH142" s="147"/>
      <c r="AI142" s="147"/>
      <c r="AJ142" s="147"/>
      <c r="AK142" s="147"/>
      <c r="AL142" s="147"/>
      <c r="AM142" s="144"/>
      <c r="AN142" s="144"/>
      <c r="AO142" s="144"/>
      <c r="AP142" s="144"/>
      <c r="AQ142" s="144"/>
      <c r="AR142" s="144"/>
      <c r="AS142" s="144"/>
      <c r="AT142" s="144"/>
      <c r="AU142" s="74"/>
      <c r="AV142" s="74"/>
      <c r="AW142" s="74"/>
      <c r="AX142" s="74"/>
      <c r="AY142" s="74"/>
      <c r="AZ142" s="74"/>
      <c r="BA142" s="74"/>
      <c r="BB142" s="74"/>
      <c r="BC142" s="74"/>
      <c r="BD142" s="74"/>
      <c r="BE142" s="74"/>
      <c r="BF142" s="74"/>
      <c r="BG142" s="74"/>
      <c r="BH142" s="74"/>
      <c r="BI142" s="74"/>
      <c r="BJ142" s="74"/>
    </row>
    <row r="143" spans="1:62" ht="18" customHeight="1">
      <c r="R143" s="144"/>
      <c r="S143" s="144"/>
      <c r="T143" s="144"/>
      <c r="U143" s="145"/>
      <c r="V143" s="144"/>
      <c r="W143" s="144"/>
      <c r="X143" s="144"/>
      <c r="Y143" s="144"/>
      <c r="Z143" s="144"/>
      <c r="AA143" s="146"/>
      <c r="AB143" s="144"/>
      <c r="AC143" s="144"/>
      <c r="AD143" s="144"/>
      <c r="AE143" s="144"/>
      <c r="AF143" s="144"/>
      <c r="AG143" s="147"/>
      <c r="AH143" s="147"/>
      <c r="AI143" s="147"/>
      <c r="AJ143" s="147"/>
      <c r="AK143" s="147"/>
      <c r="AL143" s="147"/>
      <c r="AM143" s="144"/>
      <c r="AN143" s="144"/>
      <c r="AO143" s="144"/>
      <c r="AP143" s="144"/>
      <c r="AQ143" s="144"/>
      <c r="AR143" s="144"/>
      <c r="AS143" s="144"/>
      <c r="AT143" s="144"/>
      <c r="AU143" s="74"/>
      <c r="AV143" s="74"/>
      <c r="AW143" s="74"/>
      <c r="AX143" s="74"/>
      <c r="AY143" s="74"/>
      <c r="AZ143" s="74"/>
      <c r="BA143" s="74"/>
      <c r="BB143" s="74"/>
      <c r="BC143" s="74"/>
      <c r="BD143" s="74"/>
      <c r="BE143" s="74"/>
      <c r="BF143" s="74"/>
      <c r="BG143" s="74"/>
      <c r="BH143" s="74"/>
      <c r="BI143" s="74"/>
      <c r="BJ143" s="74"/>
    </row>
    <row r="144" spans="1:62" s="5" customFormat="1" ht="18" customHeight="1">
      <c r="A144" s="17"/>
      <c r="B144" s="1"/>
      <c r="C144" s="1"/>
      <c r="D144" s="1"/>
      <c r="E144" s="1"/>
      <c r="F144" s="10"/>
      <c r="I144" s="4"/>
      <c r="J144" s="11"/>
      <c r="K144" s="12"/>
      <c r="L144" s="123"/>
      <c r="M144" s="124"/>
      <c r="N144" s="124"/>
      <c r="O144" s="124"/>
      <c r="P144" s="124"/>
      <c r="Q144" s="124"/>
      <c r="R144" s="144"/>
      <c r="S144" s="144"/>
      <c r="T144" s="144"/>
      <c r="U144" s="145"/>
      <c r="V144" s="144"/>
      <c r="W144" s="144"/>
      <c r="X144" s="144"/>
      <c r="Y144" s="144"/>
      <c r="Z144" s="144"/>
      <c r="AA144" s="146"/>
      <c r="AB144" s="144"/>
      <c r="AC144" s="144"/>
      <c r="AD144" s="144"/>
      <c r="AE144" s="144"/>
      <c r="AF144" s="144"/>
      <c r="AG144" s="147"/>
      <c r="AH144" s="147"/>
      <c r="AI144" s="147"/>
      <c r="AJ144" s="147"/>
      <c r="AK144" s="147"/>
      <c r="AL144" s="147"/>
      <c r="AM144" s="144"/>
      <c r="AN144" s="144"/>
      <c r="AO144" s="144"/>
      <c r="AP144" s="144"/>
      <c r="AQ144" s="144"/>
      <c r="AR144" s="144"/>
      <c r="AS144" s="144"/>
      <c r="AT144" s="144"/>
      <c r="AU144" s="74"/>
      <c r="AV144" s="74"/>
      <c r="AW144" s="74"/>
      <c r="AX144" s="74"/>
      <c r="AY144" s="74"/>
      <c r="AZ144" s="74"/>
      <c r="BA144" s="74"/>
      <c r="BB144" s="74"/>
      <c r="BC144" s="74"/>
      <c r="BD144" s="74"/>
      <c r="BE144" s="74"/>
      <c r="BF144" s="74"/>
      <c r="BG144" s="74"/>
      <c r="BH144" s="74"/>
      <c r="BI144" s="74"/>
      <c r="BJ144" s="74"/>
    </row>
    <row r="145" spans="1:62" s="5" customFormat="1" ht="18" customHeight="1">
      <c r="A145" s="17"/>
      <c r="B145" s="1"/>
      <c r="C145" s="1"/>
      <c r="D145" s="1"/>
      <c r="E145" s="1"/>
      <c r="F145" s="10"/>
      <c r="I145" s="4"/>
      <c r="J145" s="11"/>
      <c r="K145" s="12"/>
      <c r="L145" s="123"/>
      <c r="M145" s="124"/>
      <c r="N145" s="124"/>
      <c r="O145" s="124"/>
      <c r="P145" s="124"/>
      <c r="Q145" s="124"/>
      <c r="R145" s="144"/>
      <c r="S145" s="144"/>
      <c r="T145" s="144"/>
      <c r="U145" s="145"/>
      <c r="V145" s="144"/>
      <c r="W145" s="144"/>
      <c r="X145" s="144"/>
      <c r="Y145" s="144"/>
      <c r="Z145" s="144"/>
      <c r="AA145" s="146"/>
      <c r="AB145" s="144"/>
      <c r="AC145" s="144"/>
      <c r="AD145" s="144"/>
      <c r="AE145" s="144"/>
      <c r="AF145" s="144"/>
      <c r="AG145" s="147"/>
      <c r="AH145" s="147"/>
      <c r="AI145" s="147"/>
      <c r="AJ145" s="147"/>
      <c r="AK145" s="147"/>
      <c r="AL145" s="147"/>
      <c r="AM145" s="144"/>
      <c r="AN145" s="144"/>
      <c r="AO145" s="144"/>
      <c r="AP145" s="144"/>
      <c r="AQ145" s="144"/>
      <c r="AR145" s="144"/>
      <c r="AS145" s="144"/>
      <c r="AT145" s="144"/>
      <c r="AU145" s="74"/>
      <c r="AV145" s="74"/>
      <c r="AW145" s="74"/>
      <c r="AX145" s="74"/>
      <c r="AY145" s="74"/>
      <c r="AZ145" s="74"/>
      <c r="BA145" s="74"/>
      <c r="BB145" s="74"/>
      <c r="BC145" s="74"/>
      <c r="BD145" s="74"/>
      <c r="BE145" s="74"/>
      <c r="BF145" s="74"/>
      <c r="BG145" s="74"/>
      <c r="BH145" s="74"/>
      <c r="BI145" s="74"/>
      <c r="BJ145" s="74"/>
    </row>
    <row r="146" spans="1:62" s="5" customFormat="1" ht="18" customHeight="1">
      <c r="A146" s="17"/>
      <c r="B146" s="1"/>
      <c r="C146" s="1"/>
      <c r="D146" s="1"/>
      <c r="E146" s="1"/>
      <c r="F146" s="10"/>
      <c r="I146" s="4"/>
      <c r="J146" s="11"/>
      <c r="K146" s="12"/>
      <c r="L146" s="123"/>
      <c r="M146" s="124"/>
      <c r="N146" s="124"/>
      <c r="O146" s="124"/>
      <c r="P146" s="124"/>
      <c r="Q146" s="124"/>
      <c r="R146" s="144"/>
      <c r="S146" s="144"/>
      <c r="T146" s="144"/>
      <c r="U146" s="145"/>
      <c r="V146" s="144"/>
      <c r="W146" s="144"/>
      <c r="X146" s="144"/>
      <c r="Y146" s="144"/>
      <c r="Z146" s="144"/>
      <c r="AA146" s="146"/>
      <c r="AB146" s="144"/>
      <c r="AC146" s="144"/>
      <c r="AD146" s="144"/>
      <c r="AE146" s="144"/>
      <c r="AF146" s="144"/>
      <c r="AG146" s="147"/>
      <c r="AH146" s="147"/>
      <c r="AI146" s="147"/>
      <c r="AJ146" s="147"/>
      <c r="AK146" s="147"/>
      <c r="AL146" s="147"/>
      <c r="AM146" s="144"/>
      <c r="AN146" s="144"/>
      <c r="AO146" s="144"/>
      <c r="AP146" s="144"/>
      <c r="AQ146" s="144"/>
      <c r="AR146" s="144"/>
      <c r="AS146" s="144"/>
      <c r="AT146" s="144"/>
      <c r="AU146" s="74"/>
      <c r="AV146" s="74"/>
      <c r="AW146" s="74"/>
      <c r="AX146" s="74"/>
      <c r="AY146" s="74"/>
      <c r="AZ146" s="74"/>
      <c r="BA146" s="74"/>
      <c r="BB146" s="74"/>
      <c r="BC146" s="74"/>
      <c r="BD146" s="74"/>
      <c r="BE146" s="74"/>
      <c r="BF146" s="74"/>
      <c r="BG146" s="74"/>
      <c r="BH146" s="74"/>
      <c r="BI146" s="74"/>
      <c r="BJ146" s="74"/>
    </row>
    <row r="147" spans="1:62" s="5" customFormat="1" ht="18" customHeight="1">
      <c r="A147" s="17"/>
      <c r="B147" s="1"/>
      <c r="C147" s="1"/>
      <c r="D147" s="1"/>
      <c r="E147" s="1"/>
      <c r="F147" s="10"/>
      <c r="I147" s="4"/>
      <c r="J147" s="11"/>
      <c r="K147" s="12"/>
      <c r="L147" s="123"/>
      <c r="M147" s="124"/>
      <c r="N147" s="124"/>
      <c r="O147" s="124"/>
      <c r="P147" s="124"/>
      <c r="Q147" s="124"/>
      <c r="R147" s="144"/>
      <c r="S147" s="144"/>
      <c r="T147" s="144"/>
      <c r="U147" s="145"/>
      <c r="V147" s="144"/>
      <c r="W147" s="144"/>
      <c r="X147" s="144"/>
      <c r="Y147" s="144"/>
      <c r="Z147" s="144"/>
      <c r="AA147" s="146"/>
      <c r="AB147" s="144"/>
      <c r="AC147" s="144"/>
      <c r="AD147" s="144"/>
      <c r="AE147" s="144"/>
      <c r="AF147" s="144"/>
      <c r="AG147" s="147"/>
      <c r="AH147" s="147"/>
      <c r="AI147" s="147"/>
      <c r="AJ147" s="147"/>
      <c r="AK147" s="147"/>
      <c r="AL147" s="147"/>
      <c r="AM147" s="144"/>
      <c r="AN147" s="144"/>
      <c r="AO147" s="144"/>
      <c r="AP147" s="144"/>
      <c r="AQ147" s="144"/>
      <c r="AR147" s="144"/>
      <c r="AS147" s="144"/>
      <c r="AT147" s="144"/>
      <c r="AU147" s="74"/>
      <c r="AV147" s="74"/>
      <c r="AW147" s="74"/>
      <c r="AX147" s="74"/>
      <c r="AY147" s="74"/>
      <c r="AZ147" s="74"/>
      <c r="BA147" s="74"/>
      <c r="BB147" s="74"/>
      <c r="BC147" s="74"/>
      <c r="BD147" s="74"/>
      <c r="BE147" s="74"/>
      <c r="BF147" s="74"/>
      <c r="BG147" s="74"/>
      <c r="BH147" s="74"/>
      <c r="BI147" s="74"/>
      <c r="BJ147" s="74"/>
    </row>
    <row r="148" spans="1:62" s="5" customFormat="1" ht="18" customHeight="1">
      <c r="A148" s="17"/>
      <c r="B148" s="1"/>
      <c r="C148" s="1"/>
      <c r="D148" s="1"/>
      <c r="E148" s="1"/>
      <c r="F148" s="10"/>
      <c r="I148" s="4"/>
      <c r="J148" s="11"/>
      <c r="K148" s="12"/>
      <c r="L148" s="123"/>
      <c r="M148" s="124"/>
      <c r="N148" s="124"/>
      <c r="O148" s="124"/>
      <c r="P148" s="124"/>
      <c r="Q148" s="124"/>
      <c r="R148" s="144"/>
      <c r="S148" s="144"/>
      <c r="T148" s="144"/>
      <c r="U148" s="145"/>
      <c r="V148" s="144"/>
      <c r="W148" s="144"/>
      <c r="X148" s="144"/>
      <c r="Y148" s="144"/>
      <c r="Z148" s="144"/>
      <c r="AA148" s="146"/>
      <c r="AB148" s="144"/>
      <c r="AC148" s="144"/>
      <c r="AD148" s="144"/>
      <c r="AE148" s="144"/>
      <c r="AF148" s="144"/>
      <c r="AG148" s="147"/>
      <c r="AH148" s="147"/>
      <c r="AI148" s="147"/>
      <c r="AJ148" s="147"/>
      <c r="AK148" s="147"/>
      <c r="AL148" s="147"/>
      <c r="AM148" s="144"/>
      <c r="AN148" s="144"/>
      <c r="AO148" s="144"/>
      <c r="AP148" s="144"/>
      <c r="AQ148" s="144"/>
      <c r="AR148" s="144"/>
      <c r="AS148" s="144"/>
      <c r="AT148" s="144"/>
      <c r="AU148" s="74"/>
      <c r="AV148" s="74"/>
      <c r="AW148" s="74"/>
      <c r="AX148" s="74"/>
      <c r="AY148" s="74"/>
      <c r="AZ148" s="74"/>
      <c r="BA148" s="74"/>
      <c r="BB148" s="74"/>
      <c r="BC148" s="74"/>
      <c r="BD148" s="74"/>
      <c r="BE148" s="74"/>
      <c r="BF148" s="74"/>
      <c r="BG148" s="74"/>
      <c r="BH148" s="74"/>
      <c r="BI148" s="74"/>
      <c r="BJ148" s="74"/>
    </row>
    <row r="149" spans="1:62" s="5" customFormat="1" ht="18" customHeight="1">
      <c r="A149" s="17"/>
      <c r="B149" s="1"/>
      <c r="C149" s="1"/>
      <c r="D149" s="1"/>
      <c r="E149" s="1"/>
      <c r="F149" s="10"/>
      <c r="I149" s="4"/>
      <c r="J149" s="11"/>
      <c r="K149" s="12"/>
      <c r="L149" s="123"/>
      <c r="M149" s="124"/>
      <c r="N149" s="124"/>
      <c r="O149" s="124"/>
      <c r="P149" s="124"/>
      <c r="Q149" s="124"/>
      <c r="R149" s="144"/>
      <c r="S149" s="144"/>
      <c r="T149" s="144"/>
      <c r="U149" s="145"/>
      <c r="V149" s="144"/>
      <c r="W149" s="144"/>
      <c r="X149" s="144"/>
      <c r="Y149" s="144"/>
      <c r="Z149" s="144"/>
      <c r="AA149" s="146"/>
      <c r="AB149" s="144"/>
      <c r="AC149" s="144"/>
      <c r="AD149" s="144"/>
      <c r="AE149" s="144"/>
      <c r="AF149" s="144"/>
      <c r="AG149" s="147"/>
      <c r="AH149" s="147"/>
      <c r="AI149" s="147"/>
      <c r="AJ149" s="147"/>
      <c r="AK149" s="147"/>
      <c r="AL149" s="147"/>
      <c r="AM149" s="144"/>
      <c r="AN149" s="144"/>
      <c r="AO149" s="144"/>
      <c r="AP149" s="144"/>
      <c r="AQ149" s="144"/>
      <c r="AR149" s="144"/>
      <c r="AS149" s="144"/>
      <c r="AT149" s="144"/>
      <c r="AU149" s="74"/>
      <c r="AV149" s="74"/>
      <c r="AW149" s="74"/>
      <c r="AX149" s="74"/>
      <c r="AY149" s="74"/>
      <c r="AZ149" s="74"/>
      <c r="BA149" s="74"/>
      <c r="BB149" s="74"/>
      <c r="BC149" s="74"/>
      <c r="BD149" s="74"/>
      <c r="BE149" s="74"/>
      <c r="BF149" s="74"/>
      <c r="BG149" s="74"/>
      <c r="BH149" s="74"/>
      <c r="BI149" s="74"/>
      <c r="BJ149" s="74"/>
    </row>
    <row r="150" spans="1:62" s="5" customFormat="1" ht="18" customHeight="1">
      <c r="A150" s="17"/>
      <c r="B150" s="1"/>
      <c r="C150" s="1"/>
      <c r="D150" s="1"/>
      <c r="E150" s="1"/>
      <c r="F150" s="10"/>
      <c r="I150" s="4"/>
      <c r="J150" s="11"/>
      <c r="K150" s="12"/>
      <c r="L150" s="123"/>
      <c r="M150" s="124"/>
      <c r="N150" s="124"/>
      <c r="O150" s="124"/>
      <c r="P150" s="124"/>
      <c r="Q150" s="124"/>
      <c r="R150" s="144"/>
      <c r="S150" s="144"/>
      <c r="T150" s="144"/>
      <c r="U150" s="145"/>
      <c r="V150" s="144"/>
      <c r="W150" s="144"/>
      <c r="X150" s="144"/>
      <c r="Y150" s="144"/>
      <c r="Z150" s="144"/>
      <c r="AA150" s="146"/>
      <c r="AB150" s="144"/>
      <c r="AC150" s="144"/>
      <c r="AD150" s="144"/>
      <c r="AE150" s="144"/>
      <c r="AF150" s="144"/>
      <c r="AG150" s="147"/>
      <c r="AH150" s="147"/>
      <c r="AI150" s="147"/>
      <c r="AJ150" s="147"/>
      <c r="AK150" s="147"/>
      <c r="AL150" s="147"/>
      <c r="AM150" s="144"/>
      <c r="AN150" s="144"/>
      <c r="AO150" s="144"/>
      <c r="AP150" s="144"/>
      <c r="AQ150" s="144"/>
      <c r="AR150" s="144"/>
      <c r="AS150" s="144"/>
      <c r="AT150" s="144"/>
      <c r="AU150" s="74"/>
      <c r="AV150" s="74"/>
      <c r="AW150" s="74"/>
      <c r="AX150" s="74"/>
      <c r="AY150" s="74"/>
      <c r="AZ150" s="74"/>
      <c r="BA150" s="74"/>
      <c r="BB150" s="74"/>
      <c r="BC150" s="74"/>
      <c r="BD150" s="74"/>
      <c r="BE150" s="74"/>
      <c r="BF150" s="74"/>
      <c r="BG150" s="74"/>
      <c r="BH150" s="74"/>
      <c r="BI150" s="74"/>
      <c r="BJ150" s="74"/>
    </row>
    <row r="151" spans="1:62" s="5" customFormat="1" ht="18" customHeight="1">
      <c r="A151" s="17"/>
      <c r="B151" s="1"/>
      <c r="C151" s="1"/>
      <c r="D151" s="1"/>
      <c r="E151" s="1"/>
      <c r="F151" s="10"/>
      <c r="I151" s="4"/>
      <c r="J151" s="11"/>
      <c r="K151" s="12"/>
      <c r="L151" s="123"/>
      <c r="M151" s="124"/>
      <c r="N151" s="124"/>
      <c r="O151" s="124"/>
      <c r="P151" s="124"/>
      <c r="Q151" s="124"/>
      <c r="R151" s="144"/>
      <c r="S151" s="144"/>
      <c r="T151" s="144"/>
      <c r="U151" s="145"/>
      <c r="V151" s="144"/>
      <c r="W151" s="144"/>
      <c r="X151" s="144"/>
      <c r="Y151" s="144"/>
      <c r="Z151" s="144"/>
      <c r="AA151" s="146"/>
      <c r="AB151" s="144"/>
      <c r="AC151" s="144"/>
      <c r="AD151" s="144"/>
      <c r="AE151" s="144"/>
      <c r="AF151" s="144"/>
      <c r="AG151" s="147"/>
      <c r="AH151" s="147"/>
      <c r="AI151" s="147"/>
      <c r="AJ151" s="147"/>
      <c r="AK151" s="147"/>
      <c r="AL151" s="147"/>
      <c r="AM151" s="144"/>
      <c r="AN151" s="144"/>
      <c r="AO151" s="144"/>
      <c r="AP151" s="144"/>
      <c r="AQ151" s="144"/>
      <c r="AR151" s="144"/>
      <c r="AS151" s="144"/>
      <c r="AT151" s="144"/>
      <c r="AU151" s="74"/>
      <c r="AV151" s="74"/>
      <c r="AW151" s="74"/>
      <c r="AX151" s="74"/>
      <c r="AY151" s="74"/>
      <c r="AZ151" s="74"/>
      <c r="BA151" s="74"/>
      <c r="BB151" s="74"/>
      <c r="BC151" s="74"/>
      <c r="BD151" s="74"/>
      <c r="BE151" s="74"/>
      <c r="BF151" s="74"/>
      <c r="BG151" s="74"/>
      <c r="BH151" s="74"/>
      <c r="BI151" s="74"/>
      <c r="BJ151" s="74"/>
    </row>
    <row r="152" spans="1:62" s="5" customFormat="1" ht="18" customHeight="1">
      <c r="A152" s="17"/>
      <c r="B152" s="1"/>
      <c r="C152" s="1"/>
      <c r="D152" s="1"/>
      <c r="E152" s="1"/>
      <c r="F152" s="10"/>
      <c r="I152" s="4"/>
      <c r="J152" s="11"/>
      <c r="K152" s="12"/>
      <c r="L152" s="123"/>
      <c r="M152" s="124"/>
      <c r="N152" s="124"/>
      <c r="O152" s="124"/>
      <c r="P152" s="124"/>
      <c r="Q152" s="124"/>
      <c r="R152" s="144"/>
      <c r="S152" s="144"/>
      <c r="T152" s="144"/>
      <c r="U152" s="145"/>
      <c r="V152" s="144"/>
      <c r="W152" s="144"/>
      <c r="X152" s="144"/>
      <c r="Y152" s="144"/>
      <c r="Z152" s="144"/>
      <c r="AA152" s="146"/>
      <c r="AB152" s="144"/>
      <c r="AC152" s="144"/>
      <c r="AD152" s="144"/>
      <c r="AE152" s="144"/>
      <c r="AF152" s="144"/>
      <c r="AG152" s="147"/>
      <c r="AH152" s="147"/>
      <c r="AI152" s="147"/>
      <c r="AJ152" s="147"/>
      <c r="AK152" s="147"/>
      <c r="AL152" s="147"/>
      <c r="AM152" s="144"/>
      <c r="AN152" s="144"/>
      <c r="AO152" s="144"/>
      <c r="AP152" s="144"/>
      <c r="AQ152" s="144"/>
      <c r="AR152" s="144"/>
      <c r="AS152" s="144"/>
      <c r="AT152" s="144"/>
      <c r="AU152" s="74"/>
      <c r="AV152" s="74"/>
      <c r="AW152" s="74"/>
      <c r="AX152" s="74"/>
      <c r="AY152" s="74"/>
      <c r="AZ152" s="74"/>
      <c r="BA152" s="74"/>
      <c r="BB152" s="74"/>
      <c r="BC152" s="74"/>
      <c r="BD152" s="74"/>
      <c r="BE152" s="74"/>
      <c r="BF152" s="74"/>
      <c r="BG152" s="74"/>
      <c r="BH152" s="74"/>
      <c r="BI152" s="74"/>
      <c r="BJ152" s="74"/>
    </row>
    <row r="153" spans="1:62" s="5" customFormat="1" ht="18" customHeight="1">
      <c r="A153" s="17"/>
      <c r="B153" s="1"/>
      <c r="C153" s="1"/>
      <c r="D153" s="1"/>
      <c r="E153" s="1"/>
      <c r="F153" s="10"/>
      <c r="I153" s="4"/>
      <c r="J153" s="11"/>
      <c r="K153" s="12"/>
      <c r="L153" s="123"/>
      <c r="M153" s="124"/>
      <c r="N153" s="124"/>
      <c r="O153" s="124"/>
      <c r="P153" s="124"/>
      <c r="Q153" s="124"/>
      <c r="R153" s="144"/>
      <c r="S153" s="144"/>
      <c r="T153" s="144"/>
      <c r="U153" s="145"/>
      <c r="V153" s="144"/>
      <c r="W153" s="144"/>
      <c r="X153" s="144"/>
      <c r="Y153" s="144"/>
      <c r="Z153" s="144"/>
      <c r="AA153" s="146"/>
      <c r="AB153" s="144"/>
      <c r="AC153" s="144"/>
      <c r="AD153" s="144"/>
      <c r="AE153" s="144"/>
      <c r="AF153" s="144"/>
      <c r="AG153" s="147"/>
      <c r="AH153" s="147"/>
      <c r="AI153" s="147"/>
      <c r="AJ153" s="147"/>
      <c r="AK153" s="147"/>
      <c r="AL153" s="147"/>
      <c r="AM153" s="144"/>
      <c r="AN153" s="144"/>
      <c r="AO153" s="144"/>
      <c r="AP153" s="144"/>
      <c r="AQ153" s="144"/>
      <c r="AR153" s="144"/>
      <c r="AS153" s="144"/>
      <c r="AT153" s="144"/>
      <c r="AU153" s="74"/>
      <c r="AV153" s="74"/>
      <c r="AW153" s="74"/>
      <c r="AX153" s="74"/>
      <c r="AY153" s="74"/>
      <c r="AZ153" s="74"/>
      <c r="BA153" s="74"/>
      <c r="BB153" s="74"/>
      <c r="BC153" s="74"/>
      <c r="BD153" s="74"/>
      <c r="BE153" s="74"/>
      <c r="BF153" s="74"/>
      <c r="BG153" s="74"/>
      <c r="BH153" s="74"/>
      <c r="BI153" s="74"/>
      <c r="BJ153" s="74"/>
    </row>
    <row r="154" spans="1:62" s="5" customFormat="1" ht="18" customHeight="1">
      <c r="A154" s="17"/>
      <c r="B154" s="1"/>
      <c r="C154" s="1"/>
      <c r="D154" s="1"/>
      <c r="E154" s="1"/>
      <c r="F154" s="47"/>
      <c r="G154" s="43"/>
      <c r="H154" s="43"/>
      <c r="I154" s="42"/>
      <c r="J154" s="11"/>
      <c r="K154" s="12"/>
      <c r="L154" s="123"/>
      <c r="M154" s="124"/>
      <c r="N154" s="124"/>
      <c r="O154" s="124"/>
      <c r="P154" s="124"/>
      <c r="Q154" s="124"/>
      <c r="R154" s="144"/>
      <c r="S154" s="144"/>
      <c r="T154" s="144"/>
      <c r="U154" s="145"/>
      <c r="V154" s="144"/>
      <c r="W154" s="144"/>
      <c r="X154" s="144"/>
      <c r="Y154" s="144"/>
      <c r="Z154" s="144"/>
      <c r="AA154" s="146"/>
      <c r="AB154" s="144"/>
      <c r="AC154" s="144"/>
      <c r="AD154" s="144"/>
      <c r="AE154" s="144"/>
      <c r="AF154" s="144"/>
      <c r="AG154" s="147"/>
      <c r="AH154" s="147"/>
      <c r="AI154" s="147"/>
      <c r="AJ154" s="147"/>
      <c r="AK154" s="147"/>
      <c r="AL154" s="147"/>
      <c r="AM154" s="144"/>
      <c r="AN154" s="144"/>
      <c r="AO154" s="144"/>
      <c r="AP154" s="144"/>
      <c r="AQ154" s="144"/>
      <c r="AR154" s="144"/>
      <c r="AS154" s="144"/>
      <c r="AT154" s="144"/>
      <c r="AU154" s="74"/>
      <c r="AV154" s="74"/>
      <c r="AW154" s="74"/>
      <c r="AX154" s="74"/>
      <c r="AY154" s="74"/>
      <c r="AZ154" s="74"/>
      <c r="BA154" s="74"/>
      <c r="BB154" s="74"/>
      <c r="BC154" s="74"/>
      <c r="BD154" s="74"/>
      <c r="BE154" s="74"/>
      <c r="BF154" s="74"/>
      <c r="BG154" s="74"/>
      <c r="BH154" s="74"/>
      <c r="BI154" s="74"/>
      <c r="BJ154" s="74"/>
    </row>
    <row r="155" spans="1:62" s="5" customFormat="1" ht="18" customHeight="1">
      <c r="A155" s="17"/>
      <c r="B155" s="1"/>
      <c r="C155" s="1"/>
      <c r="D155" s="1"/>
      <c r="E155" s="1"/>
      <c r="F155" s="47"/>
      <c r="G155" s="43"/>
      <c r="H155" s="43"/>
      <c r="I155" s="42"/>
      <c r="J155" s="11"/>
      <c r="K155" s="12"/>
      <c r="L155" s="123"/>
      <c r="M155" s="124"/>
      <c r="N155" s="124"/>
      <c r="O155" s="124"/>
      <c r="P155" s="124"/>
      <c r="Q155" s="124"/>
      <c r="R155" s="144"/>
      <c r="S155" s="144"/>
      <c r="T155" s="144"/>
      <c r="U155" s="145"/>
      <c r="V155" s="144"/>
      <c r="W155" s="144"/>
      <c r="X155" s="144"/>
      <c r="Y155" s="144"/>
      <c r="Z155" s="144"/>
      <c r="AA155" s="146"/>
      <c r="AB155" s="144"/>
      <c r="AC155" s="144"/>
      <c r="AD155" s="144"/>
      <c r="AE155" s="144"/>
      <c r="AF155" s="144"/>
      <c r="AG155" s="147"/>
      <c r="AH155" s="147"/>
      <c r="AI155" s="147"/>
      <c r="AJ155" s="147"/>
      <c r="AK155" s="147"/>
      <c r="AL155" s="147"/>
      <c r="AM155" s="144"/>
      <c r="AN155" s="144"/>
      <c r="AO155" s="144"/>
      <c r="AP155" s="144"/>
      <c r="AQ155" s="144"/>
      <c r="AR155" s="144"/>
      <c r="AS155" s="144"/>
      <c r="AT155" s="144"/>
      <c r="AU155" s="74"/>
      <c r="AV155" s="74"/>
      <c r="AW155" s="74"/>
      <c r="AX155" s="74"/>
      <c r="AY155" s="74"/>
      <c r="AZ155" s="74"/>
      <c r="BA155" s="74"/>
      <c r="BB155" s="74"/>
      <c r="BC155" s="74"/>
      <c r="BD155" s="74"/>
      <c r="BE155" s="74"/>
      <c r="BF155" s="74"/>
      <c r="BG155" s="74"/>
      <c r="BH155" s="74"/>
      <c r="BI155" s="74"/>
      <c r="BJ155" s="74"/>
    </row>
    <row r="156" spans="1:62" s="5" customFormat="1" ht="18" customHeight="1">
      <c r="A156" s="17"/>
      <c r="B156" s="1"/>
      <c r="C156" s="1"/>
      <c r="D156" s="1"/>
      <c r="E156" s="1"/>
      <c r="F156" s="47"/>
      <c r="G156" s="43"/>
      <c r="H156" s="43"/>
      <c r="I156" s="42"/>
      <c r="J156" s="11"/>
      <c r="K156" s="12"/>
      <c r="L156" s="123"/>
      <c r="M156" s="124"/>
      <c r="N156" s="124"/>
      <c r="O156" s="124"/>
      <c r="P156" s="124"/>
      <c r="Q156" s="124"/>
      <c r="R156" s="144"/>
      <c r="S156" s="144"/>
      <c r="T156" s="144"/>
      <c r="U156" s="145"/>
      <c r="V156" s="144"/>
      <c r="W156" s="144"/>
      <c r="X156" s="144"/>
      <c r="Y156" s="144"/>
      <c r="Z156" s="144"/>
      <c r="AA156" s="146"/>
      <c r="AB156" s="144"/>
      <c r="AC156" s="144"/>
      <c r="AD156" s="144"/>
      <c r="AE156" s="144"/>
      <c r="AF156" s="144"/>
      <c r="AG156" s="147"/>
      <c r="AH156" s="147"/>
      <c r="AI156" s="147"/>
      <c r="AJ156" s="147"/>
      <c r="AK156" s="147"/>
      <c r="AL156" s="147"/>
      <c r="AM156" s="144"/>
      <c r="AN156" s="144"/>
      <c r="AO156" s="144"/>
      <c r="AP156" s="144"/>
      <c r="AQ156" s="144"/>
      <c r="AR156" s="144"/>
      <c r="AS156" s="144"/>
      <c r="AT156" s="144"/>
      <c r="AU156" s="74"/>
      <c r="AV156" s="74"/>
      <c r="AW156" s="74"/>
      <c r="AX156" s="74"/>
      <c r="AY156" s="74"/>
      <c r="AZ156" s="74"/>
      <c r="BA156" s="74"/>
      <c r="BB156" s="74"/>
      <c r="BC156" s="74"/>
      <c r="BD156" s="74"/>
      <c r="BE156" s="74"/>
      <c r="BF156" s="74"/>
      <c r="BG156" s="74"/>
      <c r="BH156" s="74"/>
      <c r="BI156" s="74"/>
      <c r="BJ156" s="74"/>
    </row>
    <row r="157" spans="1:62" s="5" customFormat="1" ht="18" customHeight="1">
      <c r="A157" s="17"/>
      <c r="B157" s="1"/>
      <c r="C157" s="1"/>
      <c r="D157" s="1"/>
      <c r="E157" s="1"/>
      <c r="F157" s="47"/>
      <c r="G157" s="43"/>
      <c r="H157" s="43"/>
      <c r="I157" s="42"/>
      <c r="J157" s="11"/>
      <c r="K157" s="12"/>
      <c r="L157" s="123"/>
      <c r="M157" s="124"/>
      <c r="N157" s="124"/>
      <c r="O157" s="124"/>
      <c r="P157" s="124"/>
      <c r="Q157" s="124"/>
      <c r="R157" s="125"/>
      <c r="S157" s="125"/>
      <c r="T157" s="125"/>
      <c r="U157" s="126"/>
      <c r="V157" s="125"/>
      <c r="W157" s="125"/>
      <c r="X157" s="125"/>
      <c r="Y157" s="125"/>
      <c r="Z157" s="125"/>
      <c r="AA157" s="127"/>
      <c r="AB157" s="125"/>
      <c r="AC157" s="125"/>
      <c r="AD157" s="125"/>
      <c r="AE157" s="125"/>
      <c r="AF157" s="125"/>
      <c r="AG157" s="128"/>
      <c r="AH157" s="128"/>
      <c r="AI157" s="128"/>
      <c r="AJ157" s="128"/>
      <c r="AK157" s="128"/>
      <c r="AL157" s="128"/>
      <c r="AM157" s="125"/>
      <c r="AN157" s="125"/>
      <c r="AO157" s="125"/>
      <c r="AP157" s="125"/>
      <c r="AQ157" s="125"/>
      <c r="AR157" s="125"/>
      <c r="AS157" s="125"/>
      <c r="AT157" s="125"/>
      <c r="AU157" s="73"/>
      <c r="AV157" s="73"/>
      <c r="AW157" s="73"/>
      <c r="AX157" s="73"/>
      <c r="AY157" s="73"/>
      <c r="AZ157" s="73"/>
      <c r="BA157" s="73"/>
      <c r="BB157" s="73"/>
      <c r="BC157" s="73"/>
      <c r="BD157" s="73"/>
      <c r="BE157" s="73"/>
      <c r="BF157" s="73"/>
      <c r="BG157" s="73"/>
      <c r="BH157" s="73"/>
      <c r="BI157" s="73"/>
      <c r="BJ157" s="73"/>
    </row>
    <row r="158" spans="1:62" s="5" customFormat="1" ht="18" customHeight="1">
      <c r="A158" s="17"/>
      <c r="B158" s="1"/>
      <c r="C158" s="1"/>
      <c r="D158" s="1"/>
      <c r="E158" s="1"/>
      <c r="F158" s="47"/>
      <c r="G158" s="43"/>
      <c r="H158" s="43"/>
      <c r="I158" s="42"/>
      <c r="J158" s="11"/>
      <c r="K158" s="12"/>
      <c r="L158" s="123"/>
      <c r="M158" s="124"/>
      <c r="N158" s="124"/>
      <c r="O158" s="124"/>
      <c r="P158" s="124"/>
      <c r="Q158" s="124"/>
      <c r="R158" s="125"/>
      <c r="S158" s="125"/>
      <c r="T158" s="125"/>
      <c r="U158" s="126"/>
      <c r="V158" s="125"/>
      <c r="W158" s="125"/>
      <c r="X158" s="125"/>
      <c r="Y158" s="125"/>
      <c r="Z158" s="125"/>
      <c r="AA158" s="127"/>
      <c r="AB158" s="125"/>
      <c r="AC158" s="125"/>
      <c r="AD158" s="125"/>
      <c r="AE158" s="125"/>
      <c r="AF158" s="125"/>
      <c r="AG158" s="128"/>
      <c r="AH158" s="128"/>
      <c r="AI158" s="128"/>
      <c r="AJ158" s="128"/>
      <c r="AK158" s="128"/>
      <c r="AL158" s="128"/>
      <c r="AM158" s="125"/>
      <c r="AN158" s="125"/>
      <c r="AO158" s="125"/>
      <c r="AP158" s="125"/>
      <c r="AQ158" s="125"/>
      <c r="AR158" s="125"/>
      <c r="AS158" s="125"/>
      <c r="AT158" s="125"/>
      <c r="AU158" s="73"/>
      <c r="AV158" s="73"/>
      <c r="AW158" s="73"/>
      <c r="AX158" s="73"/>
      <c r="AY158" s="73"/>
      <c r="AZ158" s="73"/>
      <c r="BA158" s="73"/>
      <c r="BB158" s="73"/>
      <c r="BC158" s="73"/>
      <c r="BD158" s="73"/>
      <c r="BE158" s="73"/>
      <c r="BF158" s="73"/>
      <c r="BG158" s="73"/>
      <c r="BH158" s="73"/>
      <c r="BI158" s="73"/>
      <c r="BJ158" s="73"/>
    </row>
    <row r="159" spans="1:62" s="5" customFormat="1" ht="18" customHeight="1">
      <c r="A159" s="17"/>
      <c r="B159" s="1"/>
      <c r="C159" s="1"/>
      <c r="D159" s="1"/>
      <c r="E159" s="1"/>
      <c r="F159" s="47"/>
      <c r="G159" s="43"/>
      <c r="H159" s="43"/>
      <c r="I159" s="42"/>
      <c r="J159" s="11"/>
      <c r="K159" s="12"/>
      <c r="L159" s="123"/>
      <c r="M159" s="124"/>
      <c r="N159" s="124"/>
      <c r="O159" s="124"/>
      <c r="P159" s="124"/>
      <c r="Q159" s="124"/>
      <c r="R159" s="125"/>
      <c r="S159" s="125"/>
      <c r="T159" s="125"/>
      <c r="U159" s="126"/>
      <c r="V159" s="125"/>
      <c r="W159" s="125"/>
      <c r="X159" s="125"/>
      <c r="Y159" s="125"/>
      <c r="Z159" s="125"/>
      <c r="AA159" s="127"/>
      <c r="AB159" s="125"/>
      <c r="AC159" s="125"/>
      <c r="AD159" s="125"/>
      <c r="AE159" s="125"/>
      <c r="AF159" s="125"/>
      <c r="AG159" s="128"/>
      <c r="AH159" s="128"/>
      <c r="AI159" s="128"/>
      <c r="AJ159" s="128"/>
      <c r="AK159" s="128"/>
      <c r="AL159" s="128"/>
      <c r="AM159" s="125"/>
      <c r="AN159" s="125"/>
      <c r="AO159" s="125"/>
      <c r="AP159" s="125"/>
      <c r="AQ159" s="125"/>
      <c r="AR159" s="125"/>
      <c r="AS159" s="125"/>
      <c r="AT159" s="125"/>
      <c r="AU159" s="73"/>
      <c r="AV159" s="73"/>
      <c r="AW159" s="73"/>
      <c r="AX159" s="73"/>
      <c r="AY159" s="73"/>
      <c r="AZ159" s="73"/>
      <c r="BA159" s="73"/>
      <c r="BB159" s="73"/>
      <c r="BC159" s="73"/>
      <c r="BD159" s="73"/>
      <c r="BE159" s="73"/>
      <c r="BF159" s="73"/>
      <c r="BG159" s="73"/>
      <c r="BH159" s="73"/>
      <c r="BI159" s="73"/>
      <c r="BJ159" s="73"/>
    </row>
    <row r="160" spans="1:62" s="5" customFormat="1" ht="18.75" customHeight="1">
      <c r="A160" s="17"/>
      <c r="B160" s="1"/>
      <c r="C160" s="1"/>
      <c r="D160" s="1"/>
      <c r="E160" s="1"/>
      <c r="F160" s="47"/>
      <c r="G160" s="43"/>
      <c r="H160" s="43"/>
      <c r="I160" s="42"/>
      <c r="J160" s="11"/>
      <c r="K160" s="12"/>
      <c r="L160" s="123"/>
      <c r="M160" s="124"/>
      <c r="N160" s="124"/>
      <c r="O160" s="124"/>
      <c r="P160" s="124"/>
      <c r="Q160" s="124"/>
      <c r="R160" s="125"/>
      <c r="S160" s="125"/>
      <c r="T160" s="125"/>
      <c r="U160" s="126"/>
      <c r="V160" s="125"/>
      <c r="W160" s="125"/>
      <c r="X160" s="125"/>
      <c r="Y160" s="125"/>
      <c r="Z160" s="125"/>
      <c r="AA160" s="127"/>
      <c r="AB160" s="125"/>
      <c r="AC160" s="125"/>
      <c r="AD160" s="125"/>
      <c r="AE160" s="125"/>
      <c r="AF160" s="125"/>
      <c r="AG160" s="128"/>
      <c r="AH160" s="128"/>
      <c r="AI160" s="128"/>
      <c r="AJ160" s="128"/>
      <c r="AK160" s="128"/>
      <c r="AL160" s="128"/>
      <c r="AM160" s="125"/>
      <c r="AN160" s="125"/>
      <c r="AO160" s="125"/>
      <c r="AP160" s="125"/>
      <c r="AQ160" s="125"/>
      <c r="AR160" s="125"/>
      <c r="AS160" s="125"/>
      <c r="AT160" s="125"/>
      <c r="AU160" s="73"/>
      <c r="AV160" s="73"/>
      <c r="AW160" s="73"/>
      <c r="AX160" s="73"/>
      <c r="AY160" s="73"/>
      <c r="AZ160" s="73"/>
      <c r="BA160" s="73"/>
      <c r="BB160" s="73"/>
      <c r="BC160" s="73"/>
      <c r="BD160" s="73"/>
      <c r="BE160" s="73"/>
      <c r="BF160" s="73"/>
      <c r="BG160" s="73"/>
      <c r="BH160" s="73"/>
      <c r="BI160" s="73"/>
      <c r="BJ160" s="73"/>
    </row>
    <row r="161" spans="1:62" s="5" customFormat="1" ht="18.75" customHeight="1">
      <c r="A161" s="17"/>
      <c r="B161" s="1"/>
      <c r="C161" s="1"/>
      <c r="D161" s="1"/>
      <c r="E161" s="1"/>
      <c r="F161" s="47"/>
      <c r="G161" s="43"/>
      <c r="H161" s="43"/>
      <c r="I161" s="42"/>
      <c r="J161" s="11"/>
      <c r="K161" s="12"/>
      <c r="L161" s="123"/>
      <c r="M161" s="124"/>
      <c r="N161" s="124"/>
      <c r="O161" s="124"/>
      <c r="P161" s="124"/>
      <c r="Q161" s="124"/>
      <c r="R161" s="125"/>
      <c r="S161" s="125"/>
      <c r="T161" s="125"/>
      <c r="U161" s="126"/>
      <c r="V161" s="125"/>
      <c r="W161" s="125"/>
      <c r="X161" s="125"/>
      <c r="Y161" s="125"/>
      <c r="Z161" s="125"/>
      <c r="AA161" s="127"/>
      <c r="AB161" s="125"/>
      <c r="AC161" s="125"/>
      <c r="AD161" s="125"/>
      <c r="AE161" s="125"/>
      <c r="AF161" s="125"/>
      <c r="AG161" s="128"/>
      <c r="AH161" s="128"/>
      <c r="AI161" s="128"/>
      <c r="AJ161" s="128"/>
      <c r="AK161" s="128"/>
      <c r="AL161" s="128"/>
      <c r="AM161" s="125"/>
      <c r="AN161" s="125"/>
      <c r="AO161" s="125"/>
      <c r="AP161" s="125"/>
      <c r="AQ161" s="125"/>
      <c r="AR161" s="125"/>
      <c r="AS161" s="125"/>
      <c r="AT161" s="125"/>
      <c r="AU161" s="73"/>
      <c r="AV161" s="73"/>
      <c r="AW161" s="73"/>
      <c r="AX161" s="73"/>
      <c r="AY161" s="73"/>
      <c r="AZ161" s="73"/>
      <c r="BA161" s="73"/>
      <c r="BB161" s="73"/>
      <c r="BC161" s="73"/>
      <c r="BD161" s="73"/>
      <c r="BE161" s="73"/>
      <c r="BF161" s="73"/>
      <c r="BG161" s="73"/>
      <c r="BH161" s="73"/>
      <c r="BI161" s="73"/>
      <c r="BJ161" s="73"/>
    </row>
    <row r="162" spans="1:62" ht="18" customHeight="1">
      <c r="F162" s="47"/>
      <c r="G162" s="43"/>
      <c r="H162" s="43"/>
      <c r="I162" s="42"/>
    </row>
  </sheetData>
  <mergeCells count="64">
    <mergeCell ref="D98:E98"/>
    <mergeCell ref="C85:E85"/>
    <mergeCell ref="D86:E86"/>
    <mergeCell ref="A122:E122"/>
    <mergeCell ref="C100:E100"/>
    <mergeCell ref="D101:E101"/>
    <mergeCell ref="C103:E103"/>
    <mergeCell ref="D104:E104"/>
    <mergeCell ref="D107:E107"/>
    <mergeCell ref="D109:E109"/>
    <mergeCell ref="D111:E111"/>
    <mergeCell ref="D113:E113"/>
    <mergeCell ref="B117:E117"/>
    <mergeCell ref="C118:E118"/>
    <mergeCell ref="D119:E119"/>
    <mergeCell ref="C89:E89"/>
    <mergeCell ref="B92:E92"/>
    <mergeCell ref="C93:E93"/>
    <mergeCell ref="D94:E94"/>
    <mergeCell ref="D56:E56"/>
    <mergeCell ref="C37:E37"/>
    <mergeCell ref="D38:E38"/>
    <mergeCell ref="C50:E50"/>
    <mergeCell ref="D51:E51"/>
    <mergeCell ref="B54:E54"/>
    <mergeCell ref="C55:E55"/>
    <mergeCell ref="C82:E82"/>
    <mergeCell ref="D83:E83"/>
    <mergeCell ref="B96:E96"/>
    <mergeCell ref="C97:E97"/>
    <mergeCell ref="B81:E81"/>
    <mergeCell ref="C59:E59"/>
    <mergeCell ref="D60:E60"/>
    <mergeCell ref="C65:E65"/>
    <mergeCell ref="D66:E66"/>
    <mergeCell ref="C70:E70"/>
    <mergeCell ref="D71:E71"/>
    <mergeCell ref="B73:E73"/>
    <mergeCell ref="C74:E74"/>
    <mergeCell ref="D75:E75"/>
    <mergeCell ref="C78:E78"/>
    <mergeCell ref="D79:E79"/>
    <mergeCell ref="B88:E88"/>
    <mergeCell ref="D90:E90"/>
    <mergeCell ref="C19:E19"/>
    <mergeCell ref="D20:E20"/>
    <mergeCell ref="B30:E30"/>
    <mergeCell ref="C31:E31"/>
    <mergeCell ref="D32:E32"/>
    <mergeCell ref="D14:E14"/>
    <mergeCell ref="J1:K1"/>
    <mergeCell ref="W2:AA5"/>
    <mergeCell ref="G4:H4"/>
    <mergeCell ref="AG5:AN7"/>
    <mergeCell ref="B8:E8"/>
    <mergeCell ref="C9:E9"/>
    <mergeCell ref="D10:E10"/>
    <mergeCell ref="B12:E12"/>
    <mergeCell ref="C13:E13"/>
    <mergeCell ref="AO5:AT7"/>
    <mergeCell ref="B6:E7"/>
    <mergeCell ref="F6:F7"/>
    <mergeCell ref="J6:K7"/>
    <mergeCell ref="L6:L7"/>
  </mergeCells>
  <phoneticPr fontId="3"/>
  <conditionalFormatting sqref="E8">
    <cfRule type="expression" dxfId="49" priority="125">
      <formula>L8:L218="○"</formula>
    </cfRule>
  </conditionalFormatting>
  <conditionalFormatting sqref="E9:E13">
    <cfRule type="expression" dxfId="48" priority="67707">
      <formula>L9:L226="○"</formula>
    </cfRule>
  </conditionalFormatting>
  <conditionalFormatting sqref="E14:E18">
    <cfRule type="expression" dxfId="47" priority="67708">
      <formula>L14:L294="○"</formula>
    </cfRule>
  </conditionalFormatting>
  <conditionalFormatting sqref="E19">
    <cfRule type="expression" dxfId="46" priority="124">
      <formula>L19:L338="○"</formula>
    </cfRule>
  </conditionalFormatting>
  <conditionalFormatting sqref="E20:E29">
    <cfRule type="expression" dxfId="45" priority="67709">
      <formula>L20:L360="○"</formula>
    </cfRule>
  </conditionalFormatting>
  <conditionalFormatting sqref="E30:E31">
    <cfRule type="expression" dxfId="44" priority="67710">
      <formula>L30:L406="○"</formula>
    </cfRule>
  </conditionalFormatting>
  <conditionalFormatting sqref="E32:E33">
    <cfRule type="expression" dxfId="43" priority="67698">
      <formula>L32:L420="○"</formula>
    </cfRule>
  </conditionalFormatting>
  <conditionalFormatting sqref="E34:E35">
    <cfRule type="expression" dxfId="42" priority="67712">
      <formula>L34:L421="○"</formula>
    </cfRule>
  </conditionalFormatting>
  <conditionalFormatting sqref="E36">
    <cfRule type="expression" dxfId="41" priority="123">
      <formula>L36:L425="○"</formula>
    </cfRule>
  </conditionalFormatting>
  <conditionalFormatting sqref="E37">
    <cfRule type="expression" dxfId="40" priority="122">
      <formula>L37:L438="○"</formula>
    </cfRule>
  </conditionalFormatting>
  <conditionalFormatting sqref="E38:E39 E47">
    <cfRule type="expression" dxfId="39" priority="150">
      <formula>L38:L486="○"</formula>
    </cfRule>
  </conditionalFormatting>
  <conditionalFormatting sqref="E40">
    <cfRule type="expression" dxfId="38" priority="67700">
      <formula>L40:L606="○"</formula>
    </cfRule>
  </conditionalFormatting>
  <conditionalFormatting sqref="E41:E42 E44">
    <cfRule type="expression" dxfId="37" priority="67358">
      <formula>L41:L488="○"</formula>
    </cfRule>
  </conditionalFormatting>
  <conditionalFormatting sqref="E43">
    <cfRule type="expression" dxfId="36" priority="66733">
      <formula>L43:L489="○"</formula>
    </cfRule>
  </conditionalFormatting>
  <conditionalFormatting sqref="E45:E46 E48:E49">
    <cfRule type="expression" dxfId="35" priority="67715">
      <formula>L45:L613="○"</formula>
    </cfRule>
  </conditionalFormatting>
  <conditionalFormatting sqref="E50">
    <cfRule type="expression" dxfId="34" priority="119">
      <formula>L50:L578="○"</formula>
    </cfRule>
  </conditionalFormatting>
  <conditionalFormatting sqref="E51:E53">
    <cfRule type="expression" dxfId="33" priority="67717">
      <formula>L51:L591="○"</formula>
    </cfRule>
  </conditionalFormatting>
  <conditionalFormatting sqref="E54:E55">
    <cfRule type="expression" dxfId="32" priority="67718">
      <formula>L54:L603="○"</formula>
    </cfRule>
  </conditionalFormatting>
  <conditionalFormatting sqref="E56:E58">
    <cfRule type="expression" dxfId="31" priority="67719">
      <formula>L56:L610="○"</formula>
    </cfRule>
  </conditionalFormatting>
  <conditionalFormatting sqref="E59">
    <cfRule type="expression" dxfId="30" priority="121">
      <formula>L59:L618="○"</formula>
    </cfRule>
  </conditionalFormatting>
  <conditionalFormatting sqref="E60">
    <cfRule type="expression" dxfId="29" priority="66722">
      <formula>L60:L633="○"</formula>
    </cfRule>
  </conditionalFormatting>
  <conditionalFormatting sqref="E61">
    <cfRule type="expression" dxfId="28" priority="66689">
      <formula>L61:L635="○"</formula>
    </cfRule>
  </conditionalFormatting>
  <conditionalFormatting sqref="E62:E64">
    <cfRule type="expression" dxfId="27" priority="67720">
      <formula>L62:L634="○"</formula>
    </cfRule>
  </conditionalFormatting>
  <conditionalFormatting sqref="E65">
    <cfRule type="expression" dxfId="26" priority="118">
      <formula>L65:L665="○"</formula>
    </cfRule>
  </conditionalFormatting>
  <conditionalFormatting sqref="E66:E69">
    <cfRule type="expression" dxfId="25" priority="67721">
      <formula>L66:L672="○"</formula>
    </cfRule>
  </conditionalFormatting>
  <conditionalFormatting sqref="E70">
    <cfRule type="expression" dxfId="24" priority="117">
      <formula>L70:L683="○"</formula>
    </cfRule>
  </conditionalFormatting>
  <conditionalFormatting sqref="E71:E72">
    <cfRule type="expression" dxfId="23" priority="67722">
      <formula>L71:L694="○"</formula>
    </cfRule>
  </conditionalFormatting>
  <conditionalFormatting sqref="E73:E76">
    <cfRule type="expression" dxfId="22" priority="67723">
      <formula>L73:L713="○"</formula>
    </cfRule>
  </conditionalFormatting>
  <conditionalFormatting sqref="E77">
    <cfRule type="expression" dxfId="21" priority="115">
      <formula>L77:L734="○"</formula>
    </cfRule>
  </conditionalFormatting>
  <conditionalFormatting sqref="E78:E80">
    <cfRule type="expression" dxfId="20" priority="67724">
      <formula>L78:L746="○"</formula>
    </cfRule>
  </conditionalFormatting>
  <conditionalFormatting sqref="E81">
    <cfRule type="expression" dxfId="19" priority="109">
      <formula>L81:L766="○"</formula>
    </cfRule>
  </conditionalFormatting>
  <conditionalFormatting sqref="E82:E87">
    <cfRule type="expression" dxfId="18" priority="67725">
      <formula>L82:L783="○"</formula>
    </cfRule>
  </conditionalFormatting>
  <conditionalFormatting sqref="E88:E89">
    <cfRule type="expression" dxfId="17" priority="67726">
      <formula>L88:L799="○"</formula>
    </cfRule>
  </conditionalFormatting>
  <conditionalFormatting sqref="E90:E91">
    <cfRule type="expression" dxfId="16" priority="67727">
      <formula>L90:L813="○"</formula>
    </cfRule>
  </conditionalFormatting>
  <conditionalFormatting sqref="E92">
    <cfRule type="expression" dxfId="15" priority="111">
      <formula>L92:L833="○"</formula>
    </cfRule>
  </conditionalFormatting>
  <conditionalFormatting sqref="E93">
    <cfRule type="expression" dxfId="14" priority="110">
      <formula>L93:L856="○"</formula>
    </cfRule>
  </conditionalFormatting>
  <conditionalFormatting sqref="E94:E95">
    <cfRule type="expression" dxfId="13" priority="67728">
      <formula>L94:L895="○"</formula>
    </cfRule>
  </conditionalFormatting>
  <conditionalFormatting sqref="E96">
    <cfRule type="expression" dxfId="12" priority="108">
      <formula>L96:L949="○"</formula>
    </cfRule>
  </conditionalFormatting>
  <conditionalFormatting sqref="E97">
    <cfRule type="expression" dxfId="11" priority="66520">
      <formula>L97:L969="○"</formula>
    </cfRule>
  </conditionalFormatting>
  <conditionalFormatting sqref="E98">
    <cfRule type="expression" dxfId="10" priority="105">
      <formula>L98:L990="○"</formula>
    </cfRule>
  </conditionalFormatting>
  <conditionalFormatting sqref="E99">
    <cfRule type="expression" dxfId="9" priority="106">
      <formula>L99:L992="○"</formula>
    </cfRule>
  </conditionalFormatting>
  <conditionalFormatting sqref="E100:E102">
    <cfRule type="expression" dxfId="8" priority="67729">
      <formula>L100:L1003="○"</formula>
    </cfRule>
  </conditionalFormatting>
  <conditionalFormatting sqref="E103">
    <cfRule type="expression" dxfId="7" priority="104">
      <formula>L103:L1013="○"</formula>
    </cfRule>
  </conditionalFormatting>
  <conditionalFormatting sqref="E104:E110">
    <cfRule type="expression" dxfId="6" priority="67730">
      <formula>L104:L1052="○"</formula>
    </cfRule>
  </conditionalFormatting>
  <conditionalFormatting sqref="E111:E112">
    <cfRule type="expression" dxfId="5" priority="67731">
      <formula>L111:L1094="○"</formula>
    </cfRule>
  </conditionalFormatting>
  <conditionalFormatting sqref="E113:E115">
    <cfRule type="expression" dxfId="4" priority="66794">
      <formula>L113:L1106="○"</formula>
    </cfRule>
  </conditionalFormatting>
  <conditionalFormatting sqref="E116">
    <cfRule type="expression" dxfId="3" priority="67733">
      <formula>L116:L1108="○"</formula>
    </cfRule>
  </conditionalFormatting>
  <conditionalFormatting sqref="E117:E118">
    <cfRule type="expression" dxfId="2" priority="67552">
      <formula>L117:L1177="○"</formula>
    </cfRule>
  </conditionalFormatting>
  <conditionalFormatting sqref="E119:E121">
    <cfRule type="expression" dxfId="1" priority="102">
      <formula>L119:L1194="○"</formula>
    </cfRule>
  </conditionalFormatting>
  <conditionalFormatting sqref="G8:H39 G40 G41:H122">
    <cfRule type="expression" dxfId="0" priority="162">
      <formula>G8=""</formula>
    </cfRule>
  </conditionalFormatting>
  <printOptions horizontalCentered="1"/>
  <pageMargins left="0.70866141732283472" right="0.70866141732283472" top="0.78740157480314965" bottom="0.59055118110236227" header="0.31496062992125984" footer="0.31496062992125984"/>
  <pageSetup paperSize="9" scale="83" fitToHeight="0" orientation="portrait" blackAndWhite="1" r:id="rId1"/>
  <headerFooter>
    <oddFooter>&amp;C&amp;P</oddFooter>
  </headerFooter>
  <rowBreaks count="3" manualBreakCount="3">
    <brk id="35" max="10" man="1"/>
    <brk id="62" max="10" man="1"/>
    <brk id="9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歳入予算一覧</vt:lpstr>
      <vt:lpstr>歳入予算一覧!Print_Area</vt:lpstr>
      <vt:lpstr>歳入予算一覧!Print_Titles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2024-02-13T06:31:41Z</dcterms:created>
  <dcterms:modified xsi:type="dcterms:W3CDTF">2026-02-16T05:53:04Z</dcterms:modified>
</cp:coreProperties>
</file>