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F51CBEDA-B85C-4122-8A6E-DCA157167EED}" xr6:coauthVersionLast="47" xr6:coauthVersionMax="47" xr10:uidLastSave="{00000000-0000-0000-0000-000000000000}"/>
  <bookViews>
    <workbookView xWindow="-108" yWindow="-108" windowWidth="23256" windowHeight="12456" xr2:uid="{D7547C6B-8FD1-415A-9388-44BB4BC50F12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10" r:id="rId7"/>
    <sheet name="出資金明細" sheetId="11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CTI番号" localSheetId="7">#REF!</definedName>
    <definedName name="CTI番号">#REF!</definedName>
    <definedName name="DB型２" localSheetId="7">[1]リスト!$A$2:$A$4</definedName>
    <definedName name="DB型２" localSheetId="6">[1]リスト!$A$2:$A$4</definedName>
    <definedName name="DB型２">[2]リスト!$A$2:$A$4</definedName>
    <definedName name="FAX番号" localSheetId="7">#REF!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7">出資金明細!$A$1:$R$16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注記!$A$1:$D$39</definedName>
    <definedName name="_xlnm.Print_Area" localSheetId="4">有形固定資産等明細表!$A$1:$P$37</definedName>
    <definedName name="_xlnm.Print_Titles" localSheetId="6">注記!$1:$3</definedName>
    <definedName name="UI変更有無" localSheetId="7">#REF!</definedName>
    <definedName name="UI変更有無">#REF!</definedName>
    <definedName name="エスカレーション担当者" localSheetId="7">#REF!</definedName>
    <definedName name="エスカレーション担当者">#REF!</definedName>
    <definedName name="エスカレーション日時" localSheetId="7">#REF!</definedName>
    <definedName name="エスカレーション日時">#REF!</definedName>
    <definedName name="オンライン障害" localSheetId="7">#REF!</definedName>
    <definedName name="オンライン障害">#REF!</definedName>
    <definedName name="カテゴリ１" localSheetId="7">#REF!</definedName>
    <definedName name="カテゴリ１">#REF!</definedName>
    <definedName name="カテゴリ２" localSheetId="7">#REF!</definedName>
    <definedName name="カテゴリ２">#REF!</definedName>
    <definedName name="カテゴリ３" localSheetId="7">#REF!</definedName>
    <definedName name="カテゴリ３">#REF!</definedName>
    <definedName name="グループ" localSheetId="7">#REF!</definedName>
    <definedName name="グループ">#REF!</definedName>
    <definedName name="ご連絡先" localSheetId="7">#REF!</definedName>
    <definedName name="ご連絡先">#REF!</definedName>
    <definedName name="チェックフラグ" localSheetId="7">#REF!</definedName>
    <definedName name="チェックフラグ">#REF!</definedName>
    <definedName name="データパッチ" localSheetId="7">#REF!</definedName>
    <definedName name="データパッチ">#REF!</definedName>
    <definedName name="プログラム修正" localSheetId="7">#REF!</definedName>
    <definedName name="プログラム修正">#REF!</definedName>
    <definedName name="リリース日" localSheetId="7">#REF!</definedName>
    <definedName name="リリース日">#REF!</definedName>
    <definedName name="運用SE受領日時" localSheetId="7">#REF!</definedName>
    <definedName name="運用SE受領日時">#REF!</definedName>
    <definedName name="運用SE担当者" localSheetId="7">#REF!</definedName>
    <definedName name="運用SE担当者">#REF!</definedName>
    <definedName name="影響範囲" localSheetId="7">#REF!</definedName>
    <definedName name="影響範囲">#REF!</definedName>
    <definedName name="画面ID" localSheetId="7">#REF!</definedName>
    <definedName name="画面ID">#REF!</definedName>
    <definedName name="画面名" localSheetId="7">#REF!</definedName>
    <definedName name="画面名">#REF!</definedName>
    <definedName name="回復確認日時" localSheetId="7">#REF!</definedName>
    <definedName name="回復確認日時">#REF!</definedName>
    <definedName name="確認担当者" localSheetId="7">#REF!</definedName>
    <definedName name="確認担当者">#REF!</definedName>
    <definedName name="勘定科目テーブル">[5]勘定科目!$A$7:$X$577</definedName>
    <definedName name="管理番号" localSheetId="7">#REF!</definedName>
    <definedName name="管理番号">#REF!</definedName>
    <definedName name="件名" localSheetId="7">#REF!</definedName>
    <definedName name="件名">#REF!</definedName>
    <definedName name="原因分類" localSheetId="7">#REF!</definedName>
    <definedName name="原因分類">#REF!</definedName>
    <definedName name="公開不可" localSheetId="7">#REF!</definedName>
    <definedName name="公開不可">#REF!</definedName>
    <definedName name="作業日時開始" localSheetId="7">#REF!</definedName>
    <definedName name="作業日時開始">#REF!</definedName>
    <definedName name="作業日時終了" localSheetId="7">#REF!</definedName>
    <definedName name="作業日時終了">#REF!</definedName>
    <definedName name="受付区分" localSheetId="7">#REF!</definedName>
    <definedName name="受付区分">#REF!</definedName>
    <definedName name="受付時間" localSheetId="7">#REF!</definedName>
    <definedName name="受付時間">#REF!</definedName>
    <definedName name="受付日" localSheetId="7">#REF!</definedName>
    <definedName name="受付日">#REF!</definedName>
    <definedName name="受付日時" localSheetId="7">#REF!</definedName>
    <definedName name="受付日時">#REF!</definedName>
    <definedName name="収入未済" localSheetId="7">#REF!</definedName>
    <definedName name="収入未済">#REF!</definedName>
    <definedName name="所属" localSheetId="7">#REF!</definedName>
    <definedName name="所属">#REF!</definedName>
    <definedName name="詳細コード" localSheetId="7">#REF!</definedName>
    <definedName name="詳細コード">#REF!</definedName>
    <definedName name="障害発生日時" localSheetId="7">#REF!</definedName>
    <definedName name="障害発生日時">#REF!</definedName>
    <definedName name="状態" localSheetId="7">#REF!</definedName>
    <definedName name="状態">#REF!</definedName>
    <definedName name="職員番号" localSheetId="7">#REF!</definedName>
    <definedName name="職員番号">#REF!</definedName>
    <definedName name="職員名" localSheetId="7">#REF!</definedName>
    <definedName name="職員名">#REF!</definedName>
    <definedName name="切り分け完了日時" localSheetId="7">#REF!</definedName>
    <definedName name="切り分け完了日時">#REF!</definedName>
    <definedName name="切り分け担当者" localSheetId="7">#REF!</definedName>
    <definedName name="切り分け担当者">#REF!</definedName>
    <definedName name="対応サブシステムコード" localSheetId="7">#REF!</definedName>
    <definedName name="対応サブシステムコード">#REF!</definedName>
    <definedName name="対応サブシステム名" localSheetId="7">#REF!</definedName>
    <definedName name="対応サブシステム名">#REF!</definedName>
    <definedName name="対応システムコード" localSheetId="7">#REF!</definedName>
    <definedName name="対応システムコード">#REF!</definedName>
    <definedName name="対応システム名" localSheetId="7">#REF!</definedName>
    <definedName name="対応システム名">#REF!</definedName>
    <definedName name="対応策" localSheetId="7">#REF!</definedName>
    <definedName name="対応策">#REF!</definedName>
    <definedName name="対応策立案日時" localSheetId="7">#REF!</definedName>
    <definedName name="対応策立案日時">#REF!</definedName>
    <definedName name="対応変更結果" localSheetId="7">#REF!</definedName>
    <definedName name="対応変更結果">#REF!</definedName>
    <definedName name="担当Ope" localSheetId="7">#REF!</definedName>
    <definedName name="担当Ope">#REF!</definedName>
    <definedName name="担当者" localSheetId="7">#REF!</definedName>
    <definedName name="担当者">#REF!</definedName>
    <definedName name="調査結果内容" localSheetId="7">#REF!</definedName>
    <definedName name="調査結果内容">#REF!</definedName>
    <definedName name="調査内容" localSheetId="7">#REF!</definedName>
    <definedName name="調査内容">#REF!</definedName>
    <definedName name="適用日" localSheetId="7">#REF!</definedName>
    <definedName name="適用日">#REF!</definedName>
    <definedName name="電話番号" localSheetId="7">#REF!</definedName>
    <definedName name="電話番号">#REF!</definedName>
    <definedName name="内線" localSheetId="7">#REF!</definedName>
    <definedName name="内線">#REF!</definedName>
    <definedName name="納期設定" localSheetId="7">#REF!</definedName>
    <definedName name="納期設定">#REF!</definedName>
    <definedName name="表示金額単位" localSheetId="7">'[6]設定シート(概要版)'!$A$22:$A$27</definedName>
    <definedName name="表示金額単位" localSheetId="6">'[6]設定シート(概要版)'!$A$22:$A$27</definedName>
    <definedName name="表示金額単位">'[7]設定シート(概要版)'!$A$22:$A$27</definedName>
    <definedName name="表示金額単位先頭" localSheetId="7">'[6]設定シート(概要版)'!$A$22</definedName>
    <definedName name="表示金額単位先頭" localSheetId="6">'[6]設定シート(概要版)'!$A$22</definedName>
    <definedName name="表示金額単位先頭">'[7]設定シート(概要版)'!$A$22</definedName>
    <definedName name="表示金額単位表" localSheetId="7">'[6]設定シート(概要版)'!$A$22:$C$27</definedName>
    <definedName name="表示金額単位表" localSheetId="6">'[6]設定シート(概要版)'!$A$22:$C$27</definedName>
    <definedName name="表示金額単位表">'[7]設定シート(概要版)'!$A$22:$C$27</definedName>
    <definedName name="部署" localSheetId="7">#REF!</definedName>
    <definedName name="部署">#REF!</definedName>
    <definedName name="変更環境" localSheetId="7">#REF!</definedName>
    <definedName name="変更環境">#REF!</definedName>
    <definedName name="変更情報変更点" localSheetId="7">#REF!</definedName>
    <definedName name="変更情報変更点">#REF!</definedName>
    <definedName name="変更内容" localSheetId="7">#REF!</definedName>
    <definedName name="変更内容">#REF!</definedName>
    <definedName name="凡例" localSheetId="7">[8]リスト!$B$2:$B$8</definedName>
    <definedName name="凡例" localSheetId="6">[8]リスト!$B$2:$B$8</definedName>
    <definedName name="凡例">[9]リスト!$B$2:$B$8</definedName>
    <definedName name="問合せ区分" localSheetId="7">#REF!</definedName>
    <definedName name="問合せ区分">#REF!</definedName>
    <definedName name="有り無し" localSheetId="7">[8]リスト!$A$2:$A$3</definedName>
    <definedName name="有り無し" localSheetId="6">[8]リスト!$A$2:$A$3</definedName>
    <definedName name="有り無し">[9]リスト!$A$2:$A$3</definedName>
    <definedName name="立案担当者" localSheetId="7">#REF!</definedName>
    <definedName name="立案担当者">#REF!</definedName>
    <definedName name="連絡事項" localSheetId="7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5" i="11" l="1"/>
  <c r="J15" i="11"/>
  <c r="I15" i="11"/>
  <c r="Q14" i="11"/>
  <c r="M14" i="11"/>
  <c r="O14" i="11" s="1"/>
  <c r="Q13" i="11"/>
  <c r="Q15" i="11" s="1"/>
  <c r="M13" i="11"/>
  <c r="O13" i="11" s="1"/>
  <c r="L19" i="6"/>
  <c r="K19" i="6"/>
  <c r="L16" i="6"/>
  <c r="L17" i="6"/>
  <c r="L18" i="6"/>
  <c r="L11" i="6"/>
  <c r="L12" i="6"/>
  <c r="L13" i="6"/>
  <c r="L14" i="6"/>
  <c r="L15" i="6"/>
  <c r="L10" i="6"/>
</calcChain>
</file>

<file path=xl/sharedStrings.xml><?xml version="1.0" encoding="utf-8"?>
<sst xmlns="http://schemas.openxmlformats.org/spreadsheetml/2006/main" count="349" uniqueCount="256">
  <si>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</si>
  <si>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</si>
  <si>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</si>
  <si>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</si>
  <si>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</si>
  <si>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</si>
  <si>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</si>
  <si>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</si>
  <si>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</si>
  <si>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</si>
  <si>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</si>
  <si>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</si>
  <si>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</si>
  <si>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</si>
  <si>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</si>
  <si>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</si>
  <si>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</si>
  <si>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</si>
  <si>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</si>
  <si>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</si>
  <si>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</si>
  <si>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</si>
  <si>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</si>
  <si>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</si>
  <si>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</si>
  <si>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</si>
  <si>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</si>
  <si>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</si>
  <si>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</si>
  <si>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</si>
  <si>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</si>
  <si>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</si>
  <si>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</si>
  <si>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</si>
  <si>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</si>
  <si>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</si>
  <si>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</si>
  <si>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</si>
  <si>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</si>
  <si>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</si>
  <si>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</si>
  <si>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</si>
  <si>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</si>
  <si>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</si>
  <si>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</si>
  <si>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</si>
  <si>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</si>
  <si>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</si>
  <si>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</si>
  <si>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</si>
  <si>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</si>
  <si>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</si>
  <si>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</si>
  <si>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</si>
  <si>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</si>
  <si>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</si>
  <si>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</si>
  <si>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</si>
  <si>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</si>
  <si>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</si>
  <si>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</si>
  <si>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</si>
  <si>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</si>
  <si>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</si>
  <si>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</si>
  <si>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</si>
  <si>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</si>
  <si>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健康局</t>
  </si>
  <si>
    <t>健康総務事業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</si>
  <si>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</si>
  <si>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</si>
  <si>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</si>
  <si>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</si>
  <si>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</si>
  <si>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</si>
  <si>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</si>
  <si>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</si>
  <si>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</si>
  <si>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</si>
  <si>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</si>
  <si>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</si>
  <si>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</si>
  <si>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</si>
  <si>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</si>
  <si>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</si>
  <si>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</si>
  <si>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</si>
  <si>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</si>
  <si>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</si>
  <si>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</si>
  <si>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</si>
  <si>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</si>
  <si>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</si>
  <si>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</si>
  <si>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</si>
  <si>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</si>
  <si>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</si>
  <si>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</si>
  <si>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</si>
  <si>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</si>
  <si>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</si>
  <si>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</si>
  <si>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</si>
  <si>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</si>
  <si>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</si>
  <si>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</si>
  <si>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</si>
  <si>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</si>
  <si>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</si>
  <si>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</si>
  <si>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</si>
  <si>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</si>
  <si>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</si>
  <si>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</si>
  <si>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</si>
  <si>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</si>
  <si>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</si>
  <si>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</si>
  <si>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</si>
  <si>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</si>
  <si>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</si>
  <si>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</si>
  <si>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</si>
  <si>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</si>
  <si>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</si>
  <si>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</si>
  <si>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</si>
  <si>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</si>
  <si>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</si>
  <si>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</si>
  <si>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</si>
  <si>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</si>
  <si>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</si>
  <si>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</si>
  <si>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</si>
  <si>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</si>
  <si>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</si>
  <si>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</si>
  <si>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</si>
  <si>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</si>
  <si>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</si>
  <si>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</si>
  <si>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</si>
  <si>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</si>
  <si>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</si>
  <si>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</si>
  <si>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</si>
  <si>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</si>
  <si>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</si>
  <si>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</si>
  <si>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</si>
  <si>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</si>
  <si>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</si>
  <si>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</si>
  <si>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</si>
  <si>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</si>
  <si>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</si>
  <si>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</si>
  <si>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</si>
  <si>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</si>
  <si>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</si>
  <si>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</si>
  <si>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</si>
  <si>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</si>
  <si>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</si>
  <si>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</si>
  <si>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</si>
  <si>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</si>
  <si>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</si>
  <si>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</si>
  <si>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</si>
  <si>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</si>
  <si>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</si>
  <si>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</si>
  <si>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</si>
  <si>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</si>
  <si>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</si>
  <si>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</si>
  <si>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</si>
  <si>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</si>
  <si>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</si>
  <si>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</si>
  <si>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</si>
  <si>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</si>
  <si>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</si>
  <si>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</si>
  <si>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</si>
  <si>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</si>
  <si>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</si>
  <si>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</si>
  <si>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</si>
  <si>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</si>
  <si>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</si>
  <si>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</si>
  <si>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</si>
  <si>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</si>
  <si>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</si>
  <si>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</si>
  <si>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</si>
  <si>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</si>
  <si>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</si>
  <si>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</si>
  <si>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</si>
  <si>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</si>
  <si>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</si>
  <si>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</si>
  <si>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</si>
  <si>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</si>
  <si>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</si>
  <si>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</si>
  <si>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</si>
  <si>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</si>
  <si>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</si>
  <si>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</si>
  <si>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</si>
  <si>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</si>
  <si>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</si>
  <si>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</si>
  <si>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</si>
  <si>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</si>
  <si>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</si>
  <si>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</si>
  <si>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</si>
  <si>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</si>
  <si>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</si>
  <si>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</si>
  <si>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2"/>
  </si>
  <si>
    <t>健康局</t>
    <rPh sb="0" eb="2">
      <t>ケンコウ</t>
    </rPh>
    <rPh sb="2" eb="3">
      <t>キョク</t>
    </rPh>
    <phoneticPr fontId="22"/>
  </si>
  <si>
    <t>健康総務事業</t>
    <rPh sb="0" eb="2">
      <t>ケンコウ</t>
    </rPh>
    <rPh sb="2" eb="4">
      <t>ソウム</t>
    </rPh>
    <rPh sb="4" eb="6">
      <t>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</si>
  <si>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</si>
  <si>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phoneticPr fontId="22"/>
  </si>
  <si>
    <t>健康総務事業</t>
    <rPh sb="0" eb="4">
      <t>ケンコウソウム</t>
    </rPh>
    <rPh sb="4" eb="6">
      <t>ジギョウ</t>
    </rPh>
    <phoneticPr fontId="20"/>
  </si>
  <si>
    <t>出 資 金 明 細 表</t>
    <rPh sb="0" eb="1">
      <t>デ</t>
    </rPh>
    <rPh sb="2" eb="3">
      <t>シ</t>
    </rPh>
    <rPh sb="4" eb="5">
      <t>キン</t>
    </rPh>
    <rPh sb="6" eb="7">
      <t>メイ</t>
    </rPh>
    <rPh sb="8" eb="9">
      <t>ホソ</t>
    </rPh>
    <rPh sb="10" eb="11">
      <t>ヒョウ</t>
    </rPh>
    <phoneticPr fontId="2"/>
  </si>
  <si>
    <t>市場価格のないもの（株式会社以外）</t>
    <rPh sb="0" eb="2">
      <t>シジョウ</t>
    </rPh>
    <rPh sb="2" eb="4">
      <t>カカク</t>
    </rPh>
    <rPh sb="10" eb="14">
      <t>カブシキガイシャ</t>
    </rPh>
    <rPh sb="14" eb="16">
      <t>イガイ</t>
    </rPh>
    <phoneticPr fontId="20"/>
  </si>
  <si>
    <t>（単位：円）</t>
    <rPh sb="4" eb="5">
      <t>エン</t>
    </rPh>
    <phoneticPr fontId="20"/>
  </si>
  <si>
    <t>相手先名</t>
    <rPh sb="0" eb="3">
      <t>アイテサキ</t>
    </rPh>
    <rPh sb="3" eb="4">
      <t>メイ</t>
    </rPh>
    <phoneticPr fontId="2"/>
  </si>
  <si>
    <t>取得原価</t>
    <rPh sb="0" eb="2">
      <t>シュトク</t>
    </rPh>
    <rPh sb="2" eb="4">
      <t>ゲンカ</t>
    </rPh>
    <phoneticPr fontId="20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</si>
  <si>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20"/>
  </si>
  <si>
    <t>資産</t>
    <rPh sb="0" eb="2">
      <t>シサン</t>
    </rPh>
    <phoneticPr fontId="2"/>
  </si>
  <si>
    <t>負債</t>
    <rPh sb="0" eb="2">
      <t>フサイ</t>
    </rPh>
    <phoneticPr fontId="2"/>
  </si>
  <si>
    <t>純資産額</t>
    <rPh sb="0" eb="3">
      <t>ジュンシサン</t>
    </rPh>
    <rPh sb="3" eb="4">
      <t>ガク</t>
    </rPh>
    <phoneticPr fontId="2"/>
  </si>
  <si>
    <t>出えん等比率（％）</t>
    <rPh sb="0" eb="1">
      <t>シュツ</t>
    </rPh>
    <rPh sb="3" eb="4">
      <t>トウ</t>
    </rPh>
    <rPh sb="4" eb="6">
      <t>ヒリツ</t>
    </rPh>
    <phoneticPr fontId="2"/>
  </si>
  <si>
    <t>実質価額</t>
    <rPh sb="0" eb="2">
      <t>ジッシツ</t>
    </rPh>
    <rPh sb="2" eb="4">
      <t>カガク</t>
    </rPh>
    <phoneticPr fontId="2"/>
  </si>
  <si>
    <t>強制評価減</t>
    <rPh sb="0" eb="2">
      <t>キョウセイ</t>
    </rPh>
    <rPh sb="2" eb="4">
      <t>ヒョウカ</t>
    </rPh>
    <rPh sb="4" eb="5">
      <t>ゲン</t>
    </rPh>
    <phoneticPr fontId="2"/>
  </si>
  <si>
    <t>差引貸借対照表計上額</t>
    <rPh sb="0" eb="2">
      <t>サシヒキ</t>
    </rPh>
    <rPh sb="2" eb="4">
      <t>タイシャク</t>
    </rPh>
    <rPh sb="4" eb="7">
      <t>タイショウヒョウ</t>
    </rPh>
    <rPh sb="7" eb="9">
      <t>ケイジョウ</t>
    </rPh>
    <rPh sb="9" eb="10">
      <t>ガク</t>
    </rPh>
    <phoneticPr fontId="2"/>
  </si>
  <si>
    <t>①</t>
    <phoneticPr fontId="2"/>
  </si>
  <si>
    <t>②</t>
    <phoneticPr fontId="2"/>
  </si>
  <si>
    <t>③</t>
    <phoneticPr fontId="2"/>
  </si>
  <si>
    <t>④＝②－③</t>
    <phoneticPr fontId="2"/>
  </si>
  <si>
    <t>⑤</t>
    <phoneticPr fontId="2"/>
  </si>
  <si>
    <t>⑥＝④×⑤</t>
    <phoneticPr fontId="2"/>
  </si>
  <si>
    <t>⑦</t>
    <phoneticPr fontId="2"/>
  </si>
  <si>
    <t>①－⑦</t>
    <phoneticPr fontId="2"/>
  </si>
  <si>
    <t>（公財）大阪府保健医療財団</t>
    <phoneticPr fontId="20"/>
  </si>
  <si>
    <t>（地独）大阪健康安全基盤研究所</t>
    <phoneticPr fontId="20"/>
  </si>
  <si>
    <t>合　　　　計</t>
    <rPh sb="0" eb="1">
      <t>ア</t>
    </rPh>
    <rPh sb="5" eb="6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</si>
</sst>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▲ &quot;#,##0"/>
    <numFmt numFmtId="177" formatCode="0_);[Red]\(0\)"/>
    <numFmt numFmtId="178" formatCode="#,##0;&quot;△ &quot;#,##0"/>
    <numFmt numFmtId="179" formatCode="0.0%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94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4" fillId="0" borderId="0" xfId="2" applyFont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0" fillId="0" borderId="0" xfId="2" applyFont="1">
      <alignment vertical="center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178" fontId="14" fillId="0" borderId="0" xfId="2" applyNumberFormat="1" applyFont="1">
      <alignment vertical="center"/>
    </xf>
    <xf numFmtId="179" fontId="14" fillId="0" borderId="10" xfId="2" applyNumberFormat="1" applyFont="1" applyBorder="1">
      <alignment vertical="center"/>
    </xf>
    <xf numFmtId="176" fontId="14" fillId="0" borderId="16" xfId="2" applyNumberFormat="1" applyFont="1" applyBorder="1">
      <alignment vertical="center"/>
    </xf>
    <xf numFmtId="0" fontId="5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3" xfId="2" applyFont="1" applyBorder="1">
      <alignment vertical="center"/>
    </xf>
    <xf numFmtId="0" fontId="14" fillId="0" borderId="14" xfId="2" applyFont="1" applyBorder="1">
      <alignment vertical="center"/>
    </xf>
    <xf numFmtId="0" fontId="14" fillId="0" borderId="15" xfId="2" applyFont="1" applyBorder="1">
      <alignment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  <xf numFmtId="0" fontId="26" fillId="0" borderId="0" xfId="8" applyFont="1" applyAlignment="1">
      <alignment horizontal="left" vertical="top"/>
    </xf>
  </cellXfs>
  <cellStyles count="9">
    <cellStyle name="標準" xfId="0" builtinId="0"/>
    <cellStyle name="標準 10" xfId="8" xr:uid="{C3A86CA1-D106-40D9-A77D-CDBA2D38D7E5}"/>
    <cellStyle name="標準 2" xfId="1" xr:uid="{EB5F739B-F060-4E50-84A7-45B7BF4D522B}"/>
    <cellStyle name="標準 2 2" xfId="2" xr:uid="{C92D1A9E-9884-4CD5-A1D4-788266E16265}"/>
    <cellStyle name="標準 3" xfId="3" xr:uid="{F85FF90A-ED43-4CE8-A7B4-845463A97EC4}"/>
    <cellStyle name="標準 4" xfId="4" xr:uid="{485F3677-6C51-4245-B85E-931AE32EC6DD}"/>
    <cellStyle name="標準 4 2" xfId="5" xr:uid="{F11D68D1-EE27-4DE7-B253-C41450654D8F}"/>
    <cellStyle name="標準 5 2" xfId="6" xr:uid="{6C66E544-A625-4DFD-B857-098CD6CF96B2}"/>
    <cellStyle name="標準 6 2" xfId="7" xr:uid="{8BE0A0A9-8284-4199-A5F3-413B9D0EB5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Users\i4252877\Desktop\&#9733;&#35430;&#31639;&#34920;&#20316;&#25104;&#24195;&#22580;&#9733;\0004795352000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6422117/Desktop/&#36001;&#21209;&#35576;&#34920;&#31561;&#20316;&#25104;&#12510;&#12463;&#12525;.xls" TargetMode="External"/><Relationship Id="rId1" Type="http://schemas.openxmlformats.org/officeDocument/2006/relationships/externalLinkPath" Target="/Users/i6422117/Desktop/&#36001;&#21209;&#35576;&#34920;&#31561;&#20316;&#25104;&#12510;&#12463;&#1252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6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キャッシュフロー計算書（本表））"/>
      <sheetName val="雛型（純資産変動計算書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395D7-1363-43F7-9FE0-A7652A3F7BBF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49" t="s">
        <v>0</v>
      </c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9"/>
      <c r="T6" s="8"/>
    </row>
    <row r="7" spans="1:20" ht="22.5" customHeight="1" x14ac:dyDescent="0.2">
      <c r="A7" s="6"/>
      <c r="B7" s="150" t="s">
        <v>65</v>
      </c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51"/>
      <c r="C9" s="151"/>
      <c r="D9" s="151"/>
      <c r="E9" s="11"/>
      <c r="F9" s="11"/>
      <c r="G9" s="11"/>
      <c r="H9" s="11"/>
      <c r="I9" s="11"/>
      <c r="J9" s="147"/>
      <c r="K9" s="147"/>
      <c r="L9" s="147"/>
      <c r="M9" s="147"/>
      <c r="N9" s="148"/>
      <c r="O9" s="148"/>
      <c r="P9" s="148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47"/>
      <c r="K10" s="147"/>
      <c r="L10" s="147"/>
      <c r="M10" s="147"/>
      <c r="N10" s="148"/>
      <c r="O10" s="148"/>
      <c r="P10" s="148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47"/>
      <c r="K11" s="147"/>
      <c r="L11" s="147"/>
      <c r="M11" s="147"/>
      <c r="N11" s="148"/>
      <c r="O11" s="148"/>
      <c r="P11" s="148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47"/>
      <c r="K12" s="147"/>
      <c r="L12" s="147"/>
      <c r="M12" s="147"/>
      <c r="N12" s="148"/>
      <c r="O12" s="148"/>
      <c r="P12" s="148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47"/>
      <c r="K13" s="147"/>
      <c r="L13" s="147"/>
      <c r="M13" s="147"/>
      <c r="N13" s="148" t="s">
        <v>1</v>
      </c>
      <c r="O13" s="148"/>
      <c r="P13" s="148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51"/>
      <c r="L14" s="151"/>
      <c r="M14" s="151"/>
      <c r="N14" s="152" t="s">
        <v>1</v>
      </c>
      <c r="O14" s="152"/>
      <c r="P14" s="152"/>
      <c r="Q14" s="12"/>
      <c r="R14" s="11"/>
      <c r="S14" s="11"/>
      <c r="T14" s="8"/>
    </row>
    <row r="15" spans="1:20" ht="19.2" x14ac:dyDescent="0.2">
      <c r="A15" s="6"/>
      <c r="B15" s="153"/>
      <c r="C15" s="153"/>
      <c r="D15" s="153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116174740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21081000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78149356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16944384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1740405793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1025196000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16012102586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12773802152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12773802152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685557121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8687323108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4047842801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38636243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29652672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1856580533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14155522053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199225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43684740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344631472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2846669397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2846669397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3115600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14155522053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16012102586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16012102586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CB06E-FBD6-4223-A6E3-F18B41AB4779}">
  <sheetPr codeName="Sheet12"/>
  <dimension ref="A1:M192"/>
  <sheetViews>
    <sheetView showGridLines="0" topLeftCell="A16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54" t="s">
        <v>3</v>
      </c>
      <c r="C6" s="154"/>
      <c r="D6" s="154"/>
      <c r="E6" s="154"/>
      <c r="F6" s="154"/>
      <c r="G6" s="154"/>
      <c r="H6" s="154"/>
      <c r="I6" s="154"/>
      <c r="J6" s="154"/>
      <c r="K6" s="154"/>
      <c r="L6" s="155"/>
      <c r="M6" s="32"/>
    </row>
    <row r="7" spans="1:13" ht="22.5" customHeight="1" x14ac:dyDescent="0.25">
      <c r="A7" s="28"/>
      <c r="B7" s="156" t="s">
        <v>112</v>
      </c>
      <c r="C7" s="156"/>
      <c r="D7" s="156"/>
      <c r="E7" s="156"/>
      <c r="F7" s="156"/>
      <c r="G7" s="156"/>
      <c r="H7" s="156"/>
      <c r="I7" s="156"/>
      <c r="J7" s="156"/>
      <c r="K7" s="156"/>
      <c r="L7" s="157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58"/>
      <c r="C16" s="158"/>
      <c r="D16" s="158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1383611250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5556216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1121100240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256954794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3127655867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813627994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78149356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-2558719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394952816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1004348449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213216788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1572463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624346720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-1744044617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123757898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123757898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134312323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40277601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94034722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-10554425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835161331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-208319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-919646030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1B4EB-7FAC-4FD5-9C8E-24B394C299CC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59" t="s">
        <v>4</v>
      </c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47"/>
    </row>
    <row r="7" spans="1:14" ht="22.5" customHeight="1" x14ac:dyDescent="0.2">
      <c r="A7" s="44"/>
      <c r="B7" s="161" t="s">
        <v>112</v>
      </c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47"/>
    </row>
    <row r="8" spans="1:14" ht="22.5" hidden="1" customHeight="1" x14ac:dyDescent="0.2">
      <c r="A8" s="44"/>
      <c r="C8" s="162"/>
      <c r="D8" s="162"/>
      <c r="E8" s="162"/>
      <c r="F8" s="48"/>
      <c r="H8" s="48"/>
      <c r="L8" s="49"/>
      <c r="N8" s="47"/>
    </row>
    <row r="9" spans="1:14" ht="22.5" hidden="1" customHeight="1" x14ac:dyDescent="0.2">
      <c r="A9" s="44"/>
      <c r="C9" s="162"/>
      <c r="D9" s="162"/>
      <c r="E9" s="162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62"/>
      <c r="D11" s="162"/>
      <c r="E11" s="162"/>
      <c r="F11" s="163"/>
      <c r="G11" s="162"/>
      <c r="H11" s="162"/>
      <c r="I11" s="50"/>
      <c r="N11" s="47"/>
    </row>
    <row r="12" spans="1:14" ht="22.5" hidden="1" customHeight="1" x14ac:dyDescent="0.2">
      <c r="A12" s="44"/>
      <c r="C12" s="162"/>
      <c r="D12" s="162"/>
      <c r="E12" s="162"/>
      <c r="F12" s="163"/>
      <c r="G12" s="162"/>
      <c r="H12" s="162"/>
      <c r="I12" s="50"/>
      <c r="N12" s="47"/>
    </row>
    <row r="13" spans="1:14" ht="22.5" hidden="1" customHeight="1" x14ac:dyDescent="0.2">
      <c r="A13" s="44"/>
      <c r="C13" s="162"/>
      <c r="D13" s="162"/>
      <c r="E13" s="162"/>
      <c r="F13" s="163"/>
      <c r="G13" s="162"/>
      <c r="H13" s="162"/>
      <c r="I13" s="50"/>
      <c r="N13" s="47"/>
    </row>
    <row r="14" spans="1:14" ht="22.5" hidden="1" customHeight="1" x14ac:dyDescent="0.2">
      <c r="A14" s="44"/>
      <c r="C14" s="162"/>
      <c r="D14" s="162"/>
      <c r="E14" s="162"/>
      <c r="F14" s="163"/>
      <c r="G14" s="162"/>
      <c r="H14" s="162"/>
      <c r="N14" s="47"/>
    </row>
    <row r="15" spans="1:14" ht="19.2" hidden="1" x14ac:dyDescent="0.2">
      <c r="A15" s="28"/>
      <c r="B15" s="21"/>
      <c r="C15" s="164"/>
      <c r="D15" s="164"/>
      <c r="E15" s="164"/>
      <c r="F15" s="165"/>
      <c r="G15" s="164"/>
      <c r="H15" s="164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64"/>
      <c r="D16" s="164"/>
      <c r="E16" s="164"/>
      <c r="F16" s="165"/>
      <c r="G16" s="164"/>
      <c r="H16" s="164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66"/>
      <c r="D17" s="166"/>
      <c r="E17" s="166"/>
      <c r="F17" s="167" t="s">
        <v>1</v>
      </c>
      <c r="G17" s="166"/>
      <c r="H17" s="166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58"/>
      <c r="D19" s="158"/>
      <c r="E19" s="158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68" t="s">
        <v>5</v>
      </c>
      <c r="D20" s="168"/>
      <c r="E20" s="168"/>
      <c r="F20" s="168"/>
      <c r="G20" s="168"/>
      <c r="H20" s="168"/>
      <c r="I20" s="168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68" t="s">
        <v>9</v>
      </c>
      <c r="D21" s="168"/>
      <c r="E21" s="168"/>
      <c r="F21" s="168"/>
      <c r="G21" s="168"/>
      <c r="H21" s="168"/>
      <c r="I21" s="168"/>
      <c r="J21" s="54">
        <v>15075168083</v>
      </c>
      <c r="K21" s="54">
        <v>0</v>
      </c>
      <c r="L21" s="54">
        <v>15075168083</v>
      </c>
      <c r="M21" s="21"/>
      <c r="N21" s="30"/>
    </row>
    <row r="22" spans="1:14" ht="50.1" customHeight="1" x14ac:dyDescent="0.2">
      <c r="A22" s="28"/>
      <c r="B22" s="21"/>
      <c r="C22" s="168" t="s">
        <v>10</v>
      </c>
      <c r="D22" s="168"/>
      <c r="E22" s="168"/>
      <c r="F22" s="168"/>
      <c r="G22" s="168"/>
      <c r="H22" s="168"/>
      <c r="I22" s="168"/>
      <c r="J22" s="54">
        <v>-919646030</v>
      </c>
      <c r="K22" s="54">
        <v>0</v>
      </c>
      <c r="L22" s="54">
        <v>-919646030</v>
      </c>
      <c r="M22" s="21"/>
      <c r="N22" s="30"/>
    </row>
    <row r="23" spans="1:14" ht="50.1" customHeight="1" x14ac:dyDescent="0.2">
      <c r="A23" s="28"/>
      <c r="B23" s="21"/>
      <c r="C23" s="168" t="s">
        <v>11</v>
      </c>
      <c r="D23" s="168"/>
      <c r="E23" s="168"/>
      <c r="F23" s="168"/>
      <c r="G23" s="168"/>
      <c r="H23" s="168"/>
      <c r="I23" s="168"/>
      <c r="J23" s="54">
        <v>14155522053</v>
      </c>
      <c r="K23" s="54">
        <v>0</v>
      </c>
      <c r="L23" s="54">
        <v>14155522053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64116-F7C9-460C-A6DB-6A74FA2BC276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71" t="s">
        <v>12</v>
      </c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60"/>
      <c r="U6" s="8"/>
    </row>
    <row r="7" spans="1:21" ht="22.5" customHeight="1" x14ac:dyDescent="0.2">
      <c r="A7" s="6"/>
      <c r="B7" s="172" t="s">
        <v>112</v>
      </c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70"/>
      <c r="C9" s="170"/>
      <c r="D9" s="170"/>
      <c r="E9" s="63"/>
      <c r="F9" s="63"/>
      <c r="G9" s="63"/>
      <c r="H9" s="62"/>
      <c r="I9" s="62"/>
      <c r="J9" s="62"/>
      <c r="K9" s="169"/>
      <c r="L9" s="169"/>
      <c r="M9" s="169"/>
      <c r="N9" s="169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69"/>
      <c r="L10" s="169"/>
      <c r="M10" s="169"/>
      <c r="N10" s="169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69"/>
      <c r="L11" s="169"/>
      <c r="M11" s="169"/>
      <c r="N11" s="169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69"/>
      <c r="L12" s="169"/>
      <c r="M12" s="169"/>
      <c r="N12" s="169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69"/>
      <c r="L13" s="169"/>
      <c r="M13" s="169"/>
      <c r="N13" s="169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70"/>
      <c r="M14" s="170"/>
      <c r="N14" s="170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53"/>
      <c r="C15" s="153"/>
      <c r="D15" s="153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106188001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1383733932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106188001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5556216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1121100240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64069999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729000000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729000000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257077476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2965440532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899942484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394952816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1004348449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1572463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46524730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28261000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624346720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18263730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40277600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-1581706600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682475270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170258000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-835161331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170258000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835161331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8BAC-C0DC-49E5-BBF6-9027AD72C18B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32" t="s">
        <v>13</v>
      </c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</row>
    <row r="6" spans="2:15" ht="23.25" customHeight="1" x14ac:dyDescent="0.2"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</row>
    <row r="7" spans="2:15" x14ac:dyDescent="0.2">
      <c r="O7" s="74" t="s">
        <v>2</v>
      </c>
    </row>
    <row r="8" spans="2:15" ht="21.9" customHeight="1" x14ac:dyDescent="0.2">
      <c r="B8" s="174" t="s">
        <v>14</v>
      </c>
      <c r="C8" s="175"/>
      <c r="D8" s="175"/>
      <c r="E8" s="175"/>
      <c r="F8" s="175"/>
      <c r="G8" s="175"/>
      <c r="H8" s="176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77"/>
      <c r="C9" s="178"/>
      <c r="D9" s="178"/>
      <c r="E9" s="178"/>
      <c r="F9" s="178"/>
      <c r="G9" s="178"/>
      <c r="H9" s="179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18066143467</v>
      </c>
      <c r="J10" s="81">
        <v>123549900</v>
      </c>
      <c r="K10" s="81">
        <v>360783455</v>
      </c>
      <c r="L10" s="81">
        <v>17828909912</v>
      </c>
      <c r="M10" s="81">
        <v>5055107760</v>
      </c>
      <c r="N10" s="81">
        <v>195179126</v>
      </c>
      <c r="O10" s="81">
        <v>12773802152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18066143467</v>
      </c>
      <c r="J11" s="81">
        <v>123549900</v>
      </c>
      <c r="K11" s="81">
        <v>360783455</v>
      </c>
      <c r="L11" s="81">
        <v>17828909912</v>
      </c>
      <c r="M11" s="81">
        <v>5055107760</v>
      </c>
      <c r="N11" s="81">
        <v>195179126</v>
      </c>
      <c r="O11" s="81">
        <v>12773802152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8733823208</v>
      </c>
      <c r="J12" s="81">
        <v>123549900</v>
      </c>
      <c r="K12" s="81">
        <v>170050000</v>
      </c>
      <c r="L12" s="81">
        <v>8687323108</v>
      </c>
      <c r="M12" s="81">
        <v>0</v>
      </c>
      <c r="N12" s="81">
        <v>0</v>
      </c>
      <c r="O12" s="81">
        <v>8687323108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9261228892</v>
      </c>
      <c r="J13" s="81">
        <v>0</v>
      </c>
      <c r="K13" s="81">
        <v>190063858</v>
      </c>
      <c r="L13" s="81">
        <v>9071165034</v>
      </c>
      <c r="M13" s="81">
        <v>5023322233</v>
      </c>
      <c r="N13" s="81">
        <v>191847114</v>
      </c>
      <c r="O13" s="81">
        <v>4047842801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71091367</v>
      </c>
      <c r="J14" s="81">
        <v>0</v>
      </c>
      <c r="K14" s="81">
        <v>669597</v>
      </c>
      <c r="L14" s="81">
        <v>70421770</v>
      </c>
      <c r="M14" s="81">
        <v>31785527</v>
      </c>
      <c r="N14" s="81">
        <v>3332012</v>
      </c>
      <c r="O14" s="81">
        <v>38636243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40945991</v>
      </c>
      <c r="J30" s="81">
        <v>207998</v>
      </c>
      <c r="K30" s="81">
        <v>3440948</v>
      </c>
      <c r="L30" s="81">
        <v>37713041</v>
      </c>
      <c r="M30" s="81">
        <v>37513816</v>
      </c>
      <c r="N30" s="81">
        <v>845416</v>
      </c>
      <c r="O30" s="81">
        <v>199225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11907216</v>
      </c>
      <c r="J31" s="81">
        <v>63541440</v>
      </c>
      <c r="K31" s="81">
        <v>0</v>
      </c>
      <c r="L31" s="81">
        <v>75448656</v>
      </c>
      <c r="M31" s="81">
        <v>31763916</v>
      </c>
      <c r="N31" s="81">
        <v>17192246</v>
      </c>
      <c r="O31" s="81">
        <v>43684740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188606291</v>
      </c>
      <c r="J32" s="81">
        <v>0</v>
      </c>
      <c r="K32" s="81">
        <v>0</v>
      </c>
      <c r="L32" s="81">
        <v>188606291</v>
      </c>
      <c r="M32" s="81">
        <v>188606291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238443471</v>
      </c>
      <c r="J33" s="81">
        <v>106188001</v>
      </c>
      <c r="K33" s="81">
        <v>0</v>
      </c>
      <c r="L33" s="81">
        <v>344631472</v>
      </c>
      <c r="M33" s="81">
        <v>0</v>
      </c>
      <c r="N33" s="81">
        <v>0</v>
      </c>
      <c r="O33" s="81">
        <v>344631472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80" t="s">
        <v>49</v>
      </c>
      <c r="C35" s="181"/>
      <c r="D35" s="181"/>
      <c r="E35" s="181"/>
      <c r="F35" s="181"/>
      <c r="G35" s="181"/>
      <c r="H35" s="182"/>
      <c r="I35" s="81">
        <v>18546046436</v>
      </c>
      <c r="J35" s="81">
        <v>293487339</v>
      </c>
      <c r="K35" s="81">
        <v>364224403</v>
      </c>
      <c r="L35" s="81">
        <v>18475309372</v>
      </c>
      <c r="M35" s="81">
        <v>5312991783</v>
      </c>
      <c r="N35" s="81">
        <v>213216788</v>
      </c>
      <c r="O35" s="81">
        <v>13162317589</v>
      </c>
    </row>
    <row r="36" spans="2:15" ht="12" customHeight="1" x14ac:dyDescent="0.2"/>
    <row r="37" spans="2:15" ht="21.9" customHeight="1" x14ac:dyDescent="0.2">
      <c r="B37" s="183"/>
      <c r="C37" s="183"/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DD703-291E-414E-A7C6-1DE273B193B6}">
  <sheetPr codeName="Sheet23"/>
  <dimension ref="B1:N19"/>
  <sheetViews>
    <sheetView showGridLines="0" view="pageBreakPreview" zoomScale="60" zoomScaleNormal="55" workbookViewId="0">
      <selection activeCell="M26" sqref="M26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84" t="s">
        <v>50</v>
      </c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</row>
    <row r="6" spans="2:14" x14ac:dyDescent="0.2"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</row>
    <row r="7" spans="2:14" x14ac:dyDescent="0.2">
      <c r="B7" s="186"/>
      <c r="C7" s="186"/>
      <c r="D7" s="186"/>
      <c r="F7" s="82"/>
      <c r="N7" s="83" t="s">
        <v>2</v>
      </c>
    </row>
    <row r="8" spans="2:14" ht="20.100000000000001" customHeight="1" x14ac:dyDescent="0.2">
      <c r="B8" s="133" t="s">
        <v>5</v>
      </c>
      <c r="C8" s="134"/>
      <c r="D8" s="134"/>
      <c r="E8" s="134"/>
      <c r="F8" s="134"/>
      <c r="G8" s="134"/>
      <c r="H8" s="135"/>
      <c r="I8" s="187" t="s">
        <v>15</v>
      </c>
      <c r="J8" s="187" t="s">
        <v>16</v>
      </c>
      <c r="K8" s="144" t="s">
        <v>17</v>
      </c>
      <c r="L8" s="145"/>
      <c r="M8" s="146"/>
      <c r="N8" s="139" t="s">
        <v>51</v>
      </c>
    </row>
    <row r="9" spans="2:14" ht="20.100000000000001" customHeight="1" x14ac:dyDescent="0.2">
      <c r="B9" s="136"/>
      <c r="C9" s="137"/>
      <c r="D9" s="137"/>
      <c r="E9" s="137"/>
      <c r="F9" s="137"/>
      <c r="G9" s="137"/>
      <c r="H9" s="138"/>
      <c r="I9" s="188"/>
      <c r="J9" s="188"/>
      <c r="K9" s="84" t="s">
        <v>52</v>
      </c>
      <c r="L9" s="84" t="s">
        <v>53</v>
      </c>
      <c r="M9" s="84" t="s">
        <v>54</v>
      </c>
      <c r="N9" s="140"/>
    </row>
    <row r="10" spans="2:14" ht="31.65" customHeight="1" x14ac:dyDescent="0.2">
      <c r="B10" s="189" t="s">
        <v>55</v>
      </c>
      <c r="C10" s="189"/>
      <c r="D10" s="189"/>
      <c r="E10" s="189"/>
      <c r="F10" s="189"/>
      <c r="G10" s="189"/>
      <c r="H10" s="189"/>
      <c r="I10" s="85">
        <v>0</v>
      </c>
      <c r="J10" s="85">
        <v>0</v>
      </c>
      <c r="K10" s="85">
        <v>0</v>
      </c>
      <c r="L10" s="85">
        <f>M10-K10</f>
        <v>0</v>
      </c>
      <c r="M10" s="85">
        <v>0</v>
      </c>
      <c r="N10" s="85">
        <v>0</v>
      </c>
    </row>
    <row r="11" spans="2:14" ht="31.65" customHeight="1" x14ac:dyDescent="0.2">
      <c r="B11" s="189" t="s">
        <v>56</v>
      </c>
      <c r="C11" s="189"/>
      <c r="D11" s="189"/>
      <c r="E11" s="189"/>
      <c r="F11" s="189"/>
      <c r="G11" s="189"/>
      <c r="H11" s="189"/>
      <c r="I11" s="85">
        <v>0</v>
      </c>
      <c r="J11" s="85">
        <v>0</v>
      </c>
      <c r="K11" s="85">
        <v>0</v>
      </c>
      <c r="L11" s="85">
        <f t="shared" ref="L11:L19" si="0">M11-K11</f>
        <v>0</v>
      </c>
      <c r="M11" s="85">
        <v>0</v>
      </c>
      <c r="N11" s="85">
        <v>0</v>
      </c>
    </row>
    <row r="12" spans="2:14" ht="31.65" customHeight="1" x14ac:dyDescent="0.2">
      <c r="B12" s="189" t="s">
        <v>57</v>
      </c>
      <c r="C12" s="189"/>
      <c r="D12" s="189"/>
      <c r="E12" s="189"/>
      <c r="F12" s="189"/>
      <c r="G12" s="189"/>
      <c r="H12" s="189"/>
      <c r="I12" s="85">
        <v>0</v>
      </c>
      <c r="J12" s="85">
        <v>0</v>
      </c>
      <c r="K12" s="85">
        <v>0</v>
      </c>
      <c r="L12" s="85">
        <f t="shared" si="0"/>
        <v>0</v>
      </c>
      <c r="M12" s="85">
        <v>0</v>
      </c>
      <c r="N12" s="85">
        <v>0</v>
      </c>
    </row>
    <row r="13" spans="2:14" ht="31.65" customHeight="1" x14ac:dyDescent="0.2">
      <c r="B13" s="189" t="s">
        <v>58</v>
      </c>
      <c r="C13" s="189"/>
      <c r="D13" s="189"/>
      <c r="E13" s="189"/>
      <c r="F13" s="189"/>
      <c r="G13" s="189"/>
      <c r="H13" s="189"/>
      <c r="I13" s="85">
        <v>0</v>
      </c>
      <c r="J13" s="85">
        <v>0</v>
      </c>
      <c r="K13" s="85">
        <v>0</v>
      </c>
      <c r="L13" s="85">
        <f t="shared" si="0"/>
        <v>0</v>
      </c>
      <c r="M13" s="85">
        <v>0</v>
      </c>
      <c r="N13" s="85">
        <v>0</v>
      </c>
    </row>
    <row r="14" spans="2:14" ht="31.65" customHeight="1" x14ac:dyDescent="0.2">
      <c r="B14" s="189" t="s">
        <v>59</v>
      </c>
      <c r="C14" s="189"/>
      <c r="D14" s="189"/>
      <c r="E14" s="189"/>
      <c r="F14" s="189"/>
      <c r="G14" s="189"/>
      <c r="H14" s="189"/>
      <c r="I14" s="85">
        <v>0</v>
      </c>
      <c r="J14" s="85">
        <v>0</v>
      </c>
      <c r="K14" s="85">
        <v>0</v>
      </c>
      <c r="L14" s="85">
        <f t="shared" si="0"/>
        <v>0</v>
      </c>
      <c r="M14" s="85">
        <v>0</v>
      </c>
      <c r="N14" s="85">
        <v>0</v>
      </c>
    </row>
    <row r="15" spans="2:14" ht="31.65" customHeight="1" x14ac:dyDescent="0.2">
      <c r="B15" s="189" t="s">
        <v>60</v>
      </c>
      <c r="C15" s="189"/>
      <c r="D15" s="189"/>
      <c r="E15" s="189"/>
      <c r="F15" s="189"/>
      <c r="G15" s="189"/>
      <c r="H15" s="189"/>
      <c r="I15" s="85">
        <v>0</v>
      </c>
      <c r="J15" s="85">
        <v>0</v>
      </c>
      <c r="K15" s="85">
        <v>0</v>
      </c>
      <c r="L15" s="85">
        <f t="shared" si="0"/>
        <v>0</v>
      </c>
      <c r="M15" s="85">
        <v>0</v>
      </c>
      <c r="N15" s="85">
        <v>0</v>
      </c>
    </row>
    <row r="16" spans="2:14" ht="31.65" customHeight="1" x14ac:dyDescent="0.2">
      <c r="B16" s="189" t="s">
        <v>61</v>
      </c>
      <c r="C16" s="189"/>
      <c r="D16" s="189"/>
      <c r="E16" s="189"/>
      <c r="F16" s="189"/>
      <c r="G16" s="189"/>
      <c r="H16" s="189"/>
      <c r="I16" s="85">
        <v>78834970</v>
      </c>
      <c r="J16" s="85">
        <v>78149356</v>
      </c>
      <c r="K16" s="85">
        <v>78834970</v>
      </c>
      <c r="L16" s="85">
        <f t="shared" si="0"/>
        <v>0</v>
      </c>
      <c r="M16" s="85">
        <v>78834970</v>
      </c>
      <c r="N16" s="85">
        <v>78149356</v>
      </c>
    </row>
    <row r="17" spans="2:14" ht="31.65" customHeight="1" x14ac:dyDescent="0.2">
      <c r="B17" s="189" t="s">
        <v>62</v>
      </c>
      <c r="C17" s="189"/>
      <c r="D17" s="189"/>
      <c r="E17" s="189"/>
      <c r="F17" s="189"/>
      <c r="G17" s="189"/>
      <c r="H17" s="189"/>
      <c r="I17" s="85">
        <v>695595360</v>
      </c>
      <c r="J17" s="85">
        <v>52024928</v>
      </c>
      <c r="K17" s="85">
        <v>7479520</v>
      </c>
      <c r="L17" s="85">
        <f t="shared" si="0"/>
        <v>54583647</v>
      </c>
      <c r="M17" s="85">
        <v>62063167</v>
      </c>
      <c r="N17" s="85">
        <v>685557121</v>
      </c>
    </row>
    <row r="18" spans="2:14" ht="31.65" customHeight="1" x14ac:dyDescent="0.2">
      <c r="B18" s="189" t="s">
        <v>63</v>
      </c>
      <c r="C18" s="189"/>
      <c r="D18" s="189"/>
      <c r="E18" s="189"/>
      <c r="F18" s="189"/>
      <c r="G18" s="189"/>
      <c r="H18" s="189"/>
      <c r="I18" s="85">
        <v>0</v>
      </c>
      <c r="J18" s="85">
        <v>0</v>
      </c>
      <c r="K18" s="85">
        <v>0</v>
      </c>
      <c r="L18" s="85">
        <f t="shared" si="0"/>
        <v>0</v>
      </c>
      <c r="M18" s="85">
        <v>0</v>
      </c>
      <c r="N18" s="85">
        <v>0</v>
      </c>
    </row>
    <row r="19" spans="2:14" ht="31.65" customHeight="1" x14ac:dyDescent="0.2">
      <c r="B19" s="190" t="s">
        <v>64</v>
      </c>
      <c r="C19" s="190"/>
      <c r="D19" s="190"/>
      <c r="E19" s="190"/>
      <c r="F19" s="190"/>
      <c r="G19" s="190"/>
      <c r="H19" s="190"/>
      <c r="I19" s="85">
        <v>774430330</v>
      </c>
      <c r="J19" s="85">
        <v>130174284</v>
      </c>
      <c r="K19" s="85">
        <f>SUM(K10:K18)</f>
        <v>86314490</v>
      </c>
      <c r="L19" s="85">
        <f t="shared" si="0"/>
        <v>54583647</v>
      </c>
      <c r="M19" s="85">
        <v>140898137</v>
      </c>
      <c r="N19" s="85">
        <v>763706477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30B1D-1A1B-40AE-8E3E-FE0C453579D8}">
  <sheetPr>
    <pageSetUpPr fitToPage="1"/>
  </sheetPr>
  <dimension ref="A1:D75"/>
  <sheetViews>
    <sheetView view="pageBreakPreview" zoomScale="55" zoomScaleNormal="50" zoomScaleSheetLayoutView="55" workbookViewId="0">
      <selection activeCell="C16" sqref="C16"/>
    </sheetView>
  </sheetViews>
  <sheetFormatPr defaultColWidth="9" defaultRowHeight="13.2" x14ac:dyDescent="0.2"/>
  <cols>
    <col min="1" max="1" width="4" style="128" customWidth="1"/>
    <col min="2" max="2" width="54.109375" style="120" customWidth="1"/>
    <col min="3" max="3" width="60.44140625" style="120" customWidth="1"/>
    <col min="4" max="4" width="52.77734375" style="120" customWidth="1"/>
    <col min="5" max="16384" width="9" style="120"/>
  </cols>
  <sheetData>
    <row r="1" spans="1:4" s="118" customFormat="1" ht="22.5" customHeight="1" x14ac:dyDescent="0.2">
      <c r="B1" s="119" t="s">
        <v>226</v>
      </c>
    </row>
    <row r="2" spans="1:4" s="118" customFormat="1" ht="22.5" customHeight="1" x14ac:dyDescent="0.2">
      <c r="B2" s="119" t="s">
        <v>227</v>
      </c>
    </row>
    <row r="3" spans="1:4" s="118" customFormat="1" ht="22.5" customHeight="1" x14ac:dyDescent="0.2">
      <c r="B3" s="119" t="s">
        <v>228</v>
      </c>
    </row>
    <row r="4" spans="1:4" ht="122.25" customHeight="1" x14ac:dyDescent="0.2">
      <c r="A4" s="192" t="s">
        <v>229</v>
      </c>
      <c r="B4" s="192"/>
      <c r="C4" s="192"/>
      <c r="D4" s="192"/>
    </row>
    <row r="5" spans="1:4" s="122" customFormat="1" ht="36" customHeight="1" x14ac:dyDescent="0.2">
      <c r="A5" s="121"/>
    </row>
    <row r="6" spans="1:4" s="122" customFormat="1" ht="36" customHeight="1" x14ac:dyDescent="0.2">
      <c r="A6" s="121"/>
      <c r="B6" s="122" t="s">
        <v>230</v>
      </c>
    </row>
    <row r="7" spans="1:4" s="122" customFormat="1" ht="36" customHeight="1" x14ac:dyDescent="0.2">
      <c r="A7" s="121"/>
      <c r="B7" s="123"/>
      <c r="C7" s="191"/>
      <c r="D7" s="191"/>
    </row>
    <row r="8" spans="1:4" s="122" customFormat="1" ht="36" customHeight="1" x14ac:dyDescent="0.2">
      <c r="A8" s="121"/>
      <c r="B8" s="123"/>
      <c r="C8" s="191"/>
      <c r="D8" s="191"/>
    </row>
    <row r="9" spans="1:4" s="122" customFormat="1" ht="36" customHeight="1" x14ac:dyDescent="0.2">
      <c r="A9" s="121"/>
      <c r="B9" s="124"/>
      <c r="C9" s="191"/>
      <c r="D9" s="191"/>
    </row>
    <row r="10" spans="1:4" s="122" customFormat="1" ht="36" customHeight="1" x14ac:dyDescent="0.2">
      <c r="A10" s="121"/>
      <c r="B10" s="123"/>
      <c r="C10" s="191"/>
      <c r="D10" s="191"/>
    </row>
    <row r="11" spans="1:4" s="122" customFormat="1" ht="36" customHeight="1" x14ac:dyDescent="0.2">
      <c r="A11" s="121"/>
      <c r="B11" s="123"/>
      <c r="C11" s="193"/>
      <c r="D11" s="193"/>
    </row>
    <row r="12" spans="1:4" s="122" customFormat="1" ht="36" customHeight="1" x14ac:dyDescent="0.2">
      <c r="A12" s="121"/>
      <c r="B12" s="123"/>
      <c r="C12" s="191"/>
      <c r="D12" s="191"/>
    </row>
    <row r="13" spans="1:4" s="122" customFormat="1" ht="36" customHeight="1" x14ac:dyDescent="0.2">
      <c r="A13" s="121"/>
      <c r="B13" s="125"/>
      <c r="C13" s="125"/>
    </row>
    <row r="14" spans="1:4" s="122" customFormat="1" ht="36" customHeight="1" x14ac:dyDescent="0.2">
      <c r="A14" s="121"/>
    </row>
    <row r="15" spans="1:4" s="122" customFormat="1" ht="36" customHeight="1" x14ac:dyDescent="0.2">
      <c r="A15" s="121"/>
    </row>
    <row r="16" spans="1:4" s="122" customFormat="1" ht="36" customHeight="1" x14ac:dyDescent="0.2">
      <c r="A16" s="121"/>
    </row>
    <row r="17" spans="1:1" s="122" customFormat="1" ht="36" customHeight="1" x14ac:dyDescent="0.2">
      <c r="A17" s="121"/>
    </row>
    <row r="18" spans="1:1" s="122" customFormat="1" ht="36" customHeight="1" x14ac:dyDescent="0.2">
      <c r="A18" s="121"/>
    </row>
    <row r="19" spans="1:1" s="122" customFormat="1" ht="36" customHeight="1" x14ac:dyDescent="0.2">
      <c r="A19" s="121"/>
    </row>
    <row r="20" spans="1:1" s="122" customFormat="1" ht="36" customHeight="1" x14ac:dyDescent="0.2">
      <c r="A20" s="121"/>
    </row>
    <row r="21" spans="1:1" s="122" customFormat="1" ht="36" customHeight="1" x14ac:dyDescent="0.2">
      <c r="A21" s="121"/>
    </row>
    <row r="22" spans="1:1" s="122" customFormat="1" ht="36" customHeight="1" x14ac:dyDescent="0.2">
      <c r="A22" s="121"/>
    </row>
    <row r="23" spans="1:1" s="122" customFormat="1" ht="36" customHeight="1" x14ac:dyDescent="0.2">
      <c r="A23" s="121"/>
    </row>
    <row r="24" spans="1:1" s="122" customFormat="1" ht="36" customHeight="1" x14ac:dyDescent="0.2">
      <c r="A24" s="121"/>
    </row>
    <row r="25" spans="1:1" s="122" customFormat="1" ht="36" customHeight="1" x14ac:dyDescent="0.2">
      <c r="A25" s="121"/>
    </row>
    <row r="26" spans="1:1" s="122" customFormat="1" ht="36" customHeight="1" x14ac:dyDescent="0.2">
      <c r="A26" s="121"/>
    </row>
    <row r="27" spans="1:1" s="122" customFormat="1" ht="36" customHeight="1" x14ac:dyDescent="0.2">
      <c r="A27" s="121"/>
    </row>
    <row r="28" spans="1:1" s="122" customFormat="1" ht="36" customHeight="1" x14ac:dyDescent="0.2">
      <c r="A28" s="121"/>
    </row>
    <row r="29" spans="1:1" s="122" customFormat="1" ht="36" customHeight="1" x14ac:dyDescent="0.2">
      <c r="A29" s="121"/>
    </row>
    <row r="30" spans="1:1" s="122" customFormat="1" ht="36" customHeight="1" x14ac:dyDescent="0.2">
      <c r="A30" s="121"/>
    </row>
    <row r="31" spans="1:1" s="122" customFormat="1" ht="36" customHeight="1" x14ac:dyDescent="0.2">
      <c r="A31" s="121"/>
    </row>
    <row r="32" spans="1:1" s="122" customFormat="1" ht="36" customHeight="1" x14ac:dyDescent="0.2">
      <c r="A32" s="121"/>
    </row>
    <row r="33" spans="1:1" s="122" customFormat="1" ht="36" customHeight="1" x14ac:dyDescent="0.2">
      <c r="A33" s="121"/>
    </row>
    <row r="34" spans="1:1" s="122" customFormat="1" ht="36" customHeight="1" x14ac:dyDescent="0.2">
      <c r="A34" s="121"/>
    </row>
    <row r="35" spans="1:1" s="122" customFormat="1" ht="36" customHeight="1" x14ac:dyDescent="0.2">
      <c r="A35" s="121"/>
    </row>
    <row r="36" spans="1:1" s="122" customFormat="1" ht="36" customHeight="1" x14ac:dyDescent="0.2">
      <c r="A36" s="121"/>
    </row>
    <row r="37" spans="1:1" s="122" customFormat="1" ht="36" customHeight="1" x14ac:dyDescent="0.2">
      <c r="A37" s="121"/>
    </row>
    <row r="38" spans="1:1" s="122" customFormat="1" ht="36" customHeight="1" x14ac:dyDescent="0.2">
      <c r="A38" s="121"/>
    </row>
    <row r="39" spans="1:1" s="122" customFormat="1" ht="36" customHeight="1" x14ac:dyDescent="0.2">
      <c r="A39" s="121"/>
    </row>
    <row r="40" spans="1:1" s="122" customFormat="1" ht="36" customHeight="1" x14ac:dyDescent="0.2">
      <c r="A40" s="121"/>
    </row>
    <row r="41" spans="1:1" s="127" customFormat="1" ht="36" customHeight="1" x14ac:dyDescent="0.2">
      <c r="A41" s="126"/>
    </row>
    <row r="42" spans="1:1" s="127" customFormat="1" ht="36" customHeight="1" x14ac:dyDescent="0.2">
      <c r="A42" s="126"/>
    </row>
    <row r="43" spans="1:1" s="127" customFormat="1" ht="36" customHeight="1" x14ac:dyDescent="0.2">
      <c r="A43" s="126"/>
    </row>
    <row r="44" spans="1:1" s="127" customFormat="1" ht="36" customHeight="1" x14ac:dyDescent="0.2">
      <c r="A44" s="126"/>
    </row>
    <row r="45" spans="1:1" s="127" customFormat="1" ht="36" customHeight="1" x14ac:dyDescent="0.2">
      <c r="A45" s="126"/>
    </row>
    <row r="46" spans="1:1" s="127" customFormat="1" ht="36" customHeight="1" x14ac:dyDescent="0.2">
      <c r="A46" s="126"/>
    </row>
    <row r="47" spans="1:1" s="127" customFormat="1" ht="36" customHeight="1" x14ac:dyDescent="0.2">
      <c r="A47" s="126"/>
    </row>
    <row r="48" spans="1:1" s="127" customFormat="1" ht="36" customHeight="1" x14ac:dyDescent="0.2">
      <c r="A48" s="126"/>
    </row>
    <row r="49" spans="1:1" s="127" customFormat="1" ht="36" customHeight="1" x14ac:dyDescent="0.2">
      <c r="A49" s="126"/>
    </row>
    <row r="50" spans="1:1" s="127" customFormat="1" ht="36" customHeight="1" x14ac:dyDescent="0.2">
      <c r="A50" s="126"/>
    </row>
    <row r="51" spans="1:1" s="127" customFormat="1" ht="36" customHeight="1" x14ac:dyDescent="0.2">
      <c r="A51" s="126"/>
    </row>
    <row r="52" spans="1:1" s="127" customFormat="1" ht="36" customHeight="1" x14ac:dyDescent="0.2">
      <c r="A52" s="126"/>
    </row>
    <row r="53" spans="1:1" s="127" customFormat="1" ht="36" customHeight="1" x14ac:dyDescent="0.2">
      <c r="A53" s="126"/>
    </row>
    <row r="54" spans="1:1" s="127" customFormat="1" ht="36" customHeight="1" x14ac:dyDescent="0.2">
      <c r="A54" s="126"/>
    </row>
    <row r="55" spans="1:1" s="127" customFormat="1" ht="36" customHeight="1" x14ac:dyDescent="0.2">
      <c r="A55" s="126"/>
    </row>
    <row r="56" spans="1:1" s="127" customFormat="1" ht="36" customHeight="1" x14ac:dyDescent="0.2">
      <c r="A56" s="126"/>
    </row>
    <row r="57" spans="1:1" s="127" customFormat="1" ht="23.4" x14ac:dyDescent="0.2">
      <c r="A57" s="126"/>
    </row>
    <row r="58" spans="1:1" s="127" customFormat="1" ht="23.4" x14ac:dyDescent="0.2">
      <c r="A58" s="126"/>
    </row>
    <row r="59" spans="1:1" s="127" customFormat="1" ht="23.4" x14ac:dyDescent="0.2">
      <c r="A59" s="126"/>
    </row>
    <row r="60" spans="1:1" s="127" customFormat="1" ht="23.4" x14ac:dyDescent="0.2">
      <c r="A60" s="126"/>
    </row>
    <row r="61" spans="1:1" s="127" customFormat="1" ht="23.4" x14ac:dyDescent="0.2">
      <c r="A61" s="126"/>
    </row>
    <row r="62" spans="1:1" s="127" customFormat="1" ht="23.4" x14ac:dyDescent="0.2">
      <c r="A62" s="126"/>
    </row>
    <row r="63" spans="1:1" s="127" customFormat="1" ht="23.4" x14ac:dyDescent="0.2">
      <c r="A63" s="126"/>
    </row>
    <row r="64" spans="1:1" s="127" customFormat="1" ht="23.4" x14ac:dyDescent="0.2">
      <c r="A64" s="126"/>
    </row>
    <row r="65" spans="1:1" s="127" customFormat="1" ht="23.4" x14ac:dyDescent="0.2">
      <c r="A65" s="126"/>
    </row>
    <row r="66" spans="1:1" s="127" customFormat="1" ht="23.4" x14ac:dyDescent="0.2">
      <c r="A66" s="126"/>
    </row>
    <row r="67" spans="1:1" s="127" customFormat="1" ht="23.4" x14ac:dyDescent="0.2">
      <c r="A67" s="126"/>
    </row>
    <row r="68" spans="1:1" s="127" customFormat="1" ht="23.4" x14ac:dyDescent="0.2">
      <c r="A68" s="126"/>
    </row>
    <row r="69" spans="1:1" s="127" customFormat="1" ht="23.4" x14ac:dyDescent="0.2">
      <c r="A69" s="126"/>
    </row>
    <row r="70" spans="1:1" s="127" customFormat="1" ht="23.4" x14ac:dyDescent="0.2">
      <c r="A70" s="126"/>
    </row>
    <row r="71" spans="1:1" s="127" customFormat="1" ht="23.4" x14ac:dyDescent="0.2">
      <c r="A71" s="126"/>
    </row>
    <row r="72" spans="1:1" s="127" customFormat="1" ht="23.4" x14ac:dyDescent="0.2">
      <c r="A72" s="126"/>
    </row>
    <row r="73" spans="1:1" s="127" customFormat="1" ht="23.4" x14ac:dyDescent="0.2">
      <c r="A73" s="126"/>
    </row>
    <row r="74" spans="1:1" s="127" customFormat="1" ht="23.4" x14ac:dyDescent="0.2">
      <c r="A74" s="126"/>
    </row>
    <row r="75" spans="1:1" s="127" customFormat="1" ht="23.4" x14ac:dyDescent="0.2">
      <c r="A75" s="126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DE39A-E04D-4D63-9AAC-4C5FAF2A42B6}">
  <dimension ref="A1:R15"/>
  <sheetViews>
    <sheetView showGridLines="0" view="pageBreakPreview" zoomScale="70" zoomScaleNormal="70" zoomScaleSheetLayoutView="70" workbookViewId="0">
      <selection activeCell="K18" sqref="K18"/>
    </sheetView>
  </sheetViews>
  <sheetFormatPr defaultColWidth="8.88671875" defaultRowHeight="19.2" x14ac:dyDescent="0.2"/>
  <cols>
    <col min="1" max="1" width="2.6640625" style="72" customWidth="1"/>
    <col min="2" max="7" width="3.44140625" style="72" customWidth="1"/>
    <col min="8" max="8" width="28.88671875" style="72" customWidth="1"/>
    <col min="9" max="9" width="29.44140625" style="72" bestFit="1" customWidth="1"/>
    <col min="10" max="10" width="33.6640625" style="72" customWidth="1"/>
    <col min="11" max="13" width="27.77734375" style="72" customWidth="1"/>
    <col min="14" max="14" width="32.88671875" style="72" customWidth="1"/>
    <col min="15" max="15" width="29.88671875" style="72" customWidth="1"/>
    <col min="16" max="16" width="23.88671875" style="72" customWidth="1"/>
    <col min="17" max="17" width="34.21875" style="72" bestFit="1" customWidth="1"/>
    <col min="18" max="18" width="2.6640625" style="72" customWidth="1"/>
    <col min="19" max="255" width="8.88671875" style="72"/>
    <col min="256" max="262" width="3.44140625" style="72" customWidth="1"/>
    <col min="263" max="263" width="15.6640625" style="72" customWidth="1"/>
    <col min="264" max="270" width="25.6640625" style="72" customWidth="1"/>
    <col min="271" max="511" width="8.88671875" style="72"/>
    <col min="512" max="518" width="3.44140625" style="72" customWidth="1"/>
    <col min="519" max="519" width="15.6640625" style="72" customWidth="1"/>
    <col min="520" max="526" width="25.6640625" style="72" customWidth="1"/>
    <col min="527" max="767" width="8.88671875" style="72"/>
    <col min="768" max="774" width="3.44140625" style="72" customWidth="1"/>
    <col min="775" max="775" width="15.6640625" style="72" customWidth="1"/>
    <col min="776" max="782" width="25.6640625" style="72" customWidth="1"/>
    <col min="783" max="1023" width="8.88671875" style="72"/>
    <col min="1024" max="1030" width="3.44140625" style="72" customWidth="1"/>
    <col min="1031" max="1031" width="15.6640625" style="72" customWidth="1"/>
    <col min="1032" max="1038" width="25.6640625" style="72" customWidth="1"/>
    <col min="1039" max="1279" width="8.88671875" style="72"/>
    <col min="1280" max="1286" width="3.44140625" style="72" customWidth="1"/>
    <col min="1287" max="1287" width="15.6640625" style="72" customWidth="1"/>
    <col min="1288" max="1294" width="25.6640625" style="72" customWidth="1"/>
    <col min="1295" max="1535" width="8.88671875" style="72"/>
    <col min="1536" max="1542" width="3.44140625" style="72" customWidth="1"/>
    <col min="1543" max="1543" width="15.6640625" style="72" customWidth="1"/>
    <col min="1544" max="1550" width="25.6640625" style="72" customWidth="1"/>
    <col min="1551" max="1791" width="8.88671875" style="72"/>
    <col min="1792" max="1798" width="3.44140625" style="72" customWidth="1"/>
    <col min="1799" max="1799" width="15.6640625" style="72" customWidth="1"/>
    <col min="1800" max="1806" width="25.6640625" style="72" customWidth="1"/>
    <col min="1807" max="2047" width="8.88671875" style="72"/>
    <col min="2048" max="2054" width="3.44140625" style="72" customWidth="1"/>
    <col min="2055" max="2055" width="15.6640625" style="72" customWidth="1"/>
    <col min="2056" max="2062" width="25.6640625" style="72" customWidth="1"/>
    <col min="2063" max="2303" width="8.88671875" style="72"/>
    <col min="2304" max="2310" width="3.44140625" style="72" customWidth="1"/>
    <col min="2311" max="2311" width="15.6640625" style="72" customWidth="1"/>
    <col min="2312" max="2318" width="25.6640625" style="72" customWidth="1"/>
    <col min="2319" max="2559" width="8.88671875" style="72"/>
    <col min="2560" max="2566" width="3.44140625" style="72" customWidth="1"/>
    <col min="2567" max="2567" width="15.6640625" style="72" customWidth="1"/>
    <col min="2568" max="2574" width="25.6640625" style="72" customWidth="1"/>
    <col min="2575" max="2815" width="8.88671875" style="72"/>
    <col min="2816" max="2822" width="3.44140625" style="72" customWidth="1"/>
    <col min="2823" max="2823" width="15.6640625" style="72" customWidth="1"/>
    <col min="2824" max="2830" width="25.6640625" style="72" customWidth="1"/>
    <col min="2831" max="3071" width="8.88671875" style="72"/>
    <col min="3072" max="3078" width="3.44140625" style="72" customWidth="1"/>
    <col min="3079" max="3079" width="15.6640625" style="72" customWidth="1"/>
    <col min="3080" max="3086" width="25.6640625" style="72" customWidth="1"/>
    <col min="3087" max="3327" width="8.88671875" style="72"/>
    <col min="3328" max="3334" width="3.44140625" style="72" customWidth="1"/>
    <col min="3335" max="3335" width="15.6640625" style="72" customWidth="1"/>
    <col min="3336" max="3342" width="25.6640625" style="72" customWidth="1"/>
    <col min="3343" max="3583" width="8.88671875" style="72"/>
    <col min="3584" max="3590" width="3.44140625" style="72" customWidth="1"/>
    <col min="3591" max="3591" width="15.6640625" style="72" customWidth="1"/>
    <col min="3592" max="3598" width="25.6640625" style="72" customWidth="1"/>
    <col min="3599" max="3839" width="8.88671875" style="72"/>
    <col min="3840" max="3846" width="3.44140625" style="72" customWidth="1"/>
    <col min="3847" max="3847" width="15.6640625" style="72" customWidth="1"/>
    <col min="3848" max="3854" width="25.6640625" style="72" customWidth="1"/>
    <col min="3855" max="4095" width="8.88671875" style="72"/>
    <col min="4096" max="4102" width="3.44140625" style="72" customWidth="1"/>
    <col min="4103" max="4103" width="15.6640625" style="72" customWidth="1"/>
    <col min="4104" max="4110" width="25.6640625" style="72" customWidth="1"/>
    <col min="4111" max="4351" width="8.88671875" style="72"/>
    <col min="4352" max="4358" width="3.44140625" style="72" customWidth="1"/>
    <col min="4359" max="4359" width="15.6640625" style="72" customWidth="1"/>
    <col min="4360" max="4366" width="25.6640625" style="72" customWidth="1"/>
    <col min="4367" max="4607" width="8.88671875" style="72"/>
    <col min="4608" max="4614" width="3.44140625" style="72" customWidth="1"/>
    <col min="4615" max="4615" width="15.6640625" style="72" customWidth="1"/>
    <col min="4616" max="4622" width="25.6640625" style="72" customWidth="1"/>
    <col min="4623" max="4863" width="8.88671875" style="72"/>
    <col min="4864" max="4870" width="3.44140625" style="72" customWidth="1"/>
    <col min="4871" max="4871" width="15.6640625" style="72" customWidth="1"/>
    <col min="4872" max="4878" width="25.6640625" style="72" customWidth="1"/>
    <col min="4879" max="5119" width="8.88671875" style="72"/>
    <col min="5120" max="5126" width="3.44140625" style="72" customWidth="1"/>
    <col min="5127" max="5127" width="15.6640625" style="72" customWidth="1"/>
    <col min="5128" max="5134" width="25.6640625" style="72" customWidth="1"/>
    <col min="5135" max="5375" width="8.88671875" style="72"/>
    <col min="5376" max="5382" width="3.44140625" style="72" customWidth="1"/>
    <col min="5383" max="5383" width="15.6640625" style="72" customWidth="1"/>
    <col min="5384" max="5390" width="25.6640625" style="72" customWidth="1"/>
    <col min="5391" max="5631" width="8.88671875" style="72"/>
    <col min="5632" max="5638" width="3.44140625" style="72" customWidth="1"/>
    <col min="5639" max="5639" width="15.6640625" style="72" customWidth="1"/>
    <col min="5640" max="5646" width="25.6640625" style="72" customWidth="1"/>
    <col min="5647" max="5887" width="8.88671875" style="72"/>
    <col min="5888" max="5894" width="3.44140625" style="72" customWidth="1"/>
    <col min="5895" max="5895" width="15.6640625" style="72" customWidth="1"/>
    <col min="5896" max="5902" width="25.6640625" style="72" customWidth="1"/>
    <col min="5903" max="6143" width="8.88671875" style="72"/>
    <col min="6144" max="6150" width="3.44140625" style="72" customWidth="1"/>
    <col min="6151" max="6151" width="15.6640625" style="72" customWidth="1"/>
    <col min="6152" max="6158" width="25.6640625" style="72" customWidth="1"/>
    <col min="6159" max="6399" width="8.88671875" style="72"/>
    <col min="6400" max="6406" width="3.44140625" style="72" customWidth="1"/>
    <col min="6407" max="6407" width="15.6640625" style="72" customWidth="1"/>
    <col min="6408" max="6414" width="25.6640625" style="72" customWidth="1"/>
    <col min="6415" max="6655" width="8.88671875" style="72"/>
    <col min="6656" max="6662" width="3.44140625" style="72" customWidth="1"/>
    <col min="6663" max="6663" width="15.6640625" style="72" customWidth="1"/>
    <col min="6664" max="6670" width="25.6640625" style="72" customWidth="1"/>
    <col min="6671" max="6911" width="8.88671875" style="72"/>
    <col min="6912" max="6918" width="3.44140625" style="72" customWidth="1"/>
    <col min="6919" max="6919" width="15.6640625" style="72" customWidth="1"/>
    <col min="6920" max="6926" width="25.6640625" style="72" customWidth="1"/>
    <col min="6927" max="7167" width="8.88671875" style="72"/>
    <col min="7168" max="7174" width="3.44140625" style="72" customWidth="1"/>
    <col min="7175" max="7175" width="15.6640625" style="72" customWidth="1"/>
    <col min="7176" max="7182" width="25.6640625" style="72" customWidth="1"/>
    <col min="7183" max="7423" width="8.88671875" style="72"/>
    <col min="7424" max="7430" width="3.44140625" style="72" customWidth="1"/>
    <col min="7431" max="7431" width="15.6640625" style="72" customWidth="1"/>
    <col min="7432" max="7438" width="25.6640625" style="72" customWidth="1"/>
    <col min="7439" max="7679" width="8.88671875" style="72"/>
    <col min="7680" max="7686" width="3.44140625" style="72" customWidth="1"/>
    <col min="7687" max="7687" width="15.6640625" style="72" customWidth="1"/>
    <col min="7688" max="7694" width="25.6640625" style="72" customWidth="1"/>
    <col min="7695" max="7935" width="8.88671875" style="72"/>
    <col min="7936" max="7942" width="3.44140625" style="72" customWidth="1"/>
    <col min="7943" max="7943" width="15.6640625" style="72" customWidth="1"/>
    <col min="7944" max="7950" width="25.6640625" style="72" customWidth="1"/>
    <col min="7951" max="8191" width="8.88671875" style="72"/>
    <col min="8192" max="8198" width="3.44140625" style="72" customWidth="1"/>
    <col min="8199" max="8199" width="15.6640625" style="72" customWidth="1"/>
    <col min="8200" max="8206" width="25.6640625" style="72" customWidth="1"/>
    <col min="8207" max="8447" width="8.88671875" style="72"/>
    <col min="8448" max="8454" width="3.44140625" style="72" customWidth="1"/>
    <col min="8455" max="8455" width="15.6640625" style="72" customWidth="1"/>
    <col min="8456" max="8462" width="25.6640625" style="72" customWidth="1"/>
    <col min="8463" max="8703" width="8.88671875" style="72"/>
    <col min="8704" max="8710" width="3.44140625" style="72" customWidth="1"/>
    <col min="8711" max="8711" width="15.6640625" style="72" customWidth="1"/>
    <col min="8712" max="8718" width="25.6640625" style="72" customWidth="1"/>
    <col min="8719" max="8959" width="8.88671875" style="72"/>
    <col min="8960" max="8966" width="3.44140625" style="72" customWidth="1"/>
    <col min="8967" max="8967" width="15.6640625" style="72" customWidth="1"/>
    <col min="8968" max="8974" width="25.6640625" style="72" customWidth="1"/>
    <col min="8975" max="9215" width="8.88671875" style="72"/>
    <col min="9216" max="9222" width="3.44140625" style="72" customWidth="1"/>
    <col min="9223" max="9223" width="15.6640625" style="72" customWidth="1"/>
    <col min="9224" max="9230" width="25.6640625" style="72" customWidth="1"/>
    <col min="9231" max="9471" width="8.88671875" style="72"/>
    <col min="9472" max="9478" width="3.44140625" style="72" customWidth="1"/>
    <col min="9479" max="9479" width="15.6640625" style="72" customWidth="1"/>
    <col min="9480" max="9486" width="25.6640625" style="72" customWidth="1"/>
    <col min="9487" max="9727" width="8.88671875" style="72"/>
    <col min="9728" max="9734" width="3.44140625" style="72" customWidth="1"/>
    <col min="9735" max="9735" width="15.6640625" style="72" customWidth="1"/>
    <col min="9736" max="9742" width="25.6640625" style="72" customWidth="1"/>
    <col min="9743" max="9983" width="8.88671875" style="72"/>
    <col min="9984" max="9990" width="3.44140625" style="72" customWidth="1"/>
    <col min="9991" max="9991" width="15.6640625" style="72" customWidth="1"/>
    <col min="9992" max="9998" width="25.6640625" style="72" customWidth="1"/>
    <col min="9999" max="10239" width="8.88671875" style="72"/>
    <col min="10240" max="10246" width="3.44140625" style="72" customWidth="1"/>
    <col min="10247" max="10247" width="15.6640625" style="72" customWidth="1"/>
    <col min="10248" max="10254" width="25.6640625" style="72" customWidth="1"/>
    <col min="10255" max="10495" width="8.88671875" style="72"/>
    <col min="10496" max="10502" width="3.44140625" style="72" customWidth="1"/>
    <col min="10503" max="10503" width="15.6640625" style="72" customWidth="1"/>
    <col min="10504" max="10510" width="25.6640625" style="72" customWidth="1"/>
    <col min="10511" max="10751" width="8.88671875" style="72"/>
    <col min="10752" max="10758" width="3.44140625" style="72" customWidth="1"/>
    <col min="10759" max="10759" width="15.6640625" style="72" customWidth="1"/>
    <col min="10760" max="10766" width="25.6640625" style="72" customWidth="1"/>
    <col min="10767" max="11007" width="8.88671875" style="72"/>
    <col min="11008" max="11014" width="3.44140625" style="72" customWidth="1"/>
    <col min="11015" max="11015" width="15.6640625" style="72" customWidth="1"/>
    <col min="11016" max="11022" width="25.6640625" style="72" customWidth="1"/>
    <col min="11023" max="11263" width="8.88671875" style="72"/>
    <col min="11264" max="11270" width="3.44140625" style="72" customWidth="1"/>
    <col min="11271" max="11271" width="15.6640625" style="72" customWidth="1"/>
    <col min="11272" max="11278" width="25.6640625" style="72" customWidth="1"/>
    <col min="11279" max="11519" width="8.88671875" style="72"/>
    <col min="11520" max="11526" width="3.44140625" style="72" customWidth="1"/>
    <col min="11527" max="11527" width="15.6640625" style="72" customWidth="1"/>
    <col min="11528" max="11534" width="25.6640625" style="72" customWidth="1"/>
    <col min="11535" max="11775" width="8.88671875" style="72"/>
    <col min="11776" max="11782" width="3.44140625" style="72" customWidth="1"/>
    <col min="11783" max="11783" width="15.6640625" style="72" customWidth="1"/>
    <col min="11784" max="11790" width="25.6640625" style="72" customWidth="1"/>
    <col min="11791" max="12031" width="8.88671875" style="72"/>
    <col min="12032" max="12038" width="3.44140625" style="72" customWidth="1"/>
    <col min="12039" max="12039" width="15.6640625" style="72" customWidth="1"/>
    <col min="12040" max="12046" width="25.6640625" style="72" customWidth="1"/>
    <col min="12047" max="12287" width="8.88671875" style="72"/>
    <col min="12288" max="12294" width="3.44140625" style="72" customWidth="1"/>
    <col min="12295" max="12295" width="15.6640625" style="72" customWidth="1"/>
    <col min="12296" max="12302" width="25.6640625" style="72" customWidth="1"/>
    <col min="12303" max="12543" width="8.88671875" style="72"/>
    <col min="12544" max="12550" width="3.44140625" style="72" customWidth="1"/>
    <col min="12551" max="12551" width="15.6640625" style="72" customWidth="1"/>
    <col min="12552" max="12558" width="25.6640625" style="72" customWidth="1"/>
    <col min="12559" max="12799" width="8.88671875" style="72"/>
    <col min="12800" max="12806" width="3.44140625" style="72" customWidth="1"/>
    <col min="12807" max="12807" width="15.6640625" style="72" customWidth="1"/>
    <col min="12808" max="12814" width="25.6640625" style="72" customWidth="1"/>
    <col min="12815" max="13055" width="8.88671875" style="72"/>
    <col min="13056" max="13062" width="3.44140625" style="72" customWidth="1"/>
    <col min="13063" max="13063" width="15.6640625" style="72" customWidth="1"/>
    <col min="13064" max="13070" width="25.6640625" style="72" customWidth="1"/>
    <col min="13071" max="13311" width="8.88671875" style="72"/>
    <col min="13312" max="13318" width="3.44140625" style="72" customWidth="1"/>
    <col min="13319" max="13319" width="15.6640625" style="72" customWidth="1"/>
    <col min="13320" max="13326" width="25.6640625" style="72" customWidth="1"/>
    <col min="13327" max="13567" width="8.88671875" style="72"/>
    <col min="13568" max="13574" width="3.44140625" style="72" customWidth="1"/>
    <col min="13575" max="13575" width="15.6640625" style="72" customWidth="1"/>
    <col min="13576" max="13582" width="25.6640625" style="72" customWidth="1"/>
    <col min="13583" max="13823" width="8.88671875" style="72"/>
    <col min="13824" max="13830" width="3.44140625" style="72" customWidth="1"/>
    <col min="13831" max="13831" width="15.6640625" style="72" customWidth="1"/>
    <col min="13832" max="13838" width="25.6640625" style="72" customWidth="1"/>
    <col min="13839" max="14079" width="8.88671875" style="72"/>
    <col min="14080" max="14086" width="3.44140625" style="72" customWidth="1"/>
    <col min="14087" max="14087" width="15.6640625" style="72" customWidth="1"/>
    <col min="14088" max="14094" width="25.6640625" style="72" customWidth="1"/>
    <col min="14095" max="14335" width="8.88671875" style="72"/>
    <col min="14336" max="14342" width="3.44140625" style="72" customWidth="1"/>
    <col min="14343" max="14343" width="15.6640625" style="72" customWidth="1"/>
    <col min="14344" max="14350" width="25.6640625" style="72" customWidth="1"/>
    <col min="14351" max="14591" width="8.88671875" style="72"/>
    <col min="14592" max="14598" width="3.44140625" style="72" customWidth="1"/>
    <col min="14599" max="14599" width="15.6640625" style="72" customWidth="1"/>
    <col min="14600" max="14606" width="25.6640625" style="72" customWidth="1"/>
    <col min="14607" max="14847" width="8.88671875" style="72"/>
    <col min="14848" max="14854" width="3.44140625" style="72" customWidth="1"/>
    <col min="14855" max="14855" width="15.6640625" style="72" customWidth="1"/>
    <col min="14856" max="14862" width="25.6640625" style="72" customWidth="1"/>
    <col min="14863" max="15103" width="8.88671875" style="72"/>
    <col min="15104" max="15110" width="3.44140625" style="72" customWidth="1"/>
    <col min="15111" max="15111" width="15.6640625" style="72" customWidth="1"/>
    <col min="15112" max="15118" width="25.6640625" style="72" customWidth="1"/>
    <col min="15119" max="15359" width="8.88671875" style="72"/>
    <col min="15360" max="15366" width="3.44140625" style="72" customWidth="1"/>
    <col min="15367" max="15367" width="15.6640625" style="72" customWidth="1"/>
    <col min="15368" max="15374" width="25.6640625" style="72" customWidth="1"/>
    <col min="15375" max="15615" width="8.88671875" style="72"/>
    <col min="15616" max="15622" width="3.44140625" style="72" customWidth="1"/>
    <col min="15623" max="15623" width="15.6640625" style="72" customWidth="1"/>
    <col min="15624" max="15630" width="25.6640625" style="72" customWidth="1"/>
    <col min="15631" max="15871" width="8.88671875" style="72"/>
    <col min="15872" max="15878" width="3.44140625" style="72" customWidth="1"/>
    <col min="15879" max="15879" width="15.6640625" style="72" customWidth="1"/>
    <col min="15880" max="15886" width="25.6640625" style="72" customWidth="1"/>
    <col min="15887" max="16127" width="8.88671875" style="72"/>
    <col min="16128" max="16134" width="3.44140625" style="72" customWidth="1"/>
    <col min="16135" max="16135" width="15.6640625" style="72" customWidth="1"/>
    <col min="16136" max="16142" width="25.6640625" style="72" customWidth="1"/>
    <col min="16143" max="16384" width="8.88671875" style="72"/>
  </cols>
  <sheetData>
    <row r="1" spans="1:18" ht="22.5" customHeight="1" x14ac:dyDescent="0.2">
      <c r="B1" s="2" t="s">
        <v>226</v>
      </c>
    </row>
    <row r="2" spans="1:18" ht="22.5" customHeight="1" x14ac:dyDescent="0.2">
      <c r="B2" s="2" t="s">
        <v>227</v>
      </c>
    </row>
    <row r="3" spans="1:18" ht="22.5" customHeight="1" x14ac:dyDescent="0.2">
      <c r="B3" s="2" t="s">
        <v>231</v>
      </c>
    </row>
    <row r="4" spans="1:18" s="73" customFormat="1" x14ac:dyDescent="0.2"/>
    <row r="5" spans="1:18" s="73" customFormat="1" ht="18.75" customHeight="1" x14ac:dyDescent="0.2">
      <c r="A5" s="132" t="s">
        <v>232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</row>
    <row r="6" spans="1:18" s="73" customFormat="1" ht="18.75" customHeight="1" x14ac:dyDescent="0.2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</row>
    <row r="8" spans="1:18" ht="21.9" customHeight="1" x14ac:dyDescent="0.2">
      <c r="B8" s="114"/>
      <c r="C8" s="114"/>
      <c r="D8" s="114"/>
      <c r="E8" s="114"/>
      <c r="F8" s="114"/>
      <c r="G8" s="114"/>
      <c r="H8" s="114"/>
      <c r="I8" s="129"/>
      <c r="J8" s="129"/>
      <c r="K8" s="129"/>
      <c r="L8" s="129"/>
      <c r="M8" s="129"/>
    </row>
    <row r="9" spans="1:18" ht="21.9" customHeight="1" x14ac:dyDescent="0.2">
      <c r="B9" s="114"/>
      <c r="C9" s="114"/>
      <c r="D9" s="114"/>
      <c r="E9" s="114"/>
      <c r="F9" s="114"/>
      <c r="G9" s="114"/>
      <c r="H9" s="114"/>
      <c r="I9" s="129"/>
      <c r="J9" s="129"/>
      <c r="K9" s="129"/>
      <c r="L9" s="129"/>
      <c r="M9" s="129"/>
      <c r="N9" s="129"/>
      <c r="O9" s="129"/>
    </row>
    <row r="10" spans="1:18" x14ac:dyDescent="0.2">
      <c r="B10" s="72" t="s">
        <v>233</v>
      </c>
      <c r="P10" s="83"/>
      <c r="Q10" s="83" t="s">
        <v>234</v>
      </c>
    </row>
    <row r="11" spans="1:18" ht="21.9" customHeight="1" x14ac:dyDescent="0.2">
      <c r="B11" s="133" t="s">
        <v>235</v>
      </c>
      <c r="C11" s="134"/>
      <c r="D11" s="134"/>
      <c r="E11" s="134"/>
      <c r="F11" s="134"/>
      <c r="G11" s="134"/>
      <c r="H11" s="135"/>
      <c r="I11" s="139" t="s">
        <v>236</v>
      </c>
      <c r="J11" s="117" t="s">
        <v>237</v>
      </c>
      <c r="K11" s="115" t="s">
        <v>238</v>
      </c>
      <c r="L11" s="115" t="s">
        <v>239</v>
      </c>
      <c r="M11" s="115" t="s">
        <v>240</v>
      </c>
      <c r="N11" s="115" t="s">
        <v>241</v>
      </c>
      <c r="O11" s="115" t="s">
        <v>242</v>
      </c>
      <c r="P11" s="115" t="s">
        <v>243</v>
      </c>
      <c r="Q11" s="115" t="s">
        <v>244</v>
      </c>
    </row>
    <row r="12" spans="1:18" ht="21.9" customHeight="1" x14ac:dyDescent="0.2">
      <c r="B12" s="136"/>
      <c r="C12" s="137"/>
      <c r="D12" s="137"/>
      <c r="E12" s="137"/>
      <c r="F12" s="137"/>
      <c r="G12" s="137"/>
      <c r="H12" s="138"/>
      <c r="I12" s="140"/>
      <c r="J12" s="116" t="s">
        <v>245</v>
      </c>
      <c r="K12" s="116" t="s">
        <v>246</v>
      </c>
      <c r="L12" s="116" t="s">
        <v>247</v>
      </c>
      <c r="M12" s="116" t="s">
        <v>248</v>
      </c>
      <c r="N12" s="116" t="s">
        <v>249</v>
      </c>
      <c r="O12" s="116" t="s">
        <v>250</v>
      </c>
      <c r="P12" s="116" t="s">
        <v>251</v>
      </c>
      <c r="Q12" s="116" t="s">
        <v>252</v>
      </c>
    </row>
    <row r="13" spans="1:18" ht="21.9" customHeight="1" x14ac:dyDescent="0.2">
      <c r="B13" s="141" t="s">
        <v>253</v>
      </c>
      <c r="C13" s="142"/>
      <c r="D13" s="142"/>
      <c r="E13" s="142"/>
      <c r="F13" s="142"/>
      <c r="G13" s="142"/>
      <c r="H13" s="143"/>
      <c r="I13" s="85">
        <v>2000000</v>
      </c>
      <c r="J13" s="85">
        <v>2000000</v>
      </c>
      <c r="K13" s="85">
        <v>988954609</v>
      </c>
      <c r="L13" s="85">
        <v>580423393</v>
      </c>
      <c r="M13" s="85">
        <f>K13-L13</f>
        <v>408531216</v>
      </c>
      <c r="N13" s="130">
        <v>5.4054054054054099E-2</v>
      </c>
      <c r="O13" s="85">
        <f>ROUND(M13*N13,0.1)</f>
        <v>22082768</v>
      </c>
      <c r="P13" s="85">
        <v>0</v>
      </c>
      <c r="Q13" s="85">
        <f>J13-P13</f>
        <v>2000000</v>
      </c>
    </row>
    <row r="14" spans="1:18" ht="21.9" customHeight="1" x14ac:dyDescent="0.2">
      <c r="B14" s="141" t="s">
        <v>254</v>
      </c>
      <c r="C14" s="142"/>
      <c r="D14" s="142"/>
      <c r="E14" s="142"/>
      <c r="F14" s="142"/>
      <c r="G14" s="142"/>
      <c r="H14" s="143"/>
      <c r="I14" s="85">
        <v>2844669397</v>
      </c>
      <c r="J14" s="85">
        <v>2844669397</v>
      </c>
      <c r="K14" s="85">
        <v>22453973763</v>
      </c>
      <c r="L14" s="85">
        <v>2609888797</v>
      </c>
      <c r="M14" s="85">
        <f>K14-L14</f>
        <v>19844084966</v>
      </c>
      <c r="N14" s="130">
        <v>0.32545196880745675</v>
      </c>
      <c r="O14" s="85">
        <f>ROUND(M14*N14,0.1)</f>
        <v>6458296521</v>
      </c>
      <c r="P14" s="85">
        <v>0</v>
      </c>
      <c r="Q14" s="85">
        <f>J14-P14</f>
        <v>2844669397</v>
      </c>
    </row>
    <row r="15" spans="1:18" ht="21.9" customHeight="1" x14ac:dyDescent="0.2">
      <c r="B15" s="144" t="s">
        <v>255</v>
      </c>
      <c r="C15" s="145"/>
      <c r="D15" s="145"/>
      <c r="E15" s="145"/>
      <c r="F15" s="145"/>
      <c r="G15" s="145"/>
      <c r="H15" s="146"/>
      <c r="I15" s="85">
        <f>SUM(I13:I14)</f>
        <v>2846669397</v>
      </c>
      <c r="J15" s="85">
        <f>SUM(J13:J14)</f>
        <v>2846669397</v>
      </c>
      <c r="K15" s="131"/>
      <c r="L15" s="131"/>
      <c r="M15" s="131"/>
      <c r="N15" s="131"/>
      <c r="O15" s="131"/>
      <c r="P15" s="85">
        <f>SUM(P14:P14)</f>
        <v>0</v>
      </c>
      <c r="Q15" s="85">
        <f>SUM(Q13:Q14)</f>
        <v>2846669397</v>
      </c>
    </row>
  </sheetData>
  <mergeCells count="6">
    <mergeCell ref="B15:H15"/>
    <mergeCell ref="A5:R6"/>
    <mergeCell ref="B11:H12"/>
    <mergeCell ref="I11:I12"/>
    <mergeCell ref="B13:H13"/>
    <mergeCell ref="B14:H14"/>
  </mergeCells>
  <phoneticPr fontId="20"/>
  <printOptions horizontalCentered="1"/>
  <pageMargins left="0.39370078740157483" right="0.39370078740157483" top="0.55118110236220474" bottom="0.43307086614173229" header="0.59055118110236227" footer="0.31496062992125984"/>
  <pageSetup paperSize="9" scale="4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9</vt:i4>
      </vt:variant>
    </vt:vector>
  </HeadingPairs>
  <TitlesOfParts>
    <vt:vector size="17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出資金明細</vt:lpstr>
      <vt:lpstr>キャッシュフロー計算書!Print_Area</vt:lpstr>
      <vt:lpstr>引当金明細表!Print_Area</vt:lpstr>
      <vt:lpstr>行政コスト計算書!Print_Area</vt:lpstr>
      <vt:lpstr>出資金明細!Print_Area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2026-10-13T06:20:03Z</dcterms:created>
  <dcterms:modified xsi:type="dcterms:W3CDTF">2026-10-13T06:21:08Z</dcterms:modified>
</cp:coreProperties>
</file>