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5F39F0D-3430-41D4-A89D-C874090869D9}" xr6:coauthVersionLast="47" xr6:coauthVersionMax="47" xr10:uidLastSave="{00000000-0000-0000-0000-000000000000}"/>
  <workbookProtection workbookAlgorithmName="SHA-512" workbookHashValue="kKUHgURqtm4TTRmcleJQi241KxL68biwIFU69AxwNGFfxxzL81letMgWVbchM/HTwofgBnsg+hc/s88XtDrJ+Q==" workbookSaltValue="Clt1ibpi2PhE1vVOW/iZUQ==" workbookSpinCount="100000" lockStructure="1"/>
  <bookViews>
    <workbookView xWindow="-28920" yWindow="-120" windowWidth="29040" windowHeight="15720" xr2:uid="{00000000-000D-0000-FFFF-FFFF00000000}"/>
  </bookViews>
  <sheets>
    <sheet name="緑化計画書" sheetId="1" r:id="rId1"/>
  </sheets>
  <definedNames>
    <definedName name="_xlnm.Print_Area" localSheetId="0">緑化計画書!$A$1:$AJ$54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 s="1"/>
  <c r="AA45" i="1"/>
  <c r="S45" i="1"/>
  <c r="S35" i="1"/>
  <c r="S44" i="1"/>
  <c r="S36" i="1"/>
  <c r="AA36" i="1" s="1"/>
  <c r="P50" i="1" l="1"/>
  <c r="AA35" i="1"/>
  <c r="AA44" i="1"/>
  <c r="AA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・35㎡より大きい戸数を記入
・70戸以上であれば公園または
　広場を設置</t>
        </r>
      </text>
    </comment>
  </commentList>
</comments>
</file>

<file path=xl/sharedStrings.xml><?xml version="1.0" encoding="utf-8"?>
<sst xmlns="http://schemas.openxmlformats.org/spreadsheetml/2006/main" count="111" uniqueCount="87">
  <si>
    <t>第１号様式</t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</si>
  <si>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</si>
  <si>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</si>
  <si>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大阪市長　様</t>
    <rPh sb="0" eb="4">
      <t>オオサカシチョウ</t>
    </rPh>
    <rPh sb="5" eb="6">
      <t>サマ</t>
    </rPh>
    <phoneticPr fontId="3"/>
  </si>
  <si>
    <t>緑化義務者</t>
    <rPh sb="0" eb="2">
      <t>リョッカ</t>
    </rPh>
    <rPh sb="2" eb="5">
      <t>ギムシャ</t>
    </rPh>
    <phoneticPr fontId="3"/>
  </si>
  <si>
    <t>大阪市</t>
    <rPh sb="0" eb="3">
      <t>オオサカシ</t>
    </rPh>
    <phoneticPr fontId="3"/>
  </si>
  <si>
    <t>大阪市みどりのまちづくり条例</t>
    <rPh sb="0" eb="2">
      <t>オオサカ</t>
    </rPh>
    <rPh sb="2" eb="3">
      <t>シ</t>
    </rPh>
    <rPh sb="12" eb="14">
      <t>ジョウレイ</t>
    </rPh>
    <phoneticPr fontId="3"/>
  </si>
  <si>
    <t>第14条</t>
    <rPh sb="0" eb="1">
      <t>ダイ</t>
    </rPh>
    <rPh sb="3" eb="4">
      <t>ジョウ</t>
    </rPh>
    <phoneticPr fontId="3"/>
  </si>
  <si>
    <t>第15条</t>
    <rPh sb="0" eb="1">
      <t>ダイ</t>
    </rPh>
    <rPh sb="3" eb="4">
      <t>ジョウ</t>
    </rPh>
    <phoneticPr fontId="3"/>
  </si>
  <si>
    <t>の規定により、緑化等計画書を</t>
    <phoneticPr fontId="3"/>
  </si>
  <si>
    <t>作成</t>
    <rPh sb="0" eb="2">
      <t>サクセイ</t>
    </rPh>
    <phoneticPr fontId="3"/>
  </si>
  <si>
    <t>したので、次のとおり届け出ます。</t>
    <phoneticPr fontId="3"/>
  </si>
  <si>
    <t>工事名称</t>
    <rPh sb="0" eb="4">
      <t>コウジメイショウ</t>
    </rPh>
    <phoneticPr fontId="3"/>
  </si>
  <si>
    <t>敷地の位置</t>
    <rPh sb="0" eb="2">
      <t>シキチ</t>
    </rPh>
    <rPh sb="3" eb="5">
      <t>イチ</t>
    </rPh>
    <phoneticPr fontId="3"/>
  </si>
  <si>
    <t>代理者</t>
    <rPh sb="0" eb="3">
      <t>ダイリシャ</t>
    </rPh>
    <phoneticPr fontId="3"/>
  </si>
  <si>
    <t>（会社名）</t>
    <rPh sb="1" eb="4">
      <t>カイシャメイ</t>
    </rPh>
    <phoneticPr fontId="3"/>
  </si>
  <si>
    <t>建物主要用途</t>
  </si>
  <si>
    <t>工事種別</t>
  </si>
  <si>
    <t>　　　　　</t>
  </si>
  <si>
    <t>緑化工事着手予定日</t>
  </si>
  <si>
    <t>建築面積</t>
  </si>
  <si>
    <t>緑化工事完了予定日</t>
  </si>
  <si>
    <t>敷地面積</t>
  </si>
  <si>
    <t>控除面積</t>
  </si>
  <si>
    <t>対象敷地面積</t>
  </si>
  <si>
    <t>(参考)増築後の延べ床面積</t>
  </si>
  <si>
    <t>緑化義務面積</t>
  </si>
  <si>
    <t>㎡　[Ａ×３÷１００]＝（B）　</t>
  </si>
  <si>
    <t>㎡</t>
    <phoneticPr fontId="3"/>
  </si>
  <si>
    <t>【緑化部分の面積】</t>
  </si>
  <si>
    <t>緑化基本位置の緑化部分</t>
  </si>
  <si>
    <t>実面積（㎡）</t>
  </si>
  <si>
    <t>有効面積(㎡）</t>
  </si>
  <si>
    <t>敷地等</t>
  </si>
  <si>
    <t>①</t>
  </si>
  <si>
    <t>外壁等</t>
  </si>
  <si>
    <t>高さが６メートル以上の樹木</t>
  </si>
  <si>
    <t>その他市長が認める緑化部分</t>
  </si>
  <si>
    <t>②</t>
  </si>
  <si>
    <t>計</t>
  </si>
  <si>
    <t>③=①＋②</t>
  </si>
  <si>
    <t>B－③</t>
  </si>
  <si>
    <t>④</t>
  </si>
  <si>
    <t>ア</t>
  </si>
  <si>
    <t>イ</t>
  </si>
  <si>
    <t>ウ</t>
  </si>
  <si>
    <t>⑤=ア+イ+ウ</t>
  </si>
  <si>
    <t>⑥=④＋⑤</t>
  </si>
  <si>
    <t>◇共同住宅の用に供する場合（独立部分で床面積が35平方メートルより大きいものが70以上の場合）</t>
    <phoneticPr fontId="3"/>
  </si>
  <si>
    <t>【公園又は広場】</t>
    <phoneticPr fontId="3"/>
  </si>
  <si>
    <t>㎡  （Ｇ）</t>
  </si>
  <si>
    <t>％=Ｇ/Ａ×100</t>
  </si>
  <si>
    <t>（注意事項）</t>
    <phoneticPr fontId="3"/>
  </si>
  <si>
    <t>緑化面積・率は、小数第３位を切り捨てた数値を記入してください。</t>
    <phoneticPr fontId="3"/>
  </si>
  <si>
    <t>共同住宅の場合の</t>
    <phoneticPr fontId="3"/>
  </si>
  <si>
    <t>独立部分の数</t>
    <phoneticPr fontId="3"/>
  </si>
  <si>
    <t>㎡(Ａ)[敷地面積―控除面積]</t>
    <phoneticPr fontId="3"/>
  </si>
  <si>
    <t>（小計）</t>
    <phoneticPr fontId="3"/>
  </si>
  <si>
    <t>％　③/Ａ×100</t>
    <phoneticPr fontId="3"/>
  </si>
  <si>
    <t>緑化義務面積に対して不足している面積</t>
    <phoneticPr fontId="3"/>
  </si>
  <si>
    <t>緑化基本位置以外の緑化部分（（B－③）＞０の場合）</t>
    <phoneticPr fontId="3"/>
  </si>
  <si>
    <t>⑦=⑥×1/2</t>
    <phoneticPr fontId="3"/>
  </si>
  <si>
    <t>％　⑦/Ａ×100</t>
    <phoneticPr fontId="3"/>
  </si>
  <si>
    <t>緑　化　等　計　画　書</t>
    <rPh sb="0" eb="1">
      <t>ミドリ</t>
    </rPh>
    <rPh sb="2" eb="3">
      <t>カ</t>
    </rPh>
    <rPh sb="4" eb="5">
      <t>トウ</t>
    </rPh>
    <rPh sb="6" eb="7">
      <t>ケイ</t>
    </rPh>
    <rPh sb="8" eb="9">
      <t>ガ</t>
    </rPh>
    <rPh sb="10" eb="11">
      <t>ショ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</si>
  <si>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</si>
  <si>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</si>
  <si>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</si>
  <si>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</si>
  <si>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</si>
  <si>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</si>
  <si>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（住所）</t>
    <rPh sb="1" eb="3">
      <t>ジュウショ</t>
    </rPh>
    <phoneticPr fontId="3"/>
  </si>
  <si>
    <t>（氏名）</t>
    <rPh sb="1" eb="3">
      <t>シメイ</t>
    </rPh>
    <phoneticPr fontId="3"/>
  </si>
  <si>
    <t>（担当者・電話）</t>
    <rPh sb="1" eb="4">
      <t>タントウシャ</t>
    </rPh>
    <rPh sb="5" eb="7">
      <t>デンワ</t>
    </rPh>
    <phoneticPr fontId="3"/>
  </si>
  <si>
    <t>新築</t>
    <rPh sb="0" eb="2">
      <t>シンチク</t>
    </rPh>
    <phoneticPr fontId="3"/>
  </si>
  <si>
    <t>増築</t>
    <rPh sb="0" eb="2">
      <t>ゾウチク</t>
    </rPh>
    <phoneticPr fontId="3"/>
  </si>
  <si>
    <t>改築</t>
    <rPh sb="0" eb="2">
      <t>カイチク</t>
    </rPh>
    <phoneticPr fontId="3"/>
  </si>
  <si>
    <t>1.2倍</t>
    <phoneticPr fontId="3"/>
  </si>
  <si>
    <t>超</t>
    <rPh sb="0" eb="1">
      <t>コ</t>
    </rPh>
    <phoneticPr fontId="3"/>
  </si>
  <si>
    <t>以下</t>
    <rPh sb="0" eb="2">
      <t>イカ</t>
    </rPh>
    <phoneticPr fontId="3"/>
  </si>
  <si>
    <t>】</t>
    <phoneticPr fontId="3"/>
  </si>
  <si>
    <t>準大規模</t>
    <phoneticPr fontId="3"/>
  </si>
  <si>
    <t>・</t>
    <phoneticPr fontId="3"/>
  </si>
  <si>
    <t>大規模</t>
    <rPh sb="0" eb="3">
      <t>ダイキボ</t>
    </rPh>
    <phoneticPr fontId="3"/>
  </si>
  <si>
    <t>【</t>
    <phoneticPr fontId="3"/>
  </si>
  <si>
    <t>水平投影面積</t>
    <phoneticPr fontId="3"/>
  </si>
  <si>
    <t>水平投影面積以外</t>
    <phoneticPr fontId="3"/>
  </si>
  <si>
    <t xml:space="preserve">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</si>
</sst>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6"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2" borderId="2" xfId="0" applyFont="1" applyFill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1" fillId="0" borderId="7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15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16" xfId="0" applyFont="1" applyBorder="1" applyProtection="1">
      <alignment vertical="center"/>
    </xf>
    <xf numFmtId="0" fontId="1" fillId="0" borderId="22" xfId="0" applyFont="1" applyBorder="1" applyProtection="1">
      <alignment vertical="center"/>
    </xf>
    <xf numFmtId="0" fontId="1" fillId="0" borderId="23" xfId="0" applyFont="1" applyBorder="1" applyProtection="1">
      <alignment vertical="center"/>
    </xf>
    <xf numFmtId="0" fontId="1" fillId="0" borderId="24" xfId="0" applyFont="1" applyBorder="1" applyProtection="1">
      <alignment vertical="center"/>
    </xf>
    <xf numFmtId="0" fontId="1" fillId="0" borderId="25" xfId="0" applyFont="1" applyBorder="1" applyProtection="1">
      <alignment vertical="center"/>
    </xf>
    <xf numFmtId="0" fontId="1" fillId="0" borderId="27" xfId="0" applyFont="1" applyBorder="1" applyAlignment="1" applyProtection="1">
      <alignment horizontal="right" vertical="center"/>
    </xf>
    <xf numFmtId="0" fontId="1" fillId="0" borderId="5" xfId="0" applyFont="1" applyBorder="1" applyProtection="1">
      <alignment vertical="center"/>
    </xf>
    <xf numFmtId="0" fontId="1" fillId="0" borderId="10" xfId="0" applyFont="1" applyBorder="1" applyAlignment="1" applyProtection="1">
      <alignment horizontal="right" vertical="center"/>
    </xf>
    <xf numFmtId="0" fontId="1" fillId="0" borderId="17" xfId="0" applyFont="1" applyBorder="1" applyProtection="1">
      <alignment vertical="center"/>
    </xf>
    <xf numFmtId="0" fontId="1" fillId="0" borderId="18" xfId="0" applyFont="1" applyBorder="1" applyProtection="1">
      <alignment vertical="center"/>
    </xf>
    <xf numFmtId="0" fontId="1" fillId="0" borderId="28" xfId="0" applyFont="1" applyBorder="1" applyProtection="1">
      <alignment vertical="center"/>
    </xf>
    <xf numFmtId="0" fontId="1" fillId="0" borderId="27" xfId="0" applyFont="1" applyBorder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2" borderId="0" xfId="0" applyFont="1" applyFill="1" applyBorder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2" borderId="10" xfId="0" applyFont="1" applyFill="1" applyBorder="1" applyProtection="1">
      <alignment vertical="center"/>
    </xf>
    <xf numFmtId="0" fontId="1" fillId="0" borderId="7" xfId="0" applyFont="1" applyBorder="1" applyAlignment="1" applyProtection="1">
      <alignment horizontal="right" vertical="center"/>
    </xf>
    <xf numFmtId="0" fontId="1" fillId="2" borderId="4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4" fontId="1" fillId="2" borderId="10" xfId="0" applyNumberFormat="1" applyFont="1" applyFill="1" applyBorder="1" applyAlignment="1" applyProtection="1">
      <alignment vertical="center"/>
      <protection locked="0"/>
    </xf>
    <xf numFmtId="4" fontId="1" fillId="2" borderId="12" xfId="0" applyNumberFormat="1" applyFont="1" applyFill="1" applyBorder="1" applyAlignment="1" applyProtection="1">
      <alignment vertical="center"/>
      <protection locked="0"/>
    </xf>
    <xf numFmtId="4" fontId="1" fillId="0" borderId="9" xfId="0" applyNumberFormat="1" applyFont="1" applyBorder="1" applyAlignment="1" applyProtection="1">
      <alignment vertical="center"/>
    </xf>
    <xf numFmtId="4" fontId="1" fillId="0" borderId="10" xfId="0" applyNumberFormat="1" applyFont="1" applyBorder="1" applyAlignment="1" applyProtection="1">
      <alignment vertical="center"/>
    </xf>
    <xf numFmtId="4" fontId="1" fillId="2" borderId="22" xfId="0" applyNumberFormat="1" applyFont="1" applyFill="1" applyBorder="1" applyAlignment="1" applyProtection="1">
      <alignment vertical="center"/>
      <protection locked="0"/>
    </xf>
    <xf numFmtId="4" fontId="1" fillId="2" borderId="19" xfId="0" applyNumberFormat="1" applyFont="1" applyFill="1" applyBorder="1" applyAlignment="1" applyProtection="1">
      <alignment vertical="center"/>
      <protection locked="0"/>
    </xf>
    <xf numFmtId="4" fontId="1" fillId="2" borderId="24" xfId="0" applyNumberFormat="1" applyFont="1" applyFill="1" applyBorder="1" applyAlignment="1" applyProtection="1">
      <alignment vertical="center"/>
      <protection locked="0"/>
    </xf>
    <xf numFmtId="4" fontId="1" fillId="2" borderId="26" xfId="0" applyNumberFormat="1" applyFont="1" applyFill="1" applyBorder="1" applyAlignment="1" applyProtection="1">
      <alignment vertical="center"/>
      <protection locked="0"/>
    </xf>
    <xf numFmtId="4" fontId="1" fillId="0" borderId="29" xfId="0" applyNumberFormat="1" applyFont="1" applyFill="1" applyBorder="1" applyAlignment="1" applyProtection="1">
      <alignment vertical="center"/>
    </xf>
    <xf numFmtId="4" fontId="1" fillId="0" borderId="28" xfId="0" applyNumberFormat="1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" fontId="1" fillId="2" borderId="17" xfId="0" applyNumberFormat="1" applyFont="1" applyFill="1" applyBorder="1" applyAlignment="1" applyProtection="1">
      <alignment vertical="center"/>
      <protection locked="0"/>
    </xf>
    <xf numFmtId="4" fontId="1" fillId="2" borderId="20" xfId="0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Border="1" applyAlignment="1" applyProtection="1">
      <alignment vertical="center"/>
      <protection locked="0"/>
    </xf>
    <xf numFmtId="4" fontId="1" fillId="2" borderId="13" xfId="0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176" fontId="1" fillId="0" borderId="10" xfId="0" applyNumberFormat="1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4" fontId="1" fillId="0" borderId="21" xfId="0" applyNumberFormat="1" applyFont="1" applyFill="1" applyBorder="1" applyAlignment="1" applyProtection="1">
      <alignment vertical="center"/>
    </xf>
    <xf numFmtId="4" fontId="1" fillId="0" borderId="10" xfId="0" applyNumberFormat="1" applyFont="1" applyFill="1" applyBorder="1" applyAlignment="1" applyProtection="1">
      <alignment vertical="center"/>
    </xf>
    <xf numFmtId="4" fontId="1" fillId="0" borderId="12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vertical="center"/>
    </xf>
    <xf numFmtId="4" fontId="1" fillId="0" borderId="7" xfId="0" applyNumberFormat="1" applyFont="1" applyFill="1" applyBorder="1" applyAlignment="1" applyProtection="1">
      <alignment vertical="center"/>
    </xf>
    <xf numFmtId="4" fontId="1" fillId="0" borderId="14" xfId="0" applyNumberFormat="1" applyFont="1" applyFill="1" applyBorder="1" applyAlignment="1" applyProtection="1">
      <alignment vertical="center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vertical="center"/>
    </xf>
    <xf numFmtId="2" fontId="1" fillId="0" borderId="10" xfId="0" applyNumberFormat="1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0</xdr:row>
          <xdr:rowOff>152400</xdr:rowOff>
        </xdr:from>
        <xdr:to>
          <xdr:col>23</xdr:col>
          <xdr:colOff>175260</xdr:colOff>
          <xdr:row>2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</xdr:row>
          <xdr:rowOff>220980</xdr:rowOff>
        </xdr:from>
        <xdr:to>
          <xdr:col>23</xdr:col>
          <xdr:colOff>175260</xdr:colOff>
          <xdr:row>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11</xdr:row>
          <xdr:rowOff>7620</xdr:rowOff>
        </xdr:from>
        <xdr:to>
          <xdr:col>11</xdr:col>
          <xdr:colOff>160020</xdr:colOff>
          <xdr:row>12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10</xdr:row>
          <xdr:rowOff>137160</xdr:rowOff>
        </xdr:from>
        <xdr:to>
          <xdr:col>23</xdr:col>
          <xdr:colOff>160020</xdr:colOff>
          <xdr:row>12</xdr:row>
          <xdr:rowOff>68580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19</xdr:row>
          <xdr:rowOff>106680</xdr:rowOff>
        </xdr:from>
        <xdr:to>
          <xdr:col>22</xdr:col>
          <xdr:colOff>175260</xdr:colOff>
          <xdr:row>21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106680</xdr:rowOff>
        </xdr:from>
        <xdr:to>
          <xdr:col>26</xdr:col>
          <xdr:colOff>175260</xdr:colOff>
          <xdr:row>21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19</xdr:row>
          <xdr:rowOff>106680</xdr:rowOff>
        </xdr:from>
        <xdr:to>
          <xdr:col>30</xdr:col>
          <xdr:colOff>175260</xdr:colOff>
          <xdr:row>21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24</xdr:row>
          <xdr:rowOff>137160</xdr:rowOff>
        </xdr:from>
        <xdr:to>
          <xdr:col>31</xdr:col>
          <xdr:colOff>182880</xdr:colOff>
          <xdr:row>26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24</xdr:row>
          <xdr:rowOff>137160</xdr:rowOff>
        </xdr:from>
        <xdr:to>
          <xdr:col>33</xdr:col>
          <xdr:colOff>182880</xdr:colOff>
          <xdr:row>26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182880</xdr:colOff>
          <xdr:row>0</xdr:row>
          <xdr:rowOff>7620</xdr:rowOff>
        </xdr:from>
        <xdr:to>
          <xdr:col>31</xdr:col>
          <xdr:colOff>160020</xdr:colOff>
          <xdr:row>1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0</xdr:row>
          <xdr:rowOff>7620</xdr:rowOff>
        </xdr:from>
        <xdr:to>
          <xdr:col>26</xdr:col>
          <xdr:colOff>160020</xdr:colOff>
          <xdr:row>1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40</xdr:row>
          <xdr:rowOff>152400</xdr:rowOff>
        </xdr:from>
        <xdr:to>
          <xdr:col>3</xdr:col>
          <xdr:colOff>38100</xdr:colOff>
          <xdr:row>42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38</xdr:row>
          <xdr:rowOff>152400</xdr:rowOff>
        </xdr:from>
        <xdr:to>
          <xdr:col>3</xdr:col>
          <xdr:colOff>38100</xdr:colOff>
          <xdr:row>40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31</xdr:row>
          <xdr:rowOff>152400</xdr:rowOff>
        </xdr:from>
        <xdr:to>
          <xdr:col>3</xdr:col>
          <xdr:colOff>38100</xdr:colOff>
          <xdr:row>33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29</xdr:row>
          <xdr:rowOff>152400</xdr:rowOff>
        </xdr:from>
        <xdr:to>
          <xdr:col>3</xdr:col>
          <xdr:colOff>38100</xdr:colOff>
          <xdr:row>31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12</xdr:row>
          <xdr:rowOff>175260</xdr:rowOff>
        </xdr:from>
        <xdr:to>
          <xdr:col>23</xdr:col>
          <xdr:colOff>160020</xdr:colOff>
          <xdr:row>14</xdr:row>
          <xdr:rowOff>60960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175260</xdr:rowOff>
        </xdr:from>
        <xdr:to>
          <xdr:col>11</xdr:col>
          <xdr:colOff>160020</xdr:colOff>
          <xdr:row>14</xdr:row>
          <xdr:rowOff>60960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view="pageBreakPreview" zoomScaleNormal="85" zoomScaleSheetLayoutView="100" workbookViewId="0">
      <selection activeCell="I16" sqref="I16:AI16"/>
    </sheetView>
  </sheetViews>
  <sheetFormatPr defaultColWidth="9" defaultRowHeight="13.2"/>
  <cols>
    <col min="1" max="38" width="2.5" style="1" customWidth="1"/>
    <col min="39" max="16384" width="9" style="1"/>
  </cols>
  <sheetData>
    <row r="1" spans="1:36" ht="13.5" customHeight="1">
      <c r="A1" s="1" t="s">
        <v>0</v>
      </c>
      <c r="Y1" s="1" t="s">
        <v>83</v>
      </c>
      <c r="Z1" s="2"/>
      <c r="AA1" s="3" t="s">
        <v>82</v>
      </c>
      <c r="AD1" s="4" t="s">
        <v>81</v>
      </c>
      <c r="AE1" s="2"/>
      <c r="AF1" s="1" t="s">
        <v>80</v>
      </c>
      <c r="AI1" s="5" t="s">
        <v>79</v>
      </c>
    </row>
    <row r="2" spans="1:36" s="10" customFormat="1" ht="17.2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7" t="s">
        <v>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9"/>
    </row>
    <row r="3" spans="1:36" s="10" customFormat="1" ht="17.25" customHeight="1">
      <c r="A3" s="66" t="s">
        <v>63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11"/>
      <c r="AJ3" s="12"/>
    </row>
    <row r="4" spans="1:36" s="10" customFormat="1" ht="17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 t="s">
        <v>2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6"/>
    </row>
    <row r="5" spans="1:36" ht="14.25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47" t="s">
        <v>67</v>
      </c>
      <c r="AA5" s="68" t="s">
        <v>86</v>
      </c>
      <c r="AB5" s="68"/>
      <c r="AC5" s="24" t="s">
        <v>66</v>
      </c>
      <c r="AD5" s="68"/>
      <c r="AE5" s="68"/>
      <c r="AF5" s="24" t="s">
        <v>65</v>
      </c>
      <c r="AG5" s="68"/>
      <c r="AH5" s="68"/>
      <c r="AI5" s="24" t="s">
        <v>64</v>
      </c>
      <c r="AJ5" s="41"/>
    </row>
    <row r="6" spans="1:36" ht="14.25" customHeight="1">
      <c r="A6" s="23"/>
      <c r="B6" s="24"/>
      <c r="C6" s="24" t="s">
        <v>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41"/>
    </row>
    <row r="7" spans="1:36" ht="14.25" customHeight="1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 t="s">
        <v>4</v>
      </c>
      <c r="P7" s="24"/>
      <c r="Q7" s="24"/>
      <c r="R7" s="24"/>
      <c r="S7" s="24"/>
      <c r="T7" s="24" t="s">
        <v>68</v>
      </c>
      <c r="U7" s="24"/>
      <c r="V7" s="24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41"/>
    </row>
    <row r="8" spans="1:36" ht="14.25" customHeigh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41"/>
    </row>
    <row r="9" spans="1:36" ht="14.2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 t="s">
        <v>69</v>
      </c>
      <c r="U9" s="24"/>
      <c r="V9" s="2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41"/>
    </row>
    <row r="10" spans="1:36" ht="14.2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41"/>
    </row>
    <row r="11" spans="1:36" ht="10.5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41"/>
    </row>
    <row r="12" spans="1:36" ht="14.2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48"/>
      <c r="L12" s="24" t="s">
        <v>7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48"/>
      <c r="X12" s="24" t="s">
        <v>10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41"/>
    </row>
    <row r="13" spans="1:36" ht="14.25" customHeight="1">
      <c r="A13" s="23"/>
      <c r="B13" s="24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 t="s">
        <v>9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 t="s">
        <v>11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41"/>
    </row>
    <row r="14" spans="1:36" ht="14.2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48"/>
      <c r="L14" s="24" t="s">
        <v>8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8"/>
      <c r="X14" s="24" t="s">
        <v>2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1"/>
    </row>
    <row r="15" spans="1:36" ht="10.5" customHeigh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1"/>
    </row>
    <row r="16" spans="1:36" ht="14.25" customHeight="1">
      <c r="A16" s="23"/>
      <c r="B16" s="24"/>
      <c r="C16" s="70" t="s">
        <v>12</v>
      </c>
      <c r="D16" s="71"/>
      <c r="E16" s="71"/>
      <c r="F16" s="71"/>
      <c r="G16" s="72"/>
      <c r="H16" s="18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5"/>
      <c r="AJ16" s="41"/>
    </row>
    <row r="17" spans="1:37" ht="14.25" customHeight="1">
      <c r="A17" s="23"/>
      <c r="B17" s="24"/>
      <c r="C17" s="70" t="s">
        <v>13</v>
      </c>
      <c r="D17" s="71"/>
      <c r="E17" s="71"/>
      <c r="F17" s="71"/>
      <c r="G17" s="72"/>
      <c r="H17" s="18"/>
      <c r="I17" s="49" t="s">
        <v>5</v>
      </c>
      <c r="J17" s="49"/>
      <c r="K17" s="49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5"/>
      <c r="AJ17" s="41"/>
    </row>
    <row r="18" spans="1:37" ht="14.25" customHeight="1">
      <c r="A18" s="23"/>
      <c r="B18" s="24"/>
      <c r="C18" s="73" t="s">
        <v>14</v>
      </c>
      <c r="D18" s="65"/>
      <c r="E18" s="65"/>
      <c r="F18" s="65"/>
      <c r="G18" s="74"/>
      <c r="H18" s="30" t="s">
        <v>15</v>
      </c>
      <c r="I18" s="30"/>
      <c r="J18" s="30"/>
      <c r="K18" s="30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30" t="s">
        <v>71</v>
      </c>
      <c r="Z18" s="30"/>
      <c r="AA18" s="30"/>
      <c r="AB18" s="78"/>
      <c r="AC18" s="78"/>
      <c r="AD18" s="78"/>
      <c r="AE18" s="78"/>
      <c r="AF18" s="78"/>
      <c r="AG18" s="78"/>
      <c r="AH18" s="78"/>
      <c r="AI18" s="79"/>
      <c r="AJ18" s="41"/>
    </row>
    <row r="19" spans="1:37" ht="14.25" customHeight="1">
      <c r="A19" s="23"/>
      <c r="B19" s="24"/>
      <c r="C19" s="75"/>
      <c r="D19" s="76"/>
      <c r="E19" s="76"/>
      <c r="F19" s="76"/>
      <c r="G19" s="77"/>
      <c r="H19" s="27" t="s">
        <v>70</v>
      </c>
      <c r="I19" s="27"/>
      <c r="J19" s="2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27" t="s">
        <v>72</v>
      </c>
      <c r="V19" s="27"/>
      <c r="W19" s="27"/>
      <c r="X19" s="27"/>
      <c r="Y19" s="27"/>
      <c r="Z19" s="87"/>
      <c r="AA19" s="87"/>
      <c r="AB19" s="87"/>
      <c r="AC19" s="87"/>
      <c r="AD19" s="50" t="s">
        <v>81</v>
      </c>
      <c r="AE19" s="103"/>
      <c r="AF19" s="103"/>
      <c r="AG19" s="103"/>
      <c r="AH19" s="103"/>
      <c r="AI19" s="104"/>
      <c r="AJ19" s="41"/>
    </row>
    <row r="20" spans="1:37" ht="10.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1"/>
    </row>
    <row r="21" spans="1:37" ht="14.25" customHeight="1">
      <c r="A21" s="23"/>
      <c r="B21" s="24"/>
      <c r="C21" s="17" t="s">
        <v>16</v>
      </c>
      <c r="D21" s="18"/>
      <c r="E21" s="18"/>
      <c r="F21" s="18"/>
      <c r="G21" s="18"/>
      <c r="H21" s="19"/>
      <c r="I21" s="84"/>
      <c r="J21" s="84"/>
      <c r="K21" s="84"/>
      <c r="L21" s="84"/>
      <c r="M21" s="85"/>
      <c r="N21" s="17" t="s">
        <v>17</v>
      </c>
      <c r="O21" s="18"/>
      <c r="P21" s="18"/>
      <c r="Q21" s="18"/>
      <c r="R21" s="18"/>
      <c r="S21" s="18"/>
      <c r="T21" s="19"/>
      <c r="U21" s="18"/>
      <c r="V21" s="51"/>
      <c r="W21" s="18" t="s">
        <v>73</v>
      </c>
      <c r="X21" s="18"/>
      <c r="Y21" s="18"/>
      <c r="Z21" s="51"/>
      <c r="AA21" s="18" t="s">
        <v>74</v>
      </c>
      <c r="AB21" s="18"/>
      <c r="AC21" s="18"/>
      <c r="AD21" s="51"/>
      <c r="AE21" s="18" t="s">
        <v>75</v>
      </c>
      <c r="AF21" s="18"/>
      <c r="AG21" s="18"/>
      <c r="AH21" s="18"/>
      <c r="AI21" s="20"/>
      <c r="AJ21" s="21"/>
      <c r="AK21" s="22"/>
    </row>
    <row r="22" spans="1:37" ht="14.25" customHeight="1">
      <c r="A22" s="23"/>
      <c r="B22" s="24"/>
      <c r="C22" s="23" t="s">
        <v>54</v>
      </c>
      <c r="D22" s="24"/>
      <c r="E22" s="24"/>
      <c r="F22" s="24"/>
      <c r="G22" s="24"/>
      <c r="H22" s="25"/>
      <c r="I22" s="69" t="s">
        <v>18</v>
      </c>
      <c r="J22" s="69"/>
      <c r="K22" s="69"/>
      <c r="L22" s="69"/>
      <c r="M22" s="86"/>
      <c r="N22" s="17" t="s">
        <v>19</v>
      </c>
      <c r="O22" s="18"/>
      <c r="P22" s="18"/>
      <c r="Q22" s="18"/>
      <c r="R22" s="18"/>
      <c r="S22" s="18"/>
      <c r="T22" s="19"/>
      <c r="U22" s="18"/>
      <c r="V22" s="18"/>
      <c r="W22" s="42" t="s">
        <v>67</v>
      </c>
      <c r="X22" s="105"/>
      <c r="Y22" s="105"/>
      <c r="Z22" s="18" t="s">
        <v>66</v>
      </c>
      <c r="AA22" s="105"/>
      <c r="AB22" s="105"/>
      <c r="AC22" s="18" t="s">
        <v>65</v>
      </c>
      <c r="AD22" s="105"/>
      <c r="AE22" s="105"/>
      <c r="AF22" s="18" t="s">
        <v>64</v>
      </c>
      <c r="AG22" s="18"/>
      <c r="AH22" s="18"/>
      <c r="AI22" s="20"/>
      <c r="AJ22" s="21"/>
      <c r="AK22" s="22"/>
    </row>
    <row r="23" spans="1:37" ht="14.25" customHeight="1">
      <c r="A23" s="23"/>
      <c r="B23" s="24"/>
      <c r="C23" s="26" t="s">
        <v>55</v>
      </c>
      <c r="D23" s="27"/>
      <c r="E23" s="27"/>
      <c r="F23" s="27"/>
      <c r="G23" s="27"/>
      <c r="H23" s="28"/>
      <c r="I23" s="87"/>
      <c r="J23" s="87"/>
      <c r="K23" s="87"/>
      <c r="L23" s="87"/>
      <c r="M23" s="88"/>
      <c r="N23" s="26" t="s">
        <v>21</v>
      </c>
      <c r="O23" s="27"/>
      <c r="P23" s="27"/>
      <c r="Q23" s="27"/>
      <c r="R23" s="27"/>
      <c r="S23" s="27"/>
      <c r="T23" s="28"/>
      <c r="U23" s="27"/>
      <c r="V23" s="27"/>
      <c r="W23" s="52" t="s">
        <v>67</v>
      </c>
      <c r="X23" s="103"/>
      <c r="Y23" s="103"/>
      <c r="Z23" s="27" t="s">
        <v>66</v>
      </c>
      <c r="AA23" s="103"/>
      <c r="AB23" s="103"/>
      <c r="AC23" s="27" t="s">
        <v>65</v>
      </c>
      <c r="AD23" s="103"/>
      <c r="AE23" s="103"/>
      <c r="AF23" s="27" t="s">
        <v>64</v>
      </c>
      <c r="AG23" s="27"/>
      <c r="AH23" s="27"/>
      <c r="AI23" s="29"/>
      <c r="AJ23" s="21"/>
      <c r="AK23" s="22"/>
    </row>
    <row r="24" spans="1:37" ht="14.25" customHeight="1">
      <c r="A24" s="23"/>
      <c r="B24" s="24"/>
      <c r="C24" s="17" t="s">
        <v>20</v>
      </c>
      <c r="D24" s="18"/>
      <c r="E24" s="18"/>
      <c r="F24" s="18"/>
      <c r="G24" s="18"/>
      <c r="H24" s="19"/>
      <c r="I24" s="55"/>
      <c r="J24" s="55"/>
      <c r="K24" s="55"/>
      <c r="L24" s="55"/>
      <c r="M24" s="20" t="s">
        <v>28</v>
      </c>
      <c r="N24" s="23"/>
      <c r="O24" s="24"/>
      <c r="P24" s="24"/>
      <c r="Q24" s="24"/>
      <c r="R24" s="24"/>
      <c r="S24" s="24"/>
      <c r="T24" s="24"/>
      <c r="U24" s="30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1"/>
      <c r="AK24" s="22"/>
    </row>
    <row r="25" spans="1:37" ht="14.25" customHeight="1">
      <c r="A25" s="23"/>
      <c r="B25" s="24"/>
      <c r="C25" s="17" t="s">
        <v>22</v>
      </c>
      <c r="D25" s="18"/>
      <c r="E25" s="18"/>
      <c r="F25" s="18"/>
      <c r="G25" s="18"/>
      <c r="H25" s="19"/>
      <c r="I25" s="55"/>
      <c r="J25" s="55"/>
      <c r="K25" s="55"/>
      <c r="L25" s="55"/>
      <c r="M25" s="20" t="s">
        <v>28</v>
      </c>
      <c r="N25" s="17" t="s">
        <v>23</v>
      </c>
      <c r="O25" s="18"/>
      <c r="P25" s="18"/>
      <c r="Q25" s="18"/>
      <c r="R25" s="18"/>
      <c r="S25" s="18"/>
      <c r="T25" s="19"/>
      <c r="U25" s="89"/>
      <c r="V25" s="89"/>
      <c r="W25" s="89"/>
      <c r="X25" s="89"/>
      <c r="Y25" s="31" t="s">
        <v>28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7"/>
      <c r="AJ25" s="21"/>
      <c r="AK25" s="22"/>
    </row>
    <row r="26" spans="1:37" ht="14.25" customHeight="1">
      <c r="A26" s="23"/>
      <c r="B26" s="24"/>
      <c r="C26" s="17" t="s">
        <v>24</v>
      </c>
      <c r="D26" s="18"/>
      <c r="E26" s="18"/>
      <c r="F26" s="18"/>
      <c r="G26" s="18"/>
      <c r="H26" s="19"/>
      <c r="I26" s="90">
        <f>ROUNDDOWN(I25-U25,2)</f>
        <v>0</v>
      </c>
      <c r="J26" s="91"/>
      <c r="K26" s="91"/>
      <c r="L26" s="91"/>
      <c r="M26" s="18" t="s">
        <v>56</v>
      </c>
      <c r="N26" s="18"/>
      <c r="O26" s="18"/>
      <c r="P26" s="18"/>
      <c r="Q26" s="18"/>
      <c r="R26" s="18"/>
      <c r="S26" s="18"/>
      <c r="T26" s="18"/>
      <c r="U26" s="17" t="s">
        <v>25</v>
      </c>
      <c r="V26" s="18"/>
      <c r="W26" s="18"/>
      <c r="X26" s="18"/>
      <c r="Y26" s="18"/>
      <c r="Z26" s="18"/>
      <c r="AA26" s="18"/>
      <c r="AB26" s="18"/>
      <c r="AC26" s="32" t="s">
        <v>76</v>
      </c>
      <c r="AD26" s="18"/>
      <c r="AE26" s="51"/>
      <c r="AF26" s="18" t="s">
        <v>77</v>
      </c>
      <c r="AG26" s="51"/>
      <c r="AH26" s="18" t="s">
        <v>78</v>
      </c>
      <c r="AI26" s="20"/>
      <c r="AJ26" s="21"/>
      <c r="AK26" s="22"/>
    </row>
    <row r="27" spans="1:37" ht="14.25" customHeight="1">
      <c r="A27" s="23"/>
      <c r="B27" s="24"/>
      <c r="C27" s="17" t="s">
        <v>26</v>
      </c>
      <c r="D27" s="18"/>
      <c r="E27" s="18"/>
      <c r="F27" s="18"/>
      <c r="G27" s="18"/>
      <c r="H27" s="19"/>
      <c r="I27" s="90">
        <f>ROUNDDOWN(I26*3/100,2)</f>
        <v>0</v>
      </c>
      <c r="J27" s="91"/>
      <c r="K27" s="91"/>
      <c r="L27" s="91"/>
      <c r="M27" s="18" t="s">
        <v>27</v>
      </c>
      <c r="N27" s="18"/>
      <c r="O27" s="18"/>
      <c r="P27" s="18"/>
      <c r="Q27" s="18"/>
      <c r="R27" s="18"/>
      <c r="S27" s="18"/>
      <c r="T27" s="20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1"/>
      <c r="AK27" s="22"/>
    </row>
    <row r="28" spans="1:37" ht="10.5" customHeight="1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1"/>
    </row>
    <row r="29" spans="1:37" ht="14.25" customHeight="1">
      <c r="A29" s="23"/>
      <c r="B29" s="24"/>
      <c r="C29" s="24" t="s">
        <v>29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1"/>
    </row>
    <row r="30" spans="1:37" ht="14.25" customHeight="1">
      <c r="A30" s="23"/>
      <c r="B30" s="24"/>
      <c r="C30" s="17" t="s">
        <v>30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71" t="s">
        <v>31</v>
      </c>
      <c r="U30" s="71"/>
      <c r="V30" s="71"/>
      <c r="W30" s="71"/>
      <c r="X30" s="71"/>
      <c r="Y30" s="71"/>
      <c r="Z30" s="20"/>
      <c r="AA30" s="23"/>
      <c r="AB30" s="33"/>
      <c r="AC30" s="33"/>
      <c r="AD30" s="33"/>
      <c r="AE30" s="33"/>
      <c r="AF30" s="33"/>
      <c r="AG30" s="33"/>
      <c r="AH30" s="33"/>
      <c r="AI30" s="24"/>
      <c r="AJ30" s="41"/>
    </row>
    <row r="31" spans="1:37" ht="14.25" customHeight="1">
      <c r="A31" s="23"/>
      <c r="B31" s="24"/>
      <c r="C31" s="53"/>
      <c r="D31" s="18" t="s">
        <v>84</v>
      </c>
      <c r="E31" s="18"/>
      <c r="F31" s="18"/>
      <c r="G31" s="18"/>
      <c r="H31" s="18"/>
      <c r="I31" s="19"/>
      <c r="J31" s="18" t="s">
        <v>33</v>
      </c>
      <c r="K31" s="18"/>
      <c r="L31" s="18"/>
      <c r="M31" s="18"/>
      <c r="N31" s="18"/>
      <c r="O31" s="18"/>
      <c r="P31" s="18"/>
      <c r="Q31" s="18"/>
      <c r="R31" s="20"/>
      <c r="S31" s="55"/>
      <c r="T31" s="55"/>
      <c r="U31" s="55"/>
      <c r="V31" s="56"/>
      <c r="W31" s="27" t="s">
        <v>34</v>
      </c>
      <c r="X31" s="27"/>
      <c r="Y31" s="27"/>
      <c r="Z31" s="29"/>
      <c r="AA31" s="23"/>
      <c r="AB31" s="24"/>
      <c r="AC31" s="24"/>
      <c r="AD31" s="24"/>
      <c r="AE31" s="24"/>
      <c r="AF31" s="24"/>
      <c r="AG31" s="24"/>
      <c r="AH31" s="24"/>
      <c r="AI31" s="24"/>
      <c r="AJ31" s="41"/>
    </row>
    <row r="32" spans="1:37" ht="14.25" customHeight="1">
      <c r="A32" s="23"/>
      <c r="B32" s="24"/>
      <c r="C32" s="34"/>
      <c r="D32" s="30"/>
      <c r="E32" s="30"/>
      <c r="F32" s="24"/>
      <c r="G32" s="24"/>
      <c r="H32" s="24"/>
      <c r="I32" s="35"/>
      <c r="J32" s="36" t="s">
        <v>35</v>
      </c>
      <c r="K32" s="36"/>
      <c r="L32" s="36"/>
      <c r="M32" s="36"/>
      <c r="N32" s="36"/>
      <c r="O32" s="36"/>
      <c r="P32" s="36"/>
      <c r="Q32" s="36"/>
      <c r="R32" s="37"/>
      <c r="S32" s="59"/>
      <c r="T32" s="59"/>
      <c r="U32" s="59"/>
      <c r="V32" s="60"/>
      <c r="W32" s="36"/>
      <c r="X32" s="36"/>
      <c r="Y32" s="36"/>
      <c r="Z32" s="37"/>
      <c r="AA32" s="23"/>
      <c r="AB32" s="24"/>
      <c r="AC32" s="24"/>
      <c r="AD32" s="24"/>
      <c r="AE32" s="24"/>
      <c r="AF32" s="24"/>
      <c r="AG32" s="24"/>
      <c r="AH32" s="24"/>
      <c r="AI32" s="24"/>
      <c r="AJ32" s="41"/>
    </row>
    <row r="33" spans="1:36" ht="14.25" customHeight="1">
      <c r="A33" s="23"/>
      <c r="B33" s="24"/>
      <c r="C33" s="53"/>
      <c r="D33" s="24" t="s">
        <v>85</v>
      </c>
      <c r="E33" s="24"/>
      <c r="F33" s="24"/>
      <c r="G33" s="24"/>
      <c r="H33" s="24"/>
      <c r="I33" s="25"/>
      <c r="J33" s="38" t="s">
        <v>36</v>
      </c>
      <c r="K33" s="38"/>
      <c r="L33" s="38"/>
      <c r="M33" s="38"/>
      <c r="N33" s="38"/>
      <c r="O33" s="38"/>
      <c r="P33" s="38"/>
      <c r="Q33" s="38"/>
      <c r="R33" s="39"/>
      <c r="S33" s="61"/>
      <c r="T33" s="61"/>
      <c r="U33" s="61"/>
      <c r="V33" s="62"/>
      <c r="W33" s="38"/>
      <c r="X33" s="38"/>
      <c r="Y33" s="38"/>
      <c r="Z33" s="39"/>
      <c r="AA33" s="23"/>
      <c r="AB33" s="24"/>
      <c r="AC33" s="24"/>
      <c r="AD33" s="24"/>
      <c r="AE33" s="24"/>
      <c r="AF33" s="24"/>
      <c r="AG33" s="24"/>
      <c r="AH33" s="24"/>
      <c r="AI33" s="27"/>
      <c r="AJ33" s="41"/>
    </row>
    <row r="34" spans="1:36" ht="14.25" customHeight="1">
      <c r="A34" s="23"/>
      <c r="B34" s="24"/>
      <c r="C34" s="23"/>
      <c r="D34" s="24"/>
      <c r="E34" s="24"/>
      <c r="F34" s="24"/>
      <c r="G34" s="24"/>
      <c r="H34" s="24"/>
      <c r="I34" s="25"/>
      <c r="J34" s="38" t="s">
        <v>37</v>
      </c>
      <c r="K34" s="38"/>
      <c r="L34" s="38"/>
      <c r="M34" s="38"/>
      <c r="N34" s="38"/>
      <c r="O34" s="38"/>
      <c r="P34" s="38"/>
      <c r="Q34" s="38"/>
      <c r="R34" s="39"/>
      <c r="S34" s="61"/>
      <c r="T34" s="61"/>
      <c r="U34" s="61"/>
      <c r="V34" s="62"/>
      <c r="W34" s="38"/>
      <c r="X34" s="38"/>
      <c r="Y34" s="38"/>
      <c r="Z34" s="39"/>
      <c r="AA34" s="34"/>
      <c r="AB34" s="65" t="s">
        <v>32</v>
      </c>
      <c r="AC34" s="65"/>
      <c r="AD34" s="65"/>
      <c r="AE34" s="65"/>
      <c r="AF34" s="65"/>
      <c r="AG34" s="65"/>
      <c r="AH34" s="65"/>
      <c r="AI34" s="31"/>
      <c r="AJ34" s="41"/>
    </row>
    <row r="35" spans="1:36" ht="14.25" customHeight="1">
      <c r="A35" s="23"/>
      <c r="B35" s="24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0" t="s">
        <v>57</v>
      </c>
      <c r="S35" s="96">
        <f>SUM(S32:V34)</f>
        <v>0</v>
      </c>
      <c r="T35" s="96"/>
      <c r="U35" s="96"/>
      <c r="V35" s="97"/>
      <c r="W35" s="27" t="s">
        <v>38</v>
      </c>
      <c r="X35" s="27"/>
      <c r="Y35" s="27"/>
      <c r="Z35" s="29"/>
      <c r="AA35" s="63" t="str">
        <f>IFERROR(ROUNDDOWN(AA36/I26*100,2),"")</f>
        <v/>
      </c>
      <c r="AB35" s="64"/>
      <c r="AC35" s="64"/>
      <c r="AD35" s="64"/>
      <c r="AE35" s="45" t="s">
        <v>58</v>
      </c>
      <c r="AF35" s="45"/>
      <c r="AG35" s="45"/>
      <c r="AH35" s="45"/>
      <c r="AI35" s="46"/>
      <c r="AJ35" s="41"/>
    </row>
    <row r="36" spans="1:36" ht="14.25" customHeight="1">
      <c r="A36" s="23"/>
      <c r="B36" s="24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0" t="s">
        <v>39</v>
      </c>
      <c r="S36" s="96">
        <f>S31+S35</f>
        <v>0</v>
      </c>
      <c r="T36" s="96"/>
      <c r="U36" s="96"/>
      <c r="V36" s="97"/>
      <c r="W36" s="24" t="s">
        <v>40</v>
      </c>
      <c r="X36" s="24"/>
      <c r="Y36" s="24"/>
      <c r="Z36" s="41"/>
      <c r="AA36" s="95">
        <f>S36</f>
        <v>0</v>
      </c>
      <c r="AB36" s="96"/>
      <c r="AC36" s="96"/>
      <c r="AD36" s="97"/>
      <c r="AE36" s="24" t="s">
        <v>40</v>
      </c>
      <c r="AF36" s="24"/>
      <c r="AG36" s="24"/>
      <c r="AH36" s="24"/>
      <c r="AI36" s="41"/>
      <c r="AJ36" s="41"/>
    </row>
    <row r="37" spans="1:36" ht="14.2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6"/>
      <c r="P37" s="27"/>
      <c r="Q37" s="27"/>
      <c r="R37" s="27"/>
      <c r="S37" s="18"/>
      <c r="T37" s="18"/>
      <c r="U37" s="18"/>
      <c r="V37" s="18"/>
      <c r="W37" s="18"/>
      <c r="X37" s="18"/>
      <c r="Y37" s="18"/>
      <c r="Z37" s="42" t="s">
        <v>59</v>
      </c>
      <c r="AA37" s="57">
        <f>IF(I27-AA36&gt;0,I27-AA36,0)</f>
        <v>0</v>
      </c>
      <c r="AB37" s="58"/>
      <c r="AC37" s="58"/>
      <c r="AD37" s="58"/>
      <c r="AE37" s="18" t="s">
        <v>28</v>
      </c>
      <c r="AF37" s="18"/>
      <c r="AG37" s="18" t="s">
        <v>41</v>
      </c>
      <c r="AH37" s="18"/>
      <c r="AI37" s="20"/>
      <c r="AJ37" s="41"/>
    </row>
    <row r="38" spans="1:36" ht="10.5" customHeigh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1"/>
    </row>
    <row r="39" spans="1:36" ht="14.25" customHeight="1">
      <c r="A39" s="23"/>
      <c r="B39" s="24"/>
      <c r="C39" s="17" t="s">
        <v>60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0"/>
      <c r="S39" s="18"/>
      <c r="T39" s="18"/>
      <c r="U39" s="18" t="s">
        <v>31</v>
      </c>
      <c r="V39" s="18"/>
      <c r="W39" s="18"/>
      <c r="X39" s="18"/>
      <c r="Y39" s="18"/>
      <c r="Z39" s="20"/>
      <c r="AA39" s="23"/>
      <c r="AB39" s="33"/>
      <c r="AC39" s="33"/>
      <c r="AD39" s="33"/>
      <c r="AE39" s="33"/>
      <c r="AF39" s="33"/>
      <c r="AG39" s="33"/>
      <c r="AH39" s="33"/>
      <c r="AI39" s="24"/>
      <c r="AJ39" s="41"/>
    </row>
    <row r="40" spans="1:36" ht="14.25" customHeight="1">
      <c r="A40" s="23"/>
      <c r="B40" s="24"/>
      <c r="C40" s="53"/>
      <c r="D40" s="18" t="s">
        <v>84</v>
      </c>
      <c r="E40" s="18"/>
      <c r="F40" s="18"/>
      <c r="G40" s="18"/>
      <c r="H40" s="18"/>
      <c r="I40" s="19"/>
      <c r="J40" s="18" t="s">
        <v>33</v>
      </c>
      <c r="K40" s="18"/>
      <c r="L40" s="18"/>
      <c r="M40" s="18"/>
      <c r="N40" s="18"/>
      <c r="O40" s="18"/>
      <c r="P40" s="18"/>
      <c r="Q40" s="18"/>
      <c r="R40" s="20"/>
      <c r="S40" s="55"/>
      <c r="T40" s="55"/>
      <c r="U40" s="55"/>
      <c r="V40" s="56"/>
      <c r="W40" s="18" t="s">
        <v>42</v>
      </c>
      <c r="X40" s="18"/>
      <c r="Y40" s="18"/>
      <c r="Z40" s="20"/>
      <c r="AA40" s="23"/>
      <c r="AB40" s="24"/>
      <c r="AC40" s="24"/>
      <c r="AD40" s="24"/>
      <c r="AE40" s="24"/>
      <c r="AF40" s="24"/>
      <c r="AG40" s="24"/>
      <c r="AH40" s="24"/>
      <c r="AI40" s="24"/>
      <c r="AJ40" s="41"/>
    </row>
    <row r="41" spans="1:36" ht="14.25" customHeight="1">
      <c r="A41" s="23"/>
      <c r="B41" s="24"/>
      <c r="C41" s="34"/>
      <c r="D41" s="30"/>
      <c r="E41" s="24"/>
      <c r="F41" s="24"/>
      <c r="G41" s="24"/>
      <c r="H41" s="24"/>
      <c r="I41" s="35"/>
      <c r="J41" s="36" t="s">
        <v>35</v>
      </c>
      <c r="K41" s="36"/>
      <c r="L41" s="36"/>
      <c r="M41" s="36"/>
      <c r="N41" s="36"/>
      <c r="O41" s="36"/>
      <c r="P41" s="36"/>
      <c r="Q41" s="36"/>
      <c r="R41" s="37"/>
      <c r="S41" s="80"/>
      <c r="T41" s="80"/>
      <c r="U41" s="80"/>
      <c r="V41" s="81"/>
      <c r="W41" s="43" t="s">
        <v>43</v>
      </c>
      <c r="X41" s="43"/>
      <c r="Y41" s="43"/>
      <c r="Z41" s="44"/>
      <c r="AA41" s="23"/>
      <c r="AB41" s="24"/>
      <c r="AC41" s="24"/>
      <c r="AD41" s="24"/>
      <c r="AE41" s="24"/>
      <c r="AF41" s="24"/>
      <c r="AG41" s="24"/>
      <c r="AH41" s="24"/>
      <c r="AI41" s="24"/>
      <c r="AJ41" s="41"/>
    </row>
    <row r="42" spans="1:36" ht="14.25" customHeight="1">
      <c r="A42" s="23"/>
      <c r="B42" s="24"/>
      <c r="C42" s="53"/>
      <c r="D42" s="24" t="s">
        <v>85</v>
      </c>
      <c r="E42" s="24"/>
      <c r="F42" s="24"/>
      <c r="G42" s="24"/>
      <c r="H42" s="24"/>
      <c r="I42" s="25"/>
      <c r="J42" s="38" t="s">
        <v>36</v>
      </c>
      <c r="K42" s="38"/>
      <c r="L42" s="38"/>
      <c r="M42" s="38"/>
      <c r="N42" s="38"/>
      <c r="O42" s="38"/>
      <c r="P42" s="38"/>
      <c r="Q42" s="38"/>
      <c r="R42" s="39"/>
      <c r="S42" s="82"/>
      <c r="T42" s="82"/>
      <c r="U42" s="82"/>
      <c r="V42" s="83"/>
      <c r="W42" s="24" t="s">
        <v>44</v>
      </c>
      <c r="X42" s="24"/>
      <c r="Y42" s="24"/>
      <c r="Z42" s="41"/>
      <c r="AA42" s="23"/>
      <c r="AB42" s="24"/>
      <c r="AC42" s="24"/>
      <c r="AD42" s="24"/>
      <c r="AE42" s="24"/>
      <c r="AF42" s="24"/>
      <c r="AG42" s="24"/>
      <c r="AH42" s="24"/>
      <c r="AI42" s="27"/>
      <c r="AJ42" s="41"/>
    </row>
    <row r="43" spans="1:36" ht="14.25" customHeight="1">
      <c r="A43" s="23"/>
      <c r="B43" s="24"/>
      <c r="C43" s="23"/>
      <c r="D43" s="24"/>
      <c r="E43" s="24"/>
      <c r="F43" s="24"/>
      <c r="G43" s="24"/>
      <c r="H43" s="24"/>
      <c r="I43" s="25"/>
      <c r="J43" s="38" t="s">
        <v>37</v>
      </c>
      <c r="K43" s="38"/>
      <c r="L43" s="38"/>
      <c r="M43" s="38"/>
      <c r="N43" s="38"/>
      <c r="O43" s="38"/>
      <c r="P43" s="38"/>
      <c r="Q43" s="38"/>
      <c r="R43" s="39"/>
      <c r="S43" s="61"/>
      <c r="T43" s="61"/>
      <c r="U43" s="61"/>
      <c r="V43" s="62"/>
      <c r="W43" s="38" t="s">
        <v>45</v>
      </c>
      <c r="X43" s="38"/>
      <c r="Y43" s="38"/>
      <c r="Z43" s="38"/>
      <c r="AA43" s="34"/>
      <c r="AB43" s="65" t="s">
        <v>32</v>
      </c>
      <c r="AC43" s="65"/>
      <c r="AD43" s="65"/>
      <c r="AE43" s="102"/>
      <c r="AF43" s="102"/>
      <c r="AG43" s="102"/>
      <c r="AH43" s="102"/>
      <c r="AI43" s="37"/>
      <c r="AJ43" s="41"/>
    </row>
    <row r="44" spans="1:36" ht="14.25" customHeight="1">
      <c r="A44" s="23"/>
      <c r="B44" s="24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40" t="s">
        <v>57</v>
      </c>
      <c r="S44" s="64">
        <f>SUM(S41:V43)</f>
        <v>0</v>
      </c>
      <c r="T44" s="64"/>
      <c r="U44" s="64"/>
      <c r="V44" s="92"/>
      <c r="W44" s="45" t="s">
        <v>46</v>
      </c>
      <c r="X44" s="45"/>
      <c r="Y44" s="45"/>
      <c r="Z44" s="46"/>
      <c r="AA44" s="63" t="str">
        <f>IFERROR(ROUNDDOWN(AA45/I26*100,2),"")</f>
        <v/>
      </c>
      <c r="AB44" s="64"/>
      <c r="AC44" s="64"/>
      <c r="AD44" s="64"/>
      <c r="AE44" s="27" t="s">
        <v>62</v>
      </c>
      <c r="AF44" s="27"/>
      <c r="AG44" s="27"/>
      <c r="AH44" s="27"/>
      <c r="AI44" s="29"/>
      <c r="AJ44" s="41"/>
    </row>
    <row r="45" spans="1:36" ht="14.25" customHeight="1">
      <c r="A45" s="23"/>
      <c r="B45" s="24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0" t="s">
        <v>39</v>
      </c>
      <c r="S45" s="93">
        <f>S40+S44</f>
        <v>0</v>
      </c>
      <c r="T45" s="93"/>
      <c r="U45" s="93"/>
      <c r="V45" s="94"/>
      <c r="W45" s="18" t="s">
        <v>47</v>
      </c>
      <c r="X45" s="18"/>
      <c r="Y45" s="18"/>
      <c r="Z45" s="20"/>
      <c r="AA45" s="95">
        <f>ROUNDDOWN(S45*0.5,2)</f>
        <v>0</v>
      </c>
      <c r="AB45" s="96"/>
      <c r="AC45" s="96"/>
      <c r="AD45" s="97"/>
      <c r="AE45" s="27" t="s">
        <v>61</v>
      </c>
      <c r="AF45" s="27"/>
      <c r="AG45" s="27"/>
      <c r="AH45" s="27"/>
      <c r="AI45" s="29"/>
      <c r="AJ45" s="41"/>
    </row>
    <row r="46" spans="1:36" ht="10.5" customHeigh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1"/>
    </row>
    <row r="47" spans="1:36" ht="14.25" customHeight="1">
      <c r="A47" s="23"/>
      <c r="B47" s="24"/>
      <c r="C47" s="24" t="s">
        <v>48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1"/>
    </row>
    <row r="48" spans="1:36" ht="10.5" customHeight="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1"/>
    </row>
    <row r="49" spans="1:36" ht="14.25" customHeight="1">
      <c r="A49" s="23"/>
      <c r="B49" s="24"/>
      <c r="C49" s="24"/>
      <c r="D49" s="24" t="s">
        <v>49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1"/>
    </row>
    <row r="50" spans="1:36" ht="14.25" customHeight="1">
      <c r="A50" s="23"/>
      <c r="B50" s="24"/>
      <c r="C50" s="24"/>
      <c r="D50" s="24"/>
      <c r="E50" s="24"/>
      <c r="F50" s="24"/>
      <c r="G50" s="24"/>
      <c r="H50" s="24"/>
      <c r="I50" s="98"/>
      <c r="J50" s="99"/>
      <c r="K50" s="99"/>
      <c r="L50" s="99"/>
      <c r="M50" s="18" t="s">
        <v>50</v>
      </c>
      <c r="N50" s="18"/>
      <c r="O50" s="20"/>
      <c r="P50" s="100" t="str">
        <f>IFERROR(ROUNDDOWN(I50/I26*100,2),"")</f>
        <v/>
      </c>
      <c r="Q50" s="101"/>
      <c r="R50" s="101"/>
      <c r="S50" s="101"/>
      <c r="T50" s="18" t="s">
        <v>51</v>
      </c>
      <c r="U50" s="18"/>
      <c r="V50" s="18"/>
      <c r="W50" s="18"/>
      <c r="X50" s="20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1"/>
    </row>
    <row r="51" spans="1:36" ht="10.5" customHeight="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1"/>
    </row>
    <row r="52" spans="1:36" ht="14.25" customHeight="1">
      <c r="A52" s="23"/>
      <c r="B52" s="24"/>
      <c r="C52" s="24"/>
      <c r="D52" s="24" t="s">
        <v>52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1"/>
    </row>
    <row r="53" spans="1:36" ht="14.25" customHeight="1">
      <c r="A53" s="23"/>
      <c r="B53" s="24"/>
      <c r="C53" s="24"/>
      <c r="D53" s="24" t="s">
        <v>53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1"/>
    </row>
    <row r="54" spans="1:36" ht="10.5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9"/>
    </row>
    <row r="55" spans="1:36" ht="13.5" customHeight="1"/>
    <row r="56" spans="1:36" ht="13.5" customHeight="1"/>
    <row r="57" spans="1:36" ht="13.5" customHeight="1"/>
    <row r="58" spans="1:36" ht="13.5" customHeight="1"/>
  </sheetData>
  <sheetProtection sheet="1" formatCells="0" formatColumns="0" formatRows="0" selectLockedCells="1"/>
  <mergeCells count="53">
    <mergeCell ref="AB43:AH43"/>
    <mergeCell ref="I16:AI16"/>
    <mergeCell ref="L17:AI17"/>
    <mergeCell ref="AE19:AI19"/>
    <mergeCell ref="X22:Y22"/>
    <mergeCell ref="AA22:AB22"/>
    <mergeCell ref="AD22:AE22"/>
    <mergeCell ref="X23:Y23"/>
    <mergeCell ref="AA23:AB23"/>
    <mergeCell ref="AD23:AE23"/>
    <mergeCell ref="S43:V43"/>
    <mergeCell ref="S35:V35"/>
    <mergeCell ref="S36:V36"/>
    <mergeCell ref="AA36:AD36"/>
    <mergeCell ref="K19:T19"/>
    <mergeCell ref="Z19:AC19"/>
    <mergeCell ref="S44:V44"/>
    <mergeCell ref="S45:V45"/>
    <mergeCell ref="AA44:AD44"/>
    <mergeCell ref="AA45:AD45"/>
    <mergeCell ref="I50:L50"/>
    <mergeCell ref="P50:S50"/>
    <mergeCell ref="S41:V41"/>
    <mergeCell ref="S42:V42"/>
    <mergeCell ref="I21:M21"/>
    <mergeCell ref="I22:M23"/>
    <mergeCell ref="I24:L24"/>
    <mergeCell ref="U25:X25"/>
    <mergeCell ref="I26:L26"/>
    <mergeCell ref="I27:L27"/>
    <mergeCell ref="S40:V40"/>
    <mergeCell ref="T30:Y30"/>
    <mergeCell ref="C16:G16"/>
    <mergeCell ref="C17:G17"/>
    <mergeCell ref="C18:G19"/>
    <mergeCell ref="AB18:AI18"/>
    <mergeCell ref="L18:X18"/>
    <mergeCell ref="A3:AH3"/>
    <mergeCell ref="AA5:AB5"/>
    <mergeCell ref="AD5:AE5"/>
    <mergeCell ref="AG5:AH5"/>
    <mergeCell ref="W7:AI7"/>
    <mergeCell ref="W8:AI8"/>
    <mergeCell ref="W9:AI9"/>
    <mergeCell ref="I25:L25"/>
    <mergeCell ref="S31:V31"/>
    <mergeCell ref="AA37:AD37"/>
    <mergeCell ref="S32:V32"/>
    <mergeCell ref="S33:V33"/>
    <mergeCell ref="S34:V34"/>
    <mergeCell ref="W10:AI10"/>
    <mergeCell ref="AA35:AD35"/>
    <mergeCell ref="AB34:AH34"/>
  </mergeCells>
  <phoneticPr fontId="3"/>
  <pageMargins left="0.23622047244094491" right="0.23622047244094491" top="0.74803149606299213" bottom="0.74803149606299213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0</xdr:row>
                    <xdr:rowOff>152400</xdr:rowOff>
                  </from>
                  <to>
                    <xdr:col>23</xdr:col>
                    <xdr:colOff>175260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2</xdr:row>
                    <xdr:rowOff>220980</xdr:rowOff>
                  </from>
                  <to>
                    <xdr:col>23</xdr:col>
                    <xdr:colOff>175260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182880</xdr:colOff>
                    <xdr:row>11</xdr:row>
                    <xdr:rowOff>7620</xdr:rowOff>
                  </from>
                  <to>
                    <xdr:col>11</xdr:col>
                    <xdr:colOff>160020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21</xdr:col>
                    <xdr:colOff>182880</xdr:colOff>
                    <xdr:row>10</xdr:row>
                    <xdr:rowOff>137160</xdr:rowOff>
                  </from>
                  <to>
                    <xdr:col>23</xdr:col>
                    <xdr:colOff>160020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21</xdr:col>
                    <xdr:colOff>15240</xdr:colOff>
                    <xdr:row>19</xdr:row>
                    <xdr:rowOff>106680</xdr:rowOff>
                  </from>
                  <to>
                    <xdr:col>22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106680</xdr:rowOff>
                  </from>
                  <to>
                    <xdr:col>26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29</xdr:col>
                    <xdr:colOff>0</xdr:colOff>
                    <xdr:row>19</xdr:row>
                    <xdr:rowOff>106680</xdr:rowOff>
                  </from>
                  <to>
                    <xdr:col>30</xdr:col>
                    <xdr:colOff>175260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30</xdr:col>
                    <xdr:colOff>7620</xdr:colOff>
                    <xdr:row>24</xdr:row>
                    <xdr:rowOff>137160</xdr:rowOff>
                  </from>
                  <to>
                    <xdr:col>31</xdr:col>
                    <xdr:colOff>182880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32</xdr:col>
                    <xdr:colOff>7620</xdr:colOff>
                    <xdr:row>24</xdr:row>
                    <xdr:rowOff>137160</xdr:rowOff>
                  </from>
                  <to>
                    <xdr:col>33</xdr:col>
                    <xdr:colOff>182880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29</xdr:col>
                    <xdr:colOff>182880</xdr:colOff>
                    <xdr:row>0</xdr:row>
                    <xdr:rowOff>7620</xdr:rowOff>
                  </from>
                  <to>
                    <xdr:col>31</xdr:col>
                    <xdr:colOff>160020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24</xdr:col>
                    <xdr:colOff>182880</xdr:colOff>
                    <xdr:row>0</xdr:row>
                    <xdr:rowOff>7620</xdr:rowOff>
                  </from>
                  <to>
                    <xdr:col>26</xdr:col>
                    <xdr:colOff>160020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30480</xdr:colOff>
                    <xdr:row>40</xdr:row>
                    <xdr:rowOff>152400</xdr:rowOff>
                  </from>
                  <to>
                    <xdr:col>3</xdr:col>
                    <xdr:colOff>38100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</xdr:col>
                    <xdr:colOff>30480</xdr:colOff>
                    <xdr:row>38</xdr:row>
                    <xdr:rowOff>152400</xdr:rowOff>
                  </from>
                  <to>
                    <xdr:col>3</xdr:col>
                    <xdr:colOff>38100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</xdr:col>
                    <xdr:colOff>30480</xdr:colOff>
                    <xdr:row>31</xdr:row>
                    <xdr:rowOff>152400</xdr:rowOff>
                  </from>
                  <to>
                    <xdr:col>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2</xdr:col>
                    <xdr:colOff>30480</xdr:colOff>
                    <xdr:row>29</xdr:row>
                    <xdr:rowOff>152400</xdr:rowOff>
                  </from>
                  <to>
                    <xdr:col>3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21</xdr:col>
                    <xdr:colOff>182880</xdr:colOff>
                    <xdr:row>12</xdr:row>
                    <xdr:rowOff>175260</xdr:rowOff>
                  </from>
                  <to>
                    <xdr:col>23</xdr:col>
                    <xdr:colOff>160020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9</xdr:col>
                    <xdr:colOff>182880</xdr:colOff>
                    <xdr:row>12</xdr:row>
                    <xdr:rowOff>175260</xdr:rowOff>
                  </from>
                  <to>
                    <xdr:col>11</xdr:col>
                    <xdr:colOff>160020</xdr:colOff>
                    <xdr:row>14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緑化計画書</vt:lpstr>
      <vt:lpstr>緑化計画書!Print_Area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2026-03-23T04:32:48Z</dcterms:created>
  <dcterms:modified xsi:type="dcterms:W3CDTF">2026-06-01T03:04:58Z</dcterms:modified>
</cp:coreProperties>
</file>