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BD883D84-D27D-4B51-9620-2E0F01A1E5F8}" xr6:coauthVersionLast="47" xr6:coauthVersionMax="47" xr10:uidLastSave="{00000000-0000-0000-0000-000000000000}"/>
  <bookViews>
    <workbookView xWindow="-108" yWindow="-108" windowWidth="23256" windowHeight="12456" tabRatio="812" xr2:uid="{00000000-000D-0000-FFFF-FFFF00000000}"/>
  </bookViews>
  <sheets>
    <sheet name="一般会計" sheetId="77" r:id="rId1"/>
    <sheet name="準公・公営会計" sheetId="84" state="hidden" r:id="rId2"/>
    <sheet name="公債費会計" sheetId="85" state="hidden" r:id="rId3"/>
  </sheets>
  <definedNames>
    <definedName name="_xlnm.Print_Area" localSheetId="0">一般会計!$A$5:$I$261</definedName>
    <definedName name="_xlnm.Print_Area" localSheetId="2">公債費会計!$A$5:$I$44</definedName>
    <definedName name="_xlnm.Print_Area" localSheetId="1">準公・公営会計!$A$5:$I$62</definedName>
    <definedName name="_xlnm.Print_Area">#REF!</definedName>
    <definedName name="_xlnm.Print_Titles" localSheetId="0">一般会計!$7:$11</definedName>
    <definedName name="_xlnm.Print_Titles" localSheetId="2">公債費会計!$7:$11</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作成時間">#REF!</definedName>
    <definedName name="作成日付">#REF!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特別損失金額">#REF!</definedName>
    <definedName name="特別損失税額">#REF!</definedName>
    <definedName name="年度">#REF!</definedName>
    <definedName name="燃料">#REF!</definedName>
    <definedName name="被服">#REF!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予算">#REF!</definedName>
    <definedName name="予備費金額">#REF!</definedName>
    <definedName name="予備費税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84" l="1"/>
  <c r="E58" i="84"/>
  <c r="F36" i="85"/>
  <c r="E36" i="85"/>
  <c r="F24" i="85"/>
  <c r="I43" i="85"/>
  <c r="I42" i="85"/>
  <c r="H42" i="85" s="1"/>
  <c r="F40" i="85"/>
  <c r="G40" i="85" s="1"/>
  <c r="E40" i="85"/>
  <c r="G38" i="85"/>
  <c r="G34" i="85"/>
  <c r="G32" i="85"/>
  <c r="G30" i="85"/>
  <c r="G28" i="85"/>
  <c r="G26" i="85"/>
  <c r="E24" i="85"/>
  <c r="G22" i="85"/>
  <c r="G20" i="85"/>
  <c r="G18" i="85"/>
  <c r="G16" i="85"/>
  <c r="G14" i="85"/>
  <c r="G12" i="85"/>
  <c r="G36" i="85" l="1"/>
  <c r="E42" i="85"/>
  <c r="G24" i="85"/>
  <c r="F42" i="85"/>
  <c r="G42" i="85" l="1"/>
  <c r="E60" i="84" l="1"/>
  <c r="E22" i="84"/>
  <c r="G14" i="84"/>
  <c r="G61" i="84"/>
  <c r="G59" i="84"/>
  <c r="G58" i="84"/>
  <c r="G57" i="84"/>
  <c r="G56" i="84"/>
  <c r="G55" i="84"/>
  <c r="G54" i="84"/>
  <c r="G53" i="84"/>
  <c r="G52" i="84"/>
  <c r="G51" i="84"/>
  <c r="G50" i="84"/>
  <c r="G49" i="84"/>
  <c r="G48" i="84"/>
  <c r="G47" i="84"/>
  <c r="G46" i="84"/>
  <c r="G45" i="84"/>
  <c r="G44" i="84"/>
  <c r="G43" i="84"/>
  <c r="G42" i="84"/>
  <c r="G41" i="84"/>
  <c r="G40" i="84"/>
  <c r="G39" i="84"/>
  <c r="G38" i="84"/>
  <c r="G37" i="84"/>
  <c r="G36" i="84"/>
  <c r="G35" i="84"/>
  <c r="G34" i="84"/>
  <c r="G33" i="84"/>
  <c r="G32" i="84"/>
  <c r="G31" i="84"/>
  <c r="G30" i="84"/>
  <c r="G29" i="84"/>
  <c r="G28" i="84"/>
  <c r="G27" i="84"/>
  <c r="G26" i="84"/>
  <c r="G25" i="84"/>
  <c r="G24" i="84"/>
  <c r="G21" i="84"/>
  <c r="G20" i="84"/>
  <c r="G19" i="84"/>
  <c r="G18" i="84"/>
  <c r="G17" i="84"/>
  <c r="G16" i="84"/>
  <c r="G15" i="84"/>
  <c r="G23" i="84" l="1"/>
  <c r="F22" i="84"/>
  <c r="G22" i="84" l="1"/>
  <c r="F60" i="84"/>
  <c r="G60" i="84" s="1"/>
</calcChain>
</file>

<file path=xl/sharedStrings.xml><?xml version="1.0" encoding="utf-8"?>
<sst xmlns="http://schemas.openxmlformats.org/spreadsheetml/2006/main" count="594" uniqueCount="232">
  <si>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4"/>
  </si>
  <si>
    <t>(単位：千円)</t>
    <phoneticPr fontId="4"/>
  </si>
  <si>
    <t>通し</t>
    <phoneticPr fontId="4"/>
  </si>
  <si>
    <t>備  考</t>
    <phoneticPr fontId="4"/>
  </si>
  <si>
    <t>番号</t>
    <phoneticPr fontId="4"/>
  </si>
  <si>
    <t>　　</t>
  </si>
  <si>
    <t>職員費計</t>
    <rPh sb="0" eb="2">
      <t>ショクイン</t>
    </rPh>
    <rPh sb="2" eb="3">
      <t>ヒ</t>
    </rPh>
    <rPh sb="3" eb="4">
      <t>ケイ</t>
    </rPh>
    <phoneticPr fontId="4"/>
  </si>
  <si>
    <t>○○事業</t>
    <phoneticPr fontId="4"/>
  </si>
  <si>
    <t>□□課</t>
    <rPh sb="2" eb="3">
      <t>カ</t>
    </rPh>
    <phoneticPr fontId="4"/>
  </si>
  <si>
    <t>△△事業</t>
    <phoneticPr fontId="4"/>
  </si>
  <si>
    <t>××課</t>
    <rPh sb="2" eb="3">
      <t>カ</t>
    </rPh>
    <phoneticPr fontId="4"/>
  </si>
  <si>
    <t>×××××××××××××××××事業</t>
    <phoneticPr fontId="4"/>
  </si>
  <si>
    <t>○○課</t>
    <rPh sb="2" eb="3">
      <t>カ</t>
    </rPh>
    <phoneticPr fontId="4"/>
  </si>
  <si>
    <t>□□□事業</t>
    <rPh sb="3" eb="5">
      <t>ジギョウ</t>
    </rPh>
    <phoneticPr fontId="4"/>
  </si>
  <si>
    <t>□□課　他</t>
    <rPh sb="2" eb="3">
      <t>カ</t>
    </rPh>
    <rPh sb="4" eb="5">
      <t>ホカ</t>
    </rPh>
    <phoneticPr fontId="4"/>
  </si>
  <si>
    <t>所属計</t>
    <rPh sb="0" eb="2">
      <t>ショゾク</t>
    </rPh>
    <phoneticPr fontId="4"/>
  </si>
  <si>
    <t>(款-項-目)</t>
    <rPh sb="1" eb="2">
      <t>カン</t>
    </rPh>
    <rPh sb="3" eb="4">
      <t>コウ</t>
    </rPh>
    <rPh sb="5" eb="6">
      <t>モク</t>
    </rPh>
    <phoneticPr fontId="4"/>
  </si>
  <si>
    <t>会計名　　●●会計　　</t>
    <rPh sb="0" eb="2">
      <t>カイケイ</t>
    </rPh>
    <rPh sb="2" eb="3">
      <t>メイ</t>
    </rPh>
    <rPh sb="7" eb="9">
      <t>カイケイ</t>
    </rPh>
    <phoneticPr fontId="4"/>
  </si>
  <si>
    <t>増  減</t>
    <rPh sb="0" eb="1">
      <t>ゾウ</t>
    </rPh>
    <rPh sb="3" eb="4">
      <t>ゲン</t>
    </rPh>
    <phoneticPr fontId="4"/>
  </si>
  <si>
    <t>（② - ①）</t>
    <phoneticPr fontId="4"/>
  </si>
  <si>
    <t>事  業  名</t>
    <phoneticPr fontId="4"/>
  </si>
  <si>
    <t>備  考</t>
    <phoneticPr fontId="4"/>
  </si>
  <si>
    <t>科 目</t>
    <rPh sb="0" eb="1">
      <t>カ</t>
    </rPh>
    <rPh sb="2" eb="3">
      <t>メ</t>
    </rPh>
    <phoneticPr fontId="4"/>
  </si>
  <si>
    <t>担 当 課</t>
    <rPh sb="0" eb="1">
      <t>タン</t>
    </rPh>
    <rPh sb="2" eb="3">
      <t>トウ</t>
    </rPh>
    <rPh sb="4" eb="5">
      <t>カ</t>
    </rPh>
    <phoneticPr fontId="4"/>
  </si>
  <si>
    <t>当 初 ①</t>
    <phoneticPr fontId="4"/>
  </si>
  <si>
    <t>予 算 案 ②</t>
  </si>
  <si>
    <t>予算事業一覧</t>
    <rPh sb="4" eb="6">
      <t>イチラン</t>
    </rPh>
    <phoneticPr fontId="4"/>
  </si>
  <si>
    <t>会計名　　一般会計　　</t>
    <rPh sb="0" eb="2">
      <t>カイケイ</t>
    </rPh>
    <rPh sb="2" eb="3">
      <t>メイ</t>
    </rPh>
    <rPh sb="5" eb="7">
      <t>イッパン</t>
    </rPh>
    <rPh sb="7" eb="9">
      <t>カイケイ</t>
    </rPh>
    <phoneticPr fontId="4"/>
  </si>
  <si>
    <t>所属名　●●局　</t>
    <rPh sb="0" eb="2">
      <t>ショゾク</t>
    </rPh>
    <rPh sb="2" eb="3">
      <t>メイ</t>
    </rPh>
    <rPh sb="6" eb="7">
      <t>キョク</t>
    </rPh>
    <phoneticPr fontId="4"/>
  </si>
  <si>
    <t>(款-項)</t>
    <rPh sb="1" eb="2">
      <t>カン</t>
    </rPh>
    <rPh sb="3" eb="4">
      <t>コウ</t>
    </rPh>
    <phoneticPr fontId="4"/>
  </si>
  <si>
    <t>1-1</t>
    <phoneticPr fontId="4"/>
  </si>
  <si>
    <t>1-1</t>
    <phoneticPr fontId="20"/>
  </si>
  <si>
    <t>営業費用計</t>
    <rPh sb="0" eb="2">
      <t>エイギョウ</t>
    </rPh>
    <rPh sb="2" eb="4">
      <t>ヒヨウ</t>
    </rPh>
    <rPh sb="4" eb="5">
      <t>ケイ</t>
    </rPh>
    <phoneticPr fontId="4"/>
  </si>
  <si>
    <t>予備費計</t>
    <rPh sb="0" eb="3">
      <t>ヨビヒ</t>
    </rPh>
    <rPh sb="3" eb="4">
      <t>ケイ</t>
    </rPh>
    <phoneticPr fontId="4"/>
  </si>
  <si>
    <t>会計計</t>
    <rPh sb="0" eb="2">
      <t>カイケイ</t>
    </rPh>
    <rPh sb="2" eb="3">
      <t>ケイ</t>
    </rPh>
    <phoneticPr fontId="4"/>
  </si>
  <si>
    <t>　</t>
  </si>
  <si>
    <t>●●費計</t>
    <phoneticPr fontId="4"/>
  </si>
  <si>
    <t>収益的支出</t>
    <rPh sb="0" eb="3">
      <t>シュウエキテキ</t>
    </rPh>
    <rPh sb="3" eb="5">
      <t>シシュツ</t>
    </rPh>
    <phoneticPr fontId="5"/>
  </si>
  <si>
    <t>会計名　　公債費会計　　</t>
    <rPh sb="0" eb="2">
      <t>カイケイ</t>
    </rPh>
    <rPh sb="2" eb="3">
      <t>メイ</t>
    </rPh>
    <rPh sb="5" eb="8">
      <t>コウサイヒ</t>
    </rPh>
    <rPh sb="8" eb="10">
      <t>カイケイ</t>
    </rPh>
    <phoneticPr fontId="4"/>
  </si>
  <si>
    <t>所属名　財政局　</t>
    <rPh sb="0" eb="2">
      <t>ショゾク</t>
    </rPh>
    <rPh sb="2" eb="3">
      <t>メイ</t>
    </rPh>
    <rPh sb="4" eb="6">
      <t>ザイセイ</t>
    </rPh>
    <rPh sb="6" eb="7">
      <t>キョク</t>
    </rPh>
    <phoneticPr fontId="4"/>
  </si>
  <si>
    <t>1-1-1</t>
    <phoneticPr fontId="5"/>
  </si>
  <si>
    <t>財源課</t>
    <rPh sb="0" eb="2">
      <t>ザイゲン</t>
    </rPh>
    <rPh sb="2" eb="3">
      <t>カ</t>
    </rPh>
    <phoneticPr fontId="5"/>
  </si>
  <si>
    <t>1-2-1</t>
    <phoneticPr fontId="5"/>
  </si>
  <si>
    <t>1-3-1</t>
    <phoneticPr fontId="5"/>
  </si>
  <si>
    <t>1-4-1</t>
    <phoneticPr fontId="5"/>
  </si>
  <si>
    <t>1-5-1</t>
    <phoneticPr fontId="5"/>
  </si>
  <si>
    <t>1-6-1</t>
    <phoneticPr fontId="4"/>
  </si>
  <si>
    <t>繰出金計</t>
    <rPh sb="0" eb="2">
      <t>クリダ</t>
    </rPh>
    <rPh sb="2" eb="3">
      <t>キン</t>
    </rPh>
    <rPh sb="3" eb="4">
      <t>ケイ</t>
    </rPh>
    <phoneticPr fontId="4"/>
  </si>
  <si>
    <t>2-1-1</t>
    <phoneticPr fontId="5"/>
  </si>
  <si>
    <t>2-1-2</t>
    <phoneticPr fontId="5"/>
  </si>
  <si>
    <t>2-2-1</t>
    <phoneticPr fontId="5"/>
  </si>
  <si>
    <t>2-2-2</t>
    <phoneticPr fontId="5"/>
  </si>
  <si>
    <t>2-3-1</t>
    <phoneticPr fontId="5"/>
  </si>
  <si>
    <t>公債費計</t>
    <rPh sb="0" eb="3">
      <t>コウサイヒ</t>
    </rPh>
    <rPh sb="3" eb="4">
      <t>ケイ</t>
    </rPh>
    <phoneticPr fontId="4"/>
  </si>
  <si>
    <t>3-1-1</t>
    <phoneticPr fontId="5"/>
  </si>
  <si>
    <t>財源課</t>
    <rPh sb="0" eb="3">
      <t>ザイゲンカ</t>
    </rPh>
    <phoneticPr fontId="5"/>
  </si>
  <si>
    <t>会計計</t>
    <rPh sb="2" eb="3">
      <t>ケイ</t>
    </rPh>
    <phoneticPr fontId="4"/>
  </si>
  <si>
    <t>5 年 度</t>
    <phoneticPr fontId="4"/>
  </si>
  <si>
    <t>6 年 度</t>
    <rPh sb="2" eb="3">
      <t>ネン</t>
    </rPh>
    <rPh sb="4" eb="5">
      <t>ド</t>
    </rPh>
    <phoneticPr fontId="5"/>
  </si>
  <si>
    <t>所属名　建設局　</t>
    <rPh sb="0" eb="2">
      <t>ショゾク</t>
    </rPh>
    <rPh sb="2" eb="3">
      <t>メイ</t>
    </rPh>
    <rPh sb="4" eb="6">
      <t>ケンセツ</t>
    </rPh>
    <rPh sb="6" eb="7">
      <t>キョク</t>
    </rPh>
    <phoneticPr fontId="4"/>
  </si>
  <si>
    <t>8-1-1</t>
  </si>
  <si>
    <t>建設局職員の人件費</t>
  </si>
  <si>
    <t>職員課</t>
  </si>
  <si>
    <t>8-1-2</t>
  </si>
  <si>
    <t>土木総務事務費</t>
  </si>
  <si>
    <t>総務課　他</t>
  </si>
  <si>
    <t>ＡＴＣ庁舎事務室賃借料等</t>
  </si>
  <si>
    <t xml:space="preserve">総務課 </t>
  </si>
  <si>
    <t>業務効率化・生産性の向上</t>
    <rPh sb="0" eb="2">
      <t>ギョウム</t>
    </rPh>
    <rPh sb="2" eb="5">
      <t>コウリツカ</t>
    </rPh>
    <rPh sb="6" eb="9">
      <t>セイサンセイ</t>
    </rPh>
    <rPh sb="10" eb="12">
      <t>コウジョウ</t>
    </rPh>
    <phoneticPr fontId="4"/>
  </si>
  <si>
    <t>土木総務費計</t>
    <rPh sb="0" eb="2">
      <t>ドボク</t>
    </rPh>
    <rPh sb="2" eb="5">
      <t>ソウムヒ</t>
    </rPh>
    <rPh sb="5" eb="6">
      <t>ケイ</t>
    </rPh>
    <phoneticPr fontId="4"/>
  </si>
  <si>
    <t>8-1-3</t>
  </si>
  <si>
    <t>水防事務組合負担金</t>
  </si>
  <si>
    <t>工務課</t>
  </si>
  <si>
    <t>8-2-1</t>
  </si>
  <si>
    <t>道路管理事務費</t>
  </si>
  <si>
    <t>工務課(道路公園
設備担当)　他</t>
  </si>
  <si>
    <t>地下道の管理費</t>
  </si>
  <si>
    <t>道路課　他</t>
  </si>
  <si>
    <t>渡船場の管理費</t>
  </si>
  <si>
    <t>西部方面管理事務所　他</t>
    <rPh sb="10" eb="11">
      <t>ホカ</t>
    </rPh>
    <phoneticPr fontId="5"/>
  </si>
  <si>
    <t>河底とんねるの管理費</t>
  </si>
  <si>
    <t>橋梁課</t>
  </si>
  <si>
    <t>国直轄事業費負担金</t>
  </si>
  <si>
    <t>道路河川部調整課　他</t>
    <rPh sb="2" eb="4">
      <t>カセン</t>
    </rPh>
    <rPh sb="9" eb="10">
      <t>ホカ</t>
    </rPh>
    <phoneticPr fontId="5"/>
  </si>
  <si>
    <t>道路管理センター負担金</t>
  </si>
  <si>
    <t>管理課</t>
  </si>
  <si>
    <t>水防組合費計</t>
    <rPh sb="5" eb="6">
      <t>ケイ</t>
    </rPh>
    <phoneticPr fontId="4"/>
  </si>
  <si>
    <t>万博来場者の安全・円滑な移動にかかるアクセスルートの環境整備</t>
  </si>
  <si>
    <t>万博開催に向けた主要集客エリアにおける環境整備・景観向上</t>
  </si>
  <si>
    <t>みち版・公園版　未来社会の体験</t>
  </si>
  <si>
    <t>デザインマンホール</t>
  </si>
  <si>
    <t>万博来場者の危機管理・安全対策</t>
  </si>
  <si>
    <t>企画課
(ＤＸ推進担当)　他</t>
    <rPh sb="0" eb="2">
      <t>キカク</t>
    </rPh>
    <rPh sb="2" eb="3">
      <t>カ</t>
    </rPh>
    <rPh sb="7" eb="9">
      <t>スイシン</t>
    </rPh>
    <rPh sb="9" eb="11">
      <t>タントウ</t>
    </rPh>
    <rPh sb="13" eb="14">
      <t>ホカ</t>
    </rPh>
    <phoneticPr fontId="4"/>
  </si>
  <si>
    <t>デジタルデータを活用したまちづくり</t>
    <rPh sb="8" eb="10">
      <t>カツヨウ</t>
    </rPh>
    <phoneticPr fontId="4"/>
  </si>
  <si>
    <t>森之宮キャンパス開所に合わせた環境整備の推進</t>
  </si>
  <si>
    <t>御堂筋の道路空間再編</t>
  </si>
  <si>
    <t>企画課
(道路空間再編担当)</t>
  </si>
  <si>
    <t>中之島通の歩行者空間整備</t>
  </si>
  <si>
    <t>なんば駅周辺における空間再編推進事業</t>
  </si>
  <si>
    <t>舗装維持補修</t>
  </si>
  <si>
    <t>道路課
(道路維持担当)</t>
  </si>
  <si>
    <t>道路施設維持補修</t>
  </si>
  <si>
    <t>道路課
(道路維持担当)　他</t>
  </si>
  <si>
    <t>地下空間の防災・減災対策
(大阪駅前地下道東広場)</t>
  </si>
  <si>
    <t>放置自転車対策事業(放置自転車の撤去費など)</t>
  </si>
  <si>
    <t>方面調整課
(自転車対策担当)</t>
  </si>
  <si>
    <t>道路照明灯の整備</t>
  </si>
  <si>
    <t>工務課
(道路公園設備担当)</t>
  </si>
  <si>
    <t>道路区域境界線座標整備</t>
    <rPh sb="9" eb="11">
      <t>セイビ</t>
    </rPh>
    <phoneticPr fontId="5"/>
  </si>
  <si>
    <t>測量明示課</t>
  </si>
  <si>
    <t>道路改良</t>
  </si>
  <si>
    <t>道路課</t>
  </si>
  <si>
    <t>環境整備</t>
  </si>
  <si>
    <t>幹線・電線共同溝整備</t>
  </si>
  <si>
    <t>交通安全施設等整備</t>
  </si>
  <si>
    <t>街路防犯灯の整備</t>
  </si>
  <si>
    <t>事業所営繕</t>
  </si>
  <si>
    <t>方面管理事務所　他</t>
    <rPh sb="8" eb="9">
      <t>ホカ</t>
    </rPh>
    <phoneticPr fontId="5"/>
  </si>
  <si>
    <t>車両機械整備</t>
  </si>
  <si>
    <t>行政情報化関連事業(庁内情報利用パソコン等)</t>
  </si>
  <si>
    <t>道路橋梁総合管理システム・工事積算システム</t>
  </si>
  <si>
    <t>公共施設の適正利用</t>
  </si>
  <si>
    <t>管理課
(管理適正化担当)</t>
  </si>
  <si>
    <t>不法占拠対策</t>
  </si>
  <si>
    <t>放棄自動車対策</t>
  </si>
  <si>
    <t>道路の適正利用</t>
  </si>
  <si>
    <t>管理課　他</t>
    <rPh sb="4" eb="5">
      <t>ホカ</t>
    </rPh>
    <phoneticPr fontId="5"/>
  </si>
  <si>
    <t>放置自転車対策事業(自転車駐車場整備)</t>
  </si>
  <si>
    <t>道路台帳管理</t>
  </si>
  <si>
    <t>管財課　他</t>
    <rPh sb="4" eb="5">
      <t>ホカ</t>
    </rPh>
    <phoneticPr fontId="5"/>
  </si>
  <si>
    <t>御堂筋の活性化</t>
  </si>
  <si>
    <t>インフラ施策基本調査</t>
  </si>
  <si>
    <t>企画課　他</t>
  </si>
  <si>
    <t>自転車通行環境整備</t>
  </si>
  <si>
    <t>道路課
（交通安全施策担当）</t>
    <rPh sb="0" eb="3">
      <t>ドウロカ</t>
    </rPh>
    <rPh sb="5" eb="7">
      <t>コウツウ</t>
    </rPh>
    <rPh sb="7" eb="9">
      <t>アンゼン</t>
    </rPh>
    <rPh sb="9" eb="11">
      <t>シサク</t>
    </rPh>
    <rPh sb="11" eb="13">
      <t>タントウ</t>
    </rPh>
    <phoneticPr fontId="5"/>
  </si>
  <si>
    <t>道路高架下等駐車場管理事業</t>
  </si>
  <si>
    <t>道路河川部調整課</t>
    <rPh sb="2" eb="4">
      <t>カセン</t>
    </rPh>
    <phoneticPr fontId="5"/>
  </si>
  <si>
    <t>受託事業</t>
  </si>
  <si>
    <t>事業費支弁分を除く人件費</t>
  </si>
  <si>
    <t>道路費計</t>
    <rPh sb="3" eb="4">
      <t>ケイ</t>
    </rPh>
    <phoneticPr fontId="4"/>
  </si>
  <si>
    <t>8-2-2</t>
  </si>
  <si>
    <t>橋梁の維持管理</t>
  </si>
  <si>
    <t>老朽化橋梁の改修</t>
  </si>
  <si>
    <t>橋梁の耐震対策</t>
  </si>
  <si>
    <t>夜間景観における水辺の魅力向上(端建蔵橋のライトアップ)</t>
  </si>
  <si>
    <t>橋梁課　他</t>
  </si>
  <si>
    <t>8-3-1</t>
  </si>
  <si>
    <t>治水対策事業</t>
    <rPh sb="0" eb="2">
      <t>チスイ</t>
    </rPh>
    <rPh sb="2" eb="4">
      <t>タイサク</t>
    </rPh>
    <rPh sb="4" eb="6">
      <t>ジギョウ</t>
    </rPh>
    <phoneticPr fontId="4"/>
  </si>
  <si>
    <t>河川課</t>
    <rPh sb="0" eb="2">
      <t>カセン</t>
    </rPh>
    <rPh sb="2" eb="3">
      <t>カ</t>
    </rPh>
    <phoneticPr fontId="5"/>
  </si>
  <si>
    <t>水都再生事業</t>
    <rPh sb="0" eb="1">
      <t>スイ</t>
    </rPh>
    <rPh sb="1" eb="2">
      <t>ミヤコ</t>
    </rPh>
    <rPh sb="2" eb="4">
      <t>サイセイ</t>
    </rPh>
    <rPh sb="4" eb="6">
      <t>ジギョウ</t>
    </rPh>
    <phoneticPr fontId="5"/>
  </si>
  <si>
    <t>河川の維持管理</t>
    <rPh sb="0" eb="2">
      <t>カセン</t>
    </rPh>
    <rPh sb="3" eb="5">
      <t>イジ</t>
    </rPh>
    <rPh sb="5" eb="7">
      <t>カンリ</t>
    </rPh>
    <phoneticPr fontId="4"/>
  </si>
  <si>
    <t>南海トラフ巨大地震・津波に伴う河川施設の耐震対策事業</t>
    <rPh sb="0" eb="2">
      <t>ナンカイ</t>
    </rPh>
    <rPh sb="5" eb="7">
      <t>キョダイ</t>
    </rPh>
    <rPh sb="7" eb="9">
      <t>ジシン</t>
    </rPh>
    <rPh sb="10" eb="12">
      <t>ツナミ</t>
    </rPh>
    <rPh sb="13" eb="14">
      <t>トモナ</t>
    </rPh>
    <rPh sb="15" eb="17">
      <t>カセン</t>
    </rPh>
    <rPh sb="17" eb="19">
      <t>シセツ</t>
    </rPh>
    <rPh sb="20" eb="22">
      <t>タイシン</t>
    </rPh>
    <rPh sb="22" eb="24">
      <t>タイサク</t>
    </rPh>
    <rPh sb="24" eb="26">
      <t>ジギョウ</t>
    </rPh>
    <phoneticPr fontId="4"/>
  </si>
  <si>
    <t>8-4-1</t>
  </si>
  <si>
    <t>公園管理運営費</t>
  </si>
  <si>
    <t>公園緑化部調整課　他</t>
  </si>
  <si>
    <t>作業体制整備</t>
  </si>
  <si>
    <t>有料施設管理運営費</t>
  </si>
  <si>
    <t>一般園地指定管理代行料</t>
  </si>
  <si>
    <t>公園緑化部調整課</t>
  </si>
  <si>
    <t>有料施設指定管理代行料</t>
  </si>
  <si>
    <t>都市基幹公園整備(維持補修)</t>
  </si>
  <si>
    <t>公園課</t>
  </si>
  <si>
    <t>住区基幹公園整備(維持補修)</t>
  </si>
  <si>
    <t>公園施設整備(安全安心・リフレッシュ)</t>
  </si>
  <si>
    <t>公園内電気施設整備</t>
  </si>
  <si>
    <t>公園管理作業</t>
  </si>
  <si>
    <t>公園適正化対策</t>
  </si>
  <si>
    <t>公園樹・街路樹等の保全育成</t>
  </si>
  <si>
    <t>緑化課</t>
  </si>
  <si>
    <t>うめきた２期区域基盤整備事業(大深町地区防災公園街区整備事業)</t>
  </si>
  <si>
    <t>緑化の普及啓発事業等</t>
  </si>
  <si>
    <t>緑化課
公園緑化部調整課</t>
  </si>
  <si>
    <t>児童遊園の整備・運営</t>
  </si>
  <si>
    <t>都市公園整備計画関連調査</t>
  </si>
  <si>
    <t>鶴見中央公園整備負担金の償還</t>
  </si>
  <si>
    <t>淀川河川公園整備事業</t>
  </si>
  <si>
    <t>緑化課　他</t>
  </si>
  <si>
    <t>公園課　他</t>
  </si>
  <si>
    <t>万博来場者の危機管理・安全対策</t>
    <rPh sb="0" eb="2">
      <t>バンパク</t>
    </rPh>
    <rPh sb="2" eb="5">
      <t>ライジョウシャ</t>
    </rPh>
    <rPh sb="6" eb="8">
      <t>キキ</t>
    </rPh>
    <rPh sb="8" eb="10">
      <t>カンリ</t>
    </rPh>
    <rPh sb="11" eb="13">
      <t>アンゼン</t>
    </rPh>
    <rPh sb="13" eb="15">
      <t>タイサク</t>
    </rPh>
    <phoneticPr fontId="5"/>
  </si>
  <si>
    <t>市民利用による公園再生に向けた環境整備及び公園緑化の情報発信</t>
    <rPh sb="0" eb="2">
      <t>シミン</t>
    </rPh>
    <rPh sb="2" eb="4">
      <t>リヨウ</t>
    </rPh>
    <rPh sb="7" eb="9">
      <t>コウエン</t>
    </rPh>
    <rPh sb="9" eb="11">
      <t>サイセイ</t>
    </rPh>
    <rPh sb="12" eb="13">
      <t>ム</t>
    </rPh>
    <rPh sb="15" eb="17">
      <t>カンキョウ</t>
    </rPh>
    <rPh sb="17" eb="19">
      <t>セイビ</t>
    </rPh>
    <rPh sb="19" eb="20">
      <t>オヨ</t>
    </rPh>
    <rPh sb="21" eb="23">
      <t>コウエン</t>
    </rPh>
    <rPh sb="23" eb="25">
      <t>リョクカ</t>
    </rPh>
    <rPh sb="26" eb="28">
      <t>ジョウホウ</t>
    </rPh>
    <rPh sb="28" eb="30">
      <t>ハッシン</t>
    </rPh>
    <phoneticPr fontId="5"/>
  </si>
  <si>
    <t>緑化課　</t>
  </si>
  <si>
    <t>業務効率化・生産性の向上</t>
  </si>
  <si>
    <t>難波宮跡公園整備事業</t>
  </si>
  <si>
    <t>都市基幹公園等整備事業</t>
  </si>
  <si>
    <t>住区基幹公園整備事業</t>
  </si>
  <si>
    <t>公園緑化部調整課
公園課</t>
  </si>
  <si>
    <t>使用料等の還付金</t>
  </si>
  <si>
    <t>8-4-2</t>
  </si>
  <si>
    <t>天王寺動物園運営費交付金</t>
  </si>
  <si>
    <t>天王寺動物園施設整備費補助金</t>
  </si>
  <si>
    <t>天王寺動物園管理事務費</t>
  </si>
  <si>
    <t>8-4-3</t>
  </si>
  <si>
    <t>花と緑のまちづくり推進基金
積立金</t>
  </si>
  <si>
    <t>8-5-7</t>
  </si>
  <si>
    <t>淀川左岸線(２期)事業</t>
  </si>
  <si>
    <t>淀川左岸線２期
建設事務所</t>
  </si>
  <si>
    <t>天王寺大和川線整備事業(別途地方費分)</t>
  </si>
  <si>
    <t>街路課</t>
  </si>
  <si>
    <t>デジタルデータを活用したまちづくり</t>
  </si>
  <si>
    <t>福町十三線立体交差事業(阪神なんば線)</t>
  </si>
  <si>
    <t>街路課
(鉄道交差担当)</t>
  </si>
  <si>
    <t>道路改築事業</t>
  </si>
  <si>
    <t>密集市街地における防災・減災対策の推進に資する都市計画道路の整備</t>
  </si>
  <si>
    <t>連続立体交差事業(阪急電鉄京都線・千里線)</t>
  </si>
  <si>
    <t>大阪モノレール延伸事業</t>
  </si>
  <si>
    <t>歩行者専用道整備事業</t>
  </si>
  <si>
    <t>電線類地中化事業</t>
  </si>
  <si>
    <t>街路交通調査</t>
  </si>
  <si>
    <t>うめきた２期区域基盤整備事業(ＪＲ東海道線支線地下化事業)</t>
  </si>
  <si>
    <t>15-8-1</t>
  </si>
  <si>
    <t>雨水処理等に要する経費</t>
  </si>
  <si>
    <t>経理課</t>
  </si>
  <si>
    <t>下水道建設事業及び下水道事業債(特例措置分)等の償還に要する経費</t>
  </si>
  <si>
    <t>橋梁費計</t>
    <rPh sb="0" eb="2">
      <t>キョウリョウ</t>
    </rPh>
    <rPh sb="2" eb="3">
      <t>ヒ</t>
    </rPh>
    <rPh sb="3" eb="4">
      <t>ケイ</t>
    </rPh>
    <phoneticPr fontId="4"/>
  </si>
  <si>
    <t>河川費計</t>
    <rPh sb="0" eb="2">
      <t>カセン</t>
    </rPh>
    <rPh sb="2" eb="3">
      <t>ヒ</t>
    </rPh>
    <rPh sb="3" eb="4">
      <t>ケイ</t>
    </rPh>
    <phoneticPr fontId="4"/>
  </si>
  <si>
    <t>公園費計</t>
    <rPh sb="3" eb="4">
      <t>ケイ</t>
    </rPh>
    <phoneticPr fontId="4"/>
  </si>
  <si>
    <t>動物園費計</t>
    <rPh sb="0" eb="3">
      <t>ドウブツエン</t>
    </rPh>
    <rPh sb="3" eb="4">
      <t>ヒ</t>
    </rPh>
    <rPh sb="4" eb="5">
      <t>ケイ</t>
    </rPh>
    <phoneticPr fontId="4"/>
  </si>
  <si>
    <t>花と緑のまちづくり推進基金積立金計</t>
    <rPh sb="0" eb="1">
      <t>ハナ</t>
    </rPh>
    <rPh sb="2" eb="3">
      <t>ミドリ</t>
    </rPh>
    <rPh sb="9" eb="11">
      <t>スイシン</t>
    </rPh>
    <rPh sb="11" eb="13">
      <t>キキン</t>
    </rPh>
    <rPh sb="13" eb="15">
      <t>ツミタテ</t>
    </rPh>
    <rPh sb="15" eb="16">
      <t>キン</t>
    </rPh>
    <rPh sb="16" eb="17">
      <t>ケイ</t>
    </rPh>
    <phoneticPr fontId="4"/>
  </si>
  <si>
    <t>街路事業費計</t>
    <rPh sb="5" eb="6">
      <t>ケイ</t>
    </rPh>
    <phoneticPr fontId="4"/>
  </si>
  <si>
    <t>下水道事業会計繰出金計</t>
    <rPh sb="0" eb="3">
      <t>ゲスイドウ</t>
    </rPh>
    <rPh sb="3" eb="5">
      <t>ジギョウ</t>
    </rPh>
    <rPh sb="5" eb="7">
      <t>カイケイ</t>
    </rPh>
    <rPh sb="7" eb="8">
      <t>クリ</t>
    </rPh>
    <rPh sb="8" eb="10">
      <t>シュッキン</t>
    </rPh>
    <rPh sb="10" eb="11">
      <t>ケイ</t>
    </rPh>
    <phoneticPr fontId="4"/>
  </si>
  <si>
    <t>区ＣＭ</t>
  </si>
  <si>
    <t>下水道部施設管理課</t>
  </si>
  <si>
    <t>道路課</t>
    <rPh sb="0" eb="3">
      <t>ドウロカ</t>
    </rPh>
    <phoneticPr fontId="5"/>
  </si>
  <si>
    <t>道路課
(道路維持担当)　他</t>
    <rPh sb="0" eb="2">
      <t>ドウロ</t>
    </rPh>
    <rPh sb="2" eb="3">
      <t>カ</t>
    </rPh>
    <rPh sb="5" eb="7">
      <t>ドウロ</t>
    </rPh>
    <rPh sb="7" eb="9">
      <t>イジ</t>
    </rPh>
    <rPh sb="9" eb="11">
      <t>タントウ</t>
    </rPh>
    <rPh sb="13" eb="14">
      <t>ホカ</t>
    </rPh>
    <phoneticPr fontId="4"/>
  </si>
  <si>
    <t>道路課
(交通安全施策担当)</t>
    <phoneticPr fontId="5"/>
  </si>
  <si>
    <t>方面調整課
(自転車対策担当)</t>
    <rPh sb="10" eb="12">
      <t>タイサク</t>
    </rPh>
    <phoneticPr fontId="5"/>
  </si>
  <si>
    <t>企画課
(道路空間再編担当)</t>
    <phoneticPr fontId="5"/>
  </si>
  <si>
    <t>企画課(道路空間再編担当)　他</t>
    <rPh sb="0" eb="2">
      <t>キカク</t>
    </rPh>
    <rPh sb="2" eb="3">
      <t>カ</t>
    </rPh>
    <rPh sb="4" eb="6">
      <t>ドウロ</t>
    </rPh>
    <rPh sb="6" eb="8">
      <t>クウカン</t>
    </rPh>
    <rPh sb="8" eb="10">
      <t>サイヘン</t>
    </rPh>
    <rPh sb="10" eb="12">
      <t>タントウ</t>
    </rPh>
    <rPh sb="14" eb="15">
      <t>ホカ</t>
    </rPh>
    <phoneticPr fontId="4"/>
  </si>
  <si>
    <t>工務課
(工事監理担当)</t>
    <rPh sb="0" eb="3">
      <t>コウムカ</t>
    </rPh>
    <rPh sb="5" eb="7">
      <t>コウジ</t>
    </rPh>
    <rPh sb="7" eb="9">
      <t>カンリ</t>
    </rPh>
    <rPh sb="9" eb="11">
      <t>タントウ</t>
    </rPh>
    <phoneticPr fontId="5"/>
  </si>
  <si>
    <t>企画課
（ＤＸ推進担当）</t>
    <phoneticPr fontId="5"/>
  </si>
  <si>
    <t>企画課
（ＤＸ推進担当）　他</t>
    <rPh sb="13" eb="14">
      <t>ホカ</t>
    </rPh>
    <phoneticPr fontId="5"/>
  </si>
  <si>
    <t>業務効率化・生産性の向上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</si>
</sst>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quot;△ &quot;#,##0\)"/>
    <numFmt numFmtId="179" formatCode="\(#,##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10.5"/>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u/>
      <sz val="10.5"/>
      <color theme="1"/>
      <name val="ＭＳ Ｐゴシック"/>
      <family val="3"/>
      <charset val="128"/>
    </font>
    <font>
      <sz val="9"/>
      <color theme="1"/>
      <name val="ＭＳ Ｐゴシック"/>
      <family val="3"/>
      <charset val="128"/>
    </font>
    <font>
      <sz val="6"/>
      <name val="ＭＳ Ｐゴシック"/>
      <family val="2"/>
      <charset val="128"/>
      <scheme val="minor"/>
    </font>
    <font>
      <u/>
      <sz val="11"/>
      <color theme="10"/>
      <name val="ＭＳ Ｐゴシック"/>
      <family val="2"/>
      <charset val="128"/>
      <scheme val="minor"/>
    </font>
    <font>
      <u/>
      <sz val="11"/>
      <color theme="10"/>
      <name val="ＭＳ Ｐゴシック"/>
      <family val="3"/>
      <charset val="128"/>
    </font>
    <font>
      <u/>
      <sz val="10"/>
      <color theme="10"/>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38" fontId="6" fillId="0" borderId="0" applyFont="0" applyFill="0" applyBorder="0" applyAlignment="0" applyProtection="0"/>
    <xf numFmtId="0" fontId="6" fillId="0" borderId="0"/>
    <xf numFmtId="0" fontId="3" fillId="0" borderId="0"/>
    <xf numFmtId="0" fontId="6" fillId="0" borderId="0"/>
    <xf numFmtId="0" fontId="21" fillId="0" borderId="0" applyNumberFormat="0" applyFill="0" applyBorder="0" applyAlignment="0" applyProtection="0">
      <alignment vertical="center"/>
    </xf>
    <xf numFmtId="38" fontId="6" fillId="0" borderId="0" applyFont="0" applyFill="0" applyBorder="0" applyAlignment="0" applyProtection="0"/>
    <xf numFmtId="0" fontId="2" fillId="0" borderId="0">
      <alignment vertical="center"/>
    </xf>
    <xf numFmtId="0" fontId="22" fillId="0" borderId="0" applyNumberFormat="0" applyFill="0" applyBorder="0" applyAlignment="0" applyProtection="0"/>
    <xf numFmtId="0" fontId="1" fillId="0" borderId="0">
      <alignment vertical="center"/>
    </xf>
  </cellStyleXfs>
  <cellXfs count="257">
    <xf numFmtId="0" fontId="0" fillId="0" borderId="0" xfId="0"/>
    <xf numFmtId="0" fontId="9" fillId="0" borderId="0" xfId="3" applyNumberFormat="1" applyFont="1" applyFill="1" applyAlignment="1">
      <alignment vertical="center"/>
    </xf>
    <xf numFmtId="0" fontId="7" fillId="0" borderId="0" xfId="3" applyNumberFormat="1" applyFont="1" applyFill="1" applyAlignment="1">
      <alignment vertical="center"/>
    </xf>
    <xf numFmtId="0" fontId="7" fillId="0" borderId="0" xfId="3" applyNumberFormat="1" applyFont="1" applyFill="1" applyAlignment="1">
      <alignment horizontal="center" vertical="center"/>
    </xf>
    <xf numFmtId="0" fontId="7" fillId="0" borderId="0" xfId="3" applyFont="1" applyFill="1" applyAlignment="1">
      <alignment vertical="center"/>
    </xf>
    <xf numFmtId="0" fontId="10" fillId="0" borderId="0" xfId="3" applyNumberFormat="1" applyFont="1" applyFill="1" applyAlignment="1">
      <alignment horizontal="left" vertical="center"/>
    </xf>
    <xf numFmtId="0" fontId="11" fillId="0" borderId="0" xfId="3" applyNumberFormat="1" applyFont="1" applyFill="1" applyBorder="1" applyAlignment="1">
      <alignment horizontal="right" vertical="center" wrapText="1"/>
    </xf>
    <xf numFmtId="0" fontId="7" fillId="0" borderId="0" xfId="3" applyNumberFormat="1" applyFont="1" applyFill="1" applyAlignment="1">
      <alignment horizontal="right" vertical="center"/>
    </xf>
    <xf numFmtId="0" fontId="11" fillId="0" borderId="0" xfId="3" applyNumberFormat="1" applyFont="1" applyFill="1" applyAlignment="1">
      <alignment horizontal="right" vertical="center"/>
    </xf>
    <xf numFmtId="0" fontId="8" fillId="0" borderId="6" xfId="3" applyNumberFormat="1" applyFont="1" applyFill="1" applyBorder="1" applyAlignment="1">
      <alignment horizontal="center" vertical="center"/>
    </xf>
    <xf numFmtId="0" fontId="8" fillId="0" borderId="7" xfId="3" applyNumberFormat="1" applyFont="1" applyFill="1" applyBorder="1" applyAlignment="1">
      <alignment horizontal="center" vertical="center"/>
    </xf>
    <xf numFmtId="0" fontId="8" fillId="0" borderId="9" xfId="3" applyNumberFormat="1" applyFont="1" applyFill="1" applyBorder="1" applyAlignment="1">
      <alignment horizontal="center" vertical="center"/>
    </xf>
    <xf numFmtId="0" fontId="8" fillId="0" borderId="5" xfId="3" applyNumberFormat="1" applyFont="1" applyFill="1" applyBorder="1" applyAlignment="1">
      <alignment horizontal="center" vertical="center"/>
    </xf>
    <xf numFmtId="177" fontId="7" fillId="0" borderId="11" xfId="3" applyNumberFormat="1" applyFont="1" applyFill="1" applyBorder="1" applyAlignment="1">
      <alignment vertical="center" shrinkToFit="1"/>
    </xf>
    <xf numFmtId="177" fontId="7" fillId="0" borderId="12" xfId="3" applyNumberFormat="1" applyFont="1" applyFill="1" applyBorder="1" applyAlignment="1">
      <alignment horizontal="right" vertical="center" shrinkToFit="1"/>
    </xf>
    <xf numFmtId="179" fontId="7" fillId="0" borderId="11" xfId="3" applyNumberFormat="1" applyFont="1" applyFill="1" applyBorder="1" applyAlignment="1">
      <alignment vertical="center" shrinkToFit="1"/>
    </xf>
    <xf numFmtId="178" fontId="7" fillId="0" borderId="10" xfId="3" applyNumberFormat="1" applyFont="1" applyFill="1" applyBorder="1" applyAlignment="1">
      <alignment vertical="center" shrinkToFit="1"/>
    </xf>
    <xf numFmtId="177" fontId="7" fillId="0" borderId="12" xfId="3" applyNumberFormat="1" applyFont="1" applyFill="1" applyBorder="1" applyAlignment="1">
      <alignment vertical="center" shrinkToFit="1"/>
    </xf>
    <xf numFmtId="179" fontId="7" fillId="0" borderId="10" xfId="3" applyNumberFormat="1" applyFont="1" applyFill="1" applyBorder="1" applyAlignment="1">
      <alignment vertical="center" shrinkToFit="1"/>
    </xf>
    <xf numFmtId="177" fontId="7" fillId="0" borderId="13" xfId="3" applyNumberFormat="1" applyFont="1" applyFill="1" applyBorder="1" applyAlignment="1">
      <alignment horizontal="right" vertical="center" shrinkToFit="1"/>
    </xf>
    <xf numFmtId="179" fontId="7" fillId="0" borderId="14" xfId="3" applyNumberFormat="1" applyFont="1" applyFill="1" applyBorder="1" applyAlignment="1">
      <alignment vertical="center" shrinkToFit="1"/>
    </xf>
    <xf numFmtId="178" fontId="7" fillId="0" borderId="14" xfId="3" applyNumberFormat="1" applyFont="1" applyFill="1" applyBorder="1" applyAlignment="1">
      <alignment vertical="center" shrinkToFit="1"/>
    </xf>
    <xf numFmtId="179" fontId="7" fillId="0" borderId="15" xfId="3" applyNumberFormat="1" applyFont="1" applyFill="1" applyBorder="1" applyAlignment="1">
      <alignment vertical="center" shrinkToFit="1"/>
    </xf>
    <xf numFmtId="178" fontId="7" fillId="0" borderId="15" xfId="3" applyNumberFormat="1" applyFont="1" applyFill="1" applyBorder="1" applyAlignment="1">
      <alignment vertical="center" shrinkToFit="1"/>
    </xf>
    <xf numFmtId="178" fontId="7" fillId="0" borderId="16" xfId="3" applyNumberFormat="1" applyFont="1" applyFill="1" applyBorder="1" applyAlignment="1">
      <alignment vertical="center" shrinkToFit="1"/>
    </xf>
    <xf numFmtId="0" fontId="7" fillId="0" borderId="0" xfId="3" applyNumberFormat="1" applyFont="1" applyFill="1" applyBorder="1" applyAlignment="1">
      <alignment vertical="center"/>
    </xf>
    <xf numFmtId="0" fontId="7" fillId="0" borderId="0" xfId="3" applyNumberFormat="1" applyFont="1" applyFill="1" applyBorder="1" applyAlignment="1">
      <alignment horizontal="center" vertical="center"/>
    </xf>
    <xf numFmtId="0" fontId="7" fillId="0" borderId="0" xfId="3" applyNumberFormat="1" applyFont="1" applyFill="1" applyAlignment="1">
      <alignment horizontal="left" vertical="center"/>
    </xf>
    <xf numFmtId="0" fontId="8" fillId="0" borderId="0" xfId="3" applyNumberFormat="1" applyFont="1" applyFill="1" applyAlignment="1">
      <alignment vertical="center"/>
    </xf>
    <xf numFmtId="0" fontId="8" fillId="0" borderId="8" xfId="3" applyNumberFormat="1" applyFont="1" applyFill="1" applyBorder="1" applyAlignment="1">
      <alignment horizontal="center" vertical="center"/>
    </xf>
    <xf numFmtId="0" fontId="8" fillId="0" borderId="10" xfId="3" applyNumberFormat="1" applyFont="1" applyFill="1" applyBorder="1" applyAlignment="1">
      <alignment horizontal="center" vertical="center"/>
    </xf>
    <xf numFmtId="0" fontId="7" fillId="0" borderId="0" xfId="3" applyFont="1" applyFill="1" applyAlignment="1">
      <alignment horizontal="right" vertical="center"/>
    </xf>
    <xf numFmtId="0" fontId="10" fillId="0" borderId="0" xfId="3" applyNumberFormat="1" applyFont="1" applyFill="1" applyAlignment="1">
      <alignment horizontal="right" vertical="center"/>
    </xf>
    <xf numFmtId="0" fontId="8" fillId="0" borderId="0" xfId="3" applyFont="1" applyFill="1" applyAlignment="1">
      <alignment vertical="center"/>
    </xf>
    <xf numFmtId="0" fontId="8" fillId="0" borderId="0" xfId="3" applyFont="1" applyFill="1" applyAlignment="1">
      <alignment horizontal="center" vertical="center"/>
    </xf>
    <xf numFmtId="0" fontId="8" fillId="0" borderId="0" xfId="3" applyNumberFormat="1" applyFont="1" applyFill="1" applyAlignment="1">
      <alignment horizontal="center" vertical="center"/>
    </xf>
    <xf numFmtId="0" fontId="8" fillId="0" borderId="0" xfId="3" applyNumberFormat="1" applyFont="1" applyFill="1" applyAlignment="1">
      <alignment horizontal="center" vertical="center" shrinkToFit="1"/>
    </xf>
    <xf numFmtId="0" fontId="8" fillId="0" borderId="0" xfId="3" applyNumberFormat="1" applyFont="1" applyFill="1" applyBorder="1" applyAlignment="1">
      <alignment vertical="center"/>
    </xf>
    <xf numFmtId="0" fontId="8" fillId="0" borderId="3" xfId="3" applyFont="1" applyFill="1" applyBorder="1" applyAlignment="1">
      <alignment horizontal="center" vertical="center"/>
    </xf>
    <xf numFmtId="0" fontId="12" fillId="0" borderId="0" xfId="0" applyFont="1" applyAlignment="1">
      <alignment horizontal="right" vertical="center"/>
    </xf>
    <xf numFmtId="0" fontId="8" fillId="0" borderId="8" xfId="3" applyNumberFormat="1" applyFont="1" applyFill="1" applyBorder="1" applyAlignment="1">
      <alignment horizontal="center" vertical="center"/>
    </xf>
    <xf numFmtId="0" fontId="8" fillId="0" borderId="10" xfId="3" applyNumberFormat="1" applyFont="1" applyFill="1" applyBorder="1" applyAlignment="1">
      <alignment horizontal="center" vertical="center"/>
    </xf>
    <xf numFmtId="0" fontId="14" fillId="0" borderId="0" xfId="3" applyNumberFormat="1" applyFont="1" applyFill="1" applyAlignment="1">
      <alignment vertical="center"/>
    </xf>
    <xf numFmtId="0" fontId="14" fillId="0" borderId="0" xfId="3" applyNumberFormat="1" applyFont="1" applyFill="1" applyAlignment="1">
      <alignment horizontal="center" vertical="center"/>
    </xf>
    <xf numFmtId="0" fontId="15" fillId="0" borderId="0" xfId="3" applyNumberFormat="1" applyFont="1" applyFill="1" applyAlignment="1">
      <alignment horizontal="center" vertical="center" shrinkToFit="1"/>
    </xf>
    <xf numFmtId="0" fontId="14" fillId="0" borderId="0" xfId="3" applyFont="1" applyFill="1" applyAlignment="1">
      <alignment vertical="center"/>
    </xf>
    <xf numFmtId="0" fontId="16" fillId="0" borderId="0" xfId="3" applyNumberFormat="1" applyFont="1" applyFill="1" applyAlignment="1">
      <alignment vertical="center"/>
    </xf>
    <xf numFmtId="0" fontId="15" fillId="0" borderId="0" xfId="3" applyNumberFormat="1" applyFont="1" applyFill="1" applyAlignment="1">
      <alignment horizontal="center" vertical="center"/>
    </xf>
    <xf numFmtId="0" fontId="14" fillId="0" borderId="0" xfId="3" applyFont="1" applyFill="1" applyAlignment="1">
      <alignment horizontal="right" vertical="center"/>
    </xf>
    <xf numFmtId="0" fontId="15" fillId="0" borderId="0" xfId="3" applyFont="1" applyFill="1" applyAlignment="1">
      <alignment horizontal="center" vertical="center"/>
    </xf>
    <xf numFmtId="0" fontId="17" fillId="0" borderId="0" xfId="4" applyFont="1" applyAlignment="1">
      <alignment horizontal="right" vertical="center"/>
    </xf>
    <xf numFmtId="0" fontId="18" fillId="0" borderId="0" xfId="3" applyNumberFormat="1" applyFont="1" applyFill="1" applyAlignment="1">
      <alignment horizontal="left" vertical="center"/>
    </xf>
    <xf numFmtId="0" fontId="19" fillId="0" borderId="0" xfId="3" applyNumberFormat="1" applyFont="1" applyFill="1" applyBorder="1" applyAlignment="1">
      <alignment horizontal="right" vertical="center" wrapText="1"/>
    </xf>
    <xf numFmtId="0" fontId="19" fillId="0" borderId="0" xfId="3" applyNumberFormat="1" applyFont="1" applyFill="1" applyAlignment="1">
      <alignment horizontal="right" vertical="center"/>
    </xf>
    <xf numFmtId="0" fontId="15" fillId="0" borderId="6" xfId="3" applyNumberFormat="1" applyFont="1" applyFill="1" applyBorder="1" applyAlignment="1">
      <alignment horizontal="center" vertical="center"/>
    </xf>
    <xf numFmtId="0" fontId="15" fillId="0" borderId="7" xfId="3" applyNumberFormat="1" applyFont="1" applyFill="1" applyBorder="1" applyAlignment="1">
      <alignment horizontal="center" vertical="center"/>
    </xf>
    <xf numFmtId="0" fontId="15" fillId="0" borderId="8" xfId="3" applyNumberFormat="1" applyFont="1" applyFill="1" applyBorder="1" applyAlignment="1">
      <alignment horizontal="center" vertical="center"/>
    </xf>
    <xf numFmtId="0" fontId="15" fillId="0" borderId="9" xfId="3" applyNumberFormat="1" applyFont="1" applyFill="1" applyBorder="1" applyAlignment="1">
      <alignment horizontal="center" vertical="center"/>
    </xf>
    <xf numFmtId="0" fontId="15" fillId="0" borderId="5" xfId="3" applyNumberFormat="1" applyFont="1" applyFill="1" applyBorder="1" applyAlignment="1">
      <alignment horizontal="center" vertical="center"/>
    </xf>
    <xf numFmtId="0" fontId="15" fillId="0" borderId="10" xfId="3" applyNumberFormat="1" applyFont="1" applyFill="1" applyBorder="1" applyAlignment="1">
      <alignment horizontal="center" vertical="center"/>
    </xf>
    <xf numFmtId="0" fontId="7" fillId="0" borderId="13" xfId="4" applyFont="1" applyBorder="1" applyAlignment="1"/>
    <xf numFmtId="0" fontId="7" fillId="0" borderId="14" xfId="4" applyFont="1" applyBorder="1" applyAlignment="1"/>
    <xf numFmtId="0" fontId="7" fillId="0" borderId="29" xfId="4" applyFont="1" applyBorder="1" applyAlignment="1"/>
    <xf numFmtId="38" fontId="7" fillId="0" borderId="13" xfId="6" applyFont="1" applyBorder="1" applyAlignment="1"/>
    <xf numFmtId="0" fontId="2" fillId="0" borderId="0" xfId="7" applyFont="1" applyAlignment="1">
      <alignment vertical="center"/>
    </xf>
    <xf numFmtId="0" fontId="2" fillId="0" borderId="0" xfId="7" applyFont="1" applyAlignment="1"/>
    <xf numFmtId="0" fontId="2" fillId="0" borderId="0" xfId="7" applyFont="1" applyAlignment="1">
      <alignment horizontal="center"/>
    </xf>
    <xf numFmtId="0" fontId="2" fillId="0" borderId="0" xfId="7" applyFont="1" applyFill="1" applyAlignment="1">
      <alignment horizontal="center"/>
    </xf>
    <xf numFmtId="0" fontId="2" fillId="0" borderId="0" xfId="7" applyFont="1" applyFill="1" applyAlignment="1"/>
    <xf numFmtId="0" fontId="13" fillId="0" borderId="0" xfId="7" applyFont="1" applyAlignment="1"/>
    <xf numFmtId="0" fontId="15" fillId="0" borderId="0" xfId="3" applyNumberFormat="1" applyFont="1" applyFill="1" applyBorder="1" applyAlignment="1">
      <alignment vertical="center"/>
    </xf>
    <xf numFmtId="0" fontId="14" fillId="0" borderId="0" xfId="3" applyNumberFormat="1" applyFont="1" applyFill="1" applyBorder="1" applyAlignment="1">
      <alignment vertical="center"/>
    </xf>
    <xf numFmtId="0" fontId="14" fillId="0" borderId="0" xfId="3" applyNumberFormat="1" applyFont="1" applyFill="1" applyBorder="1" applyAlignment="1">
      <alignment horizontal="center" vertical="center"/>
    </xf>
    <xf numFmtId="0" fontId="15" fillId="0" borderId="0" xfId="3" applyNumberFormat="1" applyFont="1" applyFill="1" applyAlignment="1">
      <alignment vertical="center"/>
    </xf>
    <xf numFmtId="0" fontId="15" fillId="0" borderId="0" xfId="3" applyFont="1" applyFill="1" applyAlignment="1">
      <alignment vertical="center"/>
    </xf>
    <xf numFmtId="0" fontId="14" fillId="0" borderId="0" xfId="3" applyNumberFormat="1" applyFont="1" applyFill="1" applyAlignment="1">
      <alignment horizontal="right" vertical="center"/>
    </xf>
    <xf numFmtId="0" fontId="14" fillId="0" borderId="0" xfId="3" applyNumberFormat="1" applyFont="1" applyFill="1" applyAlignment="1">
      <alignment horizontal="left" vertical="center"/>
    </xf>
    <xf numFmtId="0" fontId="7" fillId="0" borderId="13" xfId="4" applyFont="1" applyFill="1" applyBorder="1" applyAlignment="1"/>
    <xf numFmtId="0" fontId="7" fillId="0" borderId="14" xfId="4" applyFont="1" applyFill="1" applyBorder="1" applyAlignment="1"/>
    <xf numFmtId="0" fontId="7" fillId="0" borderId="13" xfId="3" applyNumberFormat="1" applyFont="1" applyFill="1" applyBorder="1" applyAlignment="1">
      <alignment vertical="center"/>
    </xf>
    <xf numFmtId="0" fontId="7" fillId="0" borderId="14" xfId="3" applyNumberFormat="1" applyFont="1" applyFill="1" applyBorder="1" applyAlignment="1">
      <alignment vertical="center"/>
    </xf>
    <xf numFmtId="0" fontId="7" fillId="2" borderId="0" xfId="3" applyNumberFormat="1" applyFont="1" applyFill="1" applyAlignment="1">
      <alignment vertical="center"/>
    </xf>
    <xf numFmtId="0" fontId="7" fillId="2" borderId="0" xfId="3" applyNumberFormat="1" applyFont="1" applyFill="1" applyAlignment="1">
      <alignment horizontal="center" vertical="center"/>
    </xf>
    <xf numFmtId="0" fontId="8" fillId="2" borderId="0" xfId="3" applyNumberFormat="1" applyFont="1" applyFill="1" applyAlignment="1">
      <alignment horizontal="center" vertical="center" shrinkToFit="1"/>
    </xf>
    <xf numFmtId="0" fontId="7" fillId="2" borderId="0" xfId="3" applyFont="1" applyFill="1" applyAlignment="1">
      <alignment vertical="center"/>
    </xf>
    <xf numFmtId="0" fontId="9" fillId="2" borderId="0" xfId="3" applyNumberFormat="1" applyFont="1" applyFill="1" applyAlignment="1">
      <alignment vertical="center"/>
    </xf>
    <xf numFmtId="0" fontId="8" fillId="2" borderId="0" xfId="3" applyNumberFormat="1" applyFont="1" applyFill="1" applyAlignment="1">
      <alignment horizontal="center" vertical="center"/>
    </xf>
    <xf numFmtId="0" fontId="7" fillId="2" borderId="0" xfId="3" applyFont="1" applyFill="1" applyAlignment="1">
      <alignment horizontal="right" vertical="center"/>
    </xf>
    <xf numFmtId="0" fontId="8" fillId="2" borderId="0" xfId="3" applyFont="1" applyFill="1" applyAlignment="1">
      <alignment horizontal="center" vertical="center"/>
    </xf>
    <xf numFmtId="0" fontId="12" fillId="2" borderId="0" xfId="0" applyFont="1" applyFill="1" applyAlignment="1">
      <alignment horizontal="right" vertical="center"/>
    </xf>
    <xf numFmtId="0" fontId="10" fillId="2" borderId="0" xfId="3" applyNumberFormat="1" applyFont="1" applyFill="1" applyAlignment="1">
      <alignment horizontal="left" vertical="center"/>
    </xf>
    <xf numFmtId="0" fontId="10" fillId="2" borderId="0" xfId="3" applyNumberFormat="1" applyFont="1" applyFill="1" applyAlignment="1">
      <alignment horizontal="right" vertical="center"/>
    </xf>
    <xf numFmtId="0" fontId="11" fillId="2" borderId="0" xfId="3" applyNumberFormat="1" applyFont="1" applyFill="1" applyBorder="1" applyAlignment="1">
      <alignment horizontal="right" vertical="center" wrapText="1"/>
    </xf>
    <xf numFmtId="0" fontId="11" fillId="2" borderId="0" xfId="3" applyNumberFormat="1" applyFont="1" applyFill="1" applyAlignment="1">
      <alignment horizontal="right" vertical="center"/>
    </xf>
    <xf numFmtId="0" fontId="8" fillId="2" borderId="6" xfId="3" applyNumberFormat="1" applyFont="1" applyFill="1" applyBorder="1" applyAlignment="1">
      <alignment horizontal="center" vertical="center"/>
    </xf>
    <xf numFmtId="0" fontId="8" fillId="2" borderId="7" xfId="3" applyNumberFormat="1" applyFont="1" applyFill="1" applyBorder="1" applyAlignment="1">
      <alignment horizontal="center" vertical="center"/>
    </xf>
    <xf numFmtId="0" fontId="8" fillId="2" borderId="8" xfId="3" applyNumberFormat="1" applyFont="1" applyFill="1" applyBorder="1" applyAlignment="1">
      <alignment horizontal="center" vertical="center"/>
    </xf>
    <xf numFmtId="0" fontId="8" fillId="2" borderId="9" xfId="3" applyNumberFormat="1" applyFont="1" applyFill="1" applyBorder="1" applyAlignment="1">
      <alignment horizontal="center" vertical="center"/>
    </xf>
    <xf numFmtId="0" fontId="8" fillId="2" borderId="5" xfId="3" applyNumberFormat="1" applyFont="1" applyFill="1" applyBorder="1" applyAlignment="1">
      <alignment horizontal="center" vertical="center"/>
    </xf>
    <xf numFmtId="0" fontId="8" fillId="2" borderId="10" xfId="3" applyNumberFormat="1" applyFont="1" applyFill="1" applyBorder="1" applyAlignment="1">
      <alignment horizontal="center" vertical="center"/>
    </xf>
    <xf numFmtId="0" fontId="7" fillId="2" borderId="13" xfId="0" applyFont="1" applyFill="1" applyBorder="1" applyAlignment="1"/>
    <xf numFmtId="0" fontId="7" fillId="2" borderId="14" xfId="0" applyFont="1" applyFill="1" applyBorder="1" applyAlignment="1"/>
    <xf numFmtId="177" fontId="7" fillId="2" borderId="13" xfId="3" applyNumberFormat="1" applyFont="1" applyFill="1" applyBorder="1" applyAlignment="1">
      <alignment horizontal="right" vertical="center" shrinkToFit="1"/>
    </xf>
    <xf numFmtId="179" fontId="7" fillId="2" borderId="14" xfId="3" applyNumberFormat="1" applyFont="1" applyFill="1" applyBorder="1" applyAlignment="1">
      <alignment vertical="center" shrinkToFit="1"/>
    </xf>
    <xf numFmtId="178" fontId="7" fillId="2" borderId="14" xfId="3" applyNumberFormat="1" applyFont="1" applyFill="1" applyBorder="1" applyAlignment="1">
      <alignment vertical="center" shrinkToFit="1"/>
    </xf>
    <xf numFmtId="38" fontId="7" fillId="2" borderId="13" xfId="1" applyFont="1" applyFill="1" applyBorder="1" applyAlignment="1"/>
    <xf numFmtId="178" fontId="7" fillId="2" borderId="16" xfId="3" applyNumberFormat="1" applyFont="1" applyFill="1" applyBorder="1" applyAlignment="1">
      <alignment vertical="center" shrinkToFit="1"/>
    </xf>
    <xf numFmtId="0" fontId="8" fillId="2" borderId="0" xfId="3" applyNumberFormat="1" applyFont="1" applyFill="1" applyBorder="1" applyAlignment="1">
      <alignment vertical="center"/>
    </xf>
    <xf numFmtId="0" fontId="7" fillId="2" borderId="0" xfId="3" applyNumberFormat="1" applyFont="1" applyFill="1" applyBorder="1" applyAlignment="1">
      <alignment vertical="center"/>
    </xf>
    <xf numFmtId="0" fontId="7" fillId="2" borderId="0" xfId="3" applyNumberFormat="1" applyFont="1" applyFill="1" applyBorder="1" applyAlignment="1">
      <alignment horizontal="center" vertical="center"/>
    </xf>
    <xf numFmtId="0" fontId="7" fillId="2" borderId="0" xfId="3" applyNumberFormat="1" applyFont="1" applyFill="1" applyAlignment="1">
      <alignment horizontal="left" vertical="center"/>
    </xf>
    <xf numFmtId="0" fontId="8" fillId="2" borderId="0" xfId="3" applyNumberFormat="1" applyFont="1" applyFill="1" applyAlignment="1">
      <alignment vertical="center"/>
    </xf>
    <xf numFmtId="0" fontId="7" fillId="2" borderId="0" xfId="3" applyNumberFormat="1" applyFont="1" applyFill="1" applyAlignment="1">
      <alignment horizontal="right" vertical="center"/>
    </xf>
    <xf numFmtId="177" fontId="7" fillId="0" borderId="13" xfId="3" applyNumberFormat="1" applyFont="1" applyFill="1" applyBorder="1" applyAlignment="1">
      <alignment vertical="center" shrinkToFit="1"/>
    </xf>
    <xf numFmtId="177" fontId="7" fillId="0" borderId="29" xfId="3" applyNumberFormat="1" applyFont="1" applyFill="1" applyBorder="1" applyAlignment="1">
      <alignment vertical="center" shrinkToFit="1"/>
    </xf>
    <xf numFmtId="177" fontId="7" fillId="0" borderId="0" xfId="3" applyNumberFormat="1" applyFont="1" applyFill="1" applyBorder="1" applyAlignment="1">
      <alignment vertical="center" shrinkToFit="1"/>
    </xf>
    <xf numFmtId="179" fontId="7" fillId="0" borderId="0" xfId="3" applyNumberFormat="1" applyFont="1" applyFill="1" applyBorder="1" applyAlignment="1">
      <alignment vertical="center" shrinkToFit="1"/>
    </xf>
    <xf numFmtId="178" fontId="7" fillId="0" borderId="0" xfId="3" applyNumberFormat="1" applyFont="1" applyFill="1" applyBorder="1" applyAlignment="1">
      <alignment vertical="center" shrinkToFit="1"/>
    </xf>
    <xf numFmtId="177" fontId="7" fillId="0" borderId="12" xfId="3" applyNumberFormat="1" applyFont="1" applyFill="1" applyBorder="1" applyAlignment="1">
      <alignment horizontal="right" vertical="center" shrinkToFit="1"/>
    </xf>
    <xf numFmtId="0" fontId="11" fillId="0" borderId="0" xfId="3" applyFont="1" applyFill="1" applyAlignment="1">
      <alignment vertical="center"/>
    </xf>
    <xf numFmtId="0" fontId="21" fillId="0" borderId="0" xfId="5" applyFill="1" applyAlignment="1">
      <alignment horizontal="center" vertical="center"/>
    </xf>
    <xf numFmtId="0" fontId="11" fillId="0" borderId="0" xfId="3" applyFont="1" applyFill="1" applyAlignment="1">
      <alignment horizontal="center" vertical="center"/>
    </xf>
    <xf numFmtId="0" fontId="7" fillId="0" borderId="0" xfId="3" applyFont="1" applyFill="1" applyAlignment="1">
      <alignment horizontal="center" vertical="center"/>
    </xf>
    <xf numFmtId="0" fontId="8" fillId="0" borderId="2" xfId="3" applyFont="1" applyFill="1" applyBorder="1" applyAlignment="1">
      <alignment horizontal="center" vertical="center"/>
    </xf>
    <xf numFmtId="0" fontId="8" fillId="0" borderId="4" xfId="3" applyFont="1" applyFill="1" applyBorder="1" applyAlignment="1">
      <alignment horizontal="center" vertical="center"/>
    </xf>
    <xf numFmtId="0" fontId="11" fillId="0" borderId="19" xfId="3" applyNumberFormat="1" applyFont="1" applyFill="1" applyBorder="1" applyAlignment="1">
      <alignment horizontal="right" vertical="center" wrapText="1"/>
    </xf>
    <xf numFmtId="0" fontId="8" fillId="0" borderId="20" xfId="3" applyNumberFormat="1" applyFont="1" applyFill="1" applyBorder="1" applyAlignment="1">
      <alignment horizontal="center" vertical="center"/>
    </xf>
    <xf numFmtId="0" fontId="8" fillId="0" borderId="21" xfId="3" applyNumberFormat="1" applyFont="1" applyFill="1" applyBorder="1" applyAlignment="1">
      <alignment horizontal="center" vertical="center"/>
    </xf>
    <xf numFmtId="0" fontId="8" fillId="0" borderId="1" xfId="3" applyNumberFormat="1" applyFont="1" applyFill="1" applyBorder="1" applyAlignment="1">
      <alignment horizontal="center" vertical="center"/>
    </xf>
    <xf numFmtId="0" fontId="8" fillId="0" borderId="18" xfId="3" applyNumberFormat="1" applyFont="1" applyFill="1" applyBorder="1" applyAlignment="1">
      <alignment horizontal="center" vertical="center"/>
    </xf>
    <xf numFmtId="0" fontId="8" fillId="0" borderId="19" xfId="3" applyNumberFormat="1" applyFont="1" applyFill="1" applyBorder="1" applyAlignment="1">
      <alignment horizontal="center" vertical="center"/>
    </xf>
    <xf numFmtId="0" fontId="8" fillId="0" borderId="27" xfId="3" applyNumberFormat="1" applyFont="1" applyFill="1" applyBorder="1" applyAlignment="1">
      <alignment horizontal="center" vertical="center"/>
    </xf>
    <xf numFmtId="0" fontId="8" fillId="0" borderId="25" xfId="3" applyFont="1" applyFill="1" applyBorder="1" applyAlignment="1">
      <alignment horizontal="center" vertical="center"/>
    </xf>
    <xf numFmtId="177" fontId="8" fillId="0" borderId="26" xfId="3" applyNumberFormat="1" applyFont="1" applyFill="1" applyBorder="1" applyAlignment="1">
      <alignment horizontal="center" vertical="center" wrapText="1"/>
    </xf>
    <xf numFmtId="177" fontId="8" fillId="0" borderId="31" xfId="3" applyNumberFormat="1" applyFont="1" applyFill="1" applyBorder="1" applyAlignment="1">
      <alignment horizontal="center" vertical="center" wrapText="1"/>
    </xf>
    <xf numFmtId="176" fontId="8" fillId="0" borderId="12" xfId="3" applyNumberFormat="1" applyFont="1" applyFill="1" applyBorder="1" applyAlignment="1">
      <alignment horizontal="center" vertical="center"/>
    </xf>
    <xf numFmtId="176" fontId="8" fillId="0" borderId="15" xfId="3" applyNumberFormat="1" applyFont="1" applyFill="1" applyBorder="1" applyAlignment="1">
      <alignment horizontal="center" vertical="center"/>
    </xf>
    <xf numFmtId="0" fontId="21" fillId="0" borderId="12" xfId="5" applyNumberFormat="1" applyFill="1" applyBorder="1" applyAlignment="1">
      <alignment horizontal="left" vertical="center" wrapText="1"/>
    </xf>
    <xf numFmtId="0" fontId="21" fillId="0" borderId="15" xfId="5" applyNumberFormat="1" applyFill="1" applyBorder="1" applyAlignment="1">
      <alignment horizontal="left" vertical="center" wrapText="1"/>
    </xf>
    <xf numFmtId="177" fontId="8" fillId="0" borderId="12" xfId="3" applyNumberFormat="1" applyFont="1" applyFill="1" applyBorder="1" applyAlignment="1">
      <alignment horizontal="center" vertical="center" wrapText="1"/>
    </xf>
    <xf numFmtId="177" fontId="8" fillId="0" borderId="15" xfId="3" applyNumberFormat="1" applyFont="1" applyFill="1" applyBorder="1" applyAlignment="1">
      <alignment horizontal="center" vertical="center" wrapText="1"/>
    </xf>
    <xf numFmtId="177" fontId="8" fillId="0" borderId="30" xfId="3" applyNumberFormat="1" applyFont="1" applyFill="1" applyBorder="1" applyAlignment="1">
      <alignment horizontal="center" vertical="center" wrapText="1"/>
    </xf>
    <xf numFmtId="177" fontId="8" fillId="0" borderId="9" xfId="3" applyNumberFormat="1" applyFont="1" applyFill="1" applyBorder="1" applyAlignment="1">
      <alignment horizontal="center" vertical="center" wrapText="1"/>
    </xf>
    <xf numFmtId="176" fontId="8" fillId="0" borderId="11" xfId="3" applyNumberFormat="1" applyFont="1" applyFill="1" applyBorder="1" applyAlignment="1">
      <alignment horizontal="center" vertical="center"/>
    </xf>
    <xf numFmtId="176" fontId="8" fillId="0" borderId="10" xfId="3" applyNumberFormat="1" applyFont="1" applyFill="1" applyBorder="1" applyAlignment="1">
      <alignment horizontal="center" vertical="center"/>
    </xf>
    <xf numFmtId="0" fontId="21" fillId="0" borderId="11" xfId="5" applyNumberFormat="1" applyFill="1" applyBorder="1" applyAlignment="1">
      <alignment horizontal="left" vertical="center" wrapText="1"/>
    </xf>
    <xf numFmtId="0" fontId="21" fillId="0" borderId="10" xfId="5" applyNumberFormat="1" applyFill="1" applyBorder="1" applyAlignment="1">
      <alignment horizontal="left" vertical="center" wrapText="1"/>
    </xf>
    <xf numFmtId="177" fontId="8" fillId="0" borderId="10" xfId="3" applyNumberFormat="1" applyFont="1" applyFill="1" applyBorder="1" applyAlignment="1">
      <alignment horizontal="center" vertical="center" wrapText="1"/>
    </xf>
    <xf numFmtId="177" fontId="8" fillId="0" borderId="11" xfId="3" applyNumberFormat="1"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8" xfId="3" applyNumberFormat="1" applyFont="1" applyFill="1" applyBorder="1" applyAlignment="1">
      <alignment horizontal="center" vertical="center"/>
    </xf>
    <xf numFmtId="0" fontId="8" fillId="0" borderId="10" xfId="3" applyNumberFormat="1" applyFont="1" applyFill="1" applyBorder="1" applyAlignment="1">
      <alignment horizontal="center" vertical="center"/>
    </xf>
    <xf numFmtId="0" fontId="8" fillId="0" borderId="8" xfId="3" applyNumberFormat="1" applyFont="1" applyFill="1" applyBorder="1" applyAlignment="1">
      <alignment horizontal="center" vertical="center" wrapText="1"/>
    </xf>
    <xf numFmtId="0" fontId="8" fillId="0" borderId="24" xfId="3" applyNumberFormat="1" applyFont="1" applyFill="1" applyBorder="1" applyAlignment="1">
      <alignment horizontal="center" vertical="center"/>
    </xf>
    <xf numFmtId="0" fontId="8" fillId="0" borderId="17" xfId="3" applyNumberFormat="1" applyFont="1" applyFill="1" applyBorder="1" applyAlignment="1">
      <alignment horizontal="center" vertical="center"/>
    </xf>
    <xf numFmtId="0" fontId="8" fillId="0" borderId="4" xfId="3" applyNumberFormat="1" applyFont="1" applyFill="1" applyBorder="1" applyAlignment="1">
      <alignment horizontal="center" vertical="center"/>
    </xf>
    <xf numFmtId="0" fontId="8" fillId="0" borderId="14" xfId="3" applyNumberFormat="1" applyFont="1" applyFill="1" applyBorder="1" applyAlignment="1">
      <alignment horizontal="center" vertical="center"/>
    </xf>
    <xf numFmtId="49" fontId="8" fillId="0" borderId="12" xfId="3" applyNumberFormat="1" applyFont="1" applyFill="1" applyBorder="1" applyAlignment="1">
      <alignment horizontal="center" vertical="center"/>
    </xf>
    <xf numFmtId="49" fontId="8" fillId="0" borderId="10" xfId="3" applyNumberFormat="1" applyFont="1" applyFill="1" applyBorder="1" applyAlignment="1">
      <alignment horizontal="center" vertical="center"/>
    </xf>
    <xf numFmtId="0" fontId="8" fillId="0" borderId="12" xfId="3" applyNumberFormat="1" applyFont="1" applyFill="1" applyBorder="1" applyAlignment="1">
      <alignment horizontal="left" vertical="center" wrapText="1"/>
    </xf>
    <xf numFmtId="0" fontId="8" fillId="0" borderId="10" xfId="3" applyNumberFormat="1" applyFont="1" applyFill="1" applyBorder="1" applyAlignment="1">
      <alignment horizontal="left" vertical="center" wrapText="1"/>
    </xf>
    <xf numFmtId="176" fontId="8" fillId="0" borderId="20" xfId="3" applyNumberFormat="1" applyFont="1" applyFill="1" applyBorder="1" applyAlignment="1">
      <alignment horizontal="center" vertical="center"/>
    </xf>
    <xf numFmtId="176" fontId="8" fillId="0" borderId="21" xfId="3" applyNumberFormat="1" applyFont="1" applyFill="1" applyBorder="1" applyAlignment="1">
      <alignment horizontal="center" vertical="center"/>
    </xf>
    <xf numFmtId="176" fontId="8" fillId="0" borderId="1" xfId="3" applyNumberFormat="1" applyFont="1" applyFill="1" applyBorder="1" applyAlignment="1">
      <alignment horizontal="center" vertical="center"/>
    </xf>
    <xf numFmtId="176" fontId="8" fillId="0" borderId="22" xfId="3" applyNumberFormat="1" applyFont="1" applyFill="1" applyBorder="1" applyAlignment="1">
      <alignment horizontal="center" vertical="center"/>
    </xf>
    <xf numFmtId="176" fontId="8" fillId="0" borderId="23" xfId="3" applyNumberFormat="1" applyFont="1" applyFill="1" applyBorder="1" applyAlignment="1">
      <alignment horizontal="center" vertical="center"/>
    </xf>
    <xf numFmtId="176" fontId="8" fillId="0" borderId="5" xfId="3" applyNumberFormat="1" applyFont="1" applyFill="1" applyBorder="1" applyAlignment="1">
      <alignment horizontal="center" vertical="center"/>
    </xf>
    <xf numFmtId="177" fontId="8" fillId="0" borderId="20" xfId="3" applyNumberFormat="1" applyFont="1" applyFill="1" applyBorder="1" applyAlignment="1">
      <alignment horizontal="center" vertical="center" wrapText="1"/>
    </xf>
    <xf numFmtId="177" fontId="8" fillId="0" borderId="21" xfId="3" applyNumberFormat="1" applyFont="1" applyFill="1" applyBorder="1" applyAlignment="1">
      <alignment horizontal="center" vertical="center" wrapText="1"/>
    </xf>
    <xf numFmtId="177" fontId="8" fillId="0" borderId="1" xfId="3" applyNumberFormat="1" applyFont="1" applyFill="1" applyBorder="1" applyAlignment="1">
      <alignment horizontal="center" vertical="center" wrapText="1"/>
    </xf>
    <xf numFmtId="177" fontId="8" fillId="0" borderId="22" xfId="3" applyNumberFormat="1" applyFont="1" applyFill="1" applyBorder="1" applyAlignment="1">
      <alignment horizontal="center" vertical="center" wrapText="1"/>
    </xf>
    <xf numFmtId="177" fontId="8" fillId="0" borderId="23" xfId="3" applyNumberFormat="1" applyFont="1" applyFill="1" applyBorder="1" applyAlignment="1">
      <alignment horizontal="center" vertical="center" wrapText="1"/>
    </xf>
    <xf numFmtId="177" fontId="8" fillId="0" borderId="5" xfId="3" applyNumberFormat="1" applyFont="1" applyFill="1" applyBorder="1" applyAlignment="1">
      <alignment horizontal="center" vertical="center" wrapText="1"/>
    </xf>
    <xf numFmtId="0" fontId="8" fillId="0" borderId="11" xfId="3" applyNumberFormat="1" applyFont="1" applyFill="1" applyBorder="1" applyAlignment="1">
      <alignment horizontal="left" vertical="center" wrapText="1"/>
    </xf>
    <xf numFmtId="176" fontId="8" fillId="0" borderId="0" xfId="3" applyNumberFormat="1" applyFont="1" applyFill="1" applyBorder="1" applyAlignment="1">
      <alignment horizontal="center" vertical="center"/>
    </xf>
    <xf numFmtId="0" fontId="8" fillId="0" borderId="0" xfId="3" applyNumberFormat="1" applyFont="1" applyFill="1" applyBorder="1" applyAlignment="1">
      <alignment horizontal="left" vertical="center" wrapText="1"/>
    </xf>
    <xf numFmtId="177" fontId="8" fillId="0" borderId="0" xfId="3" applyNumberFormat="1" applyFont="1" applyFill="1" applyBorder="1" applyAlignment="1">
      <alignment horizontal="center" vertical="center" wrapText="1"/>
    </xf>
    <xf numFmtId="0" fontId="7" fillId="0" borderId="0" xfId="3" applyFont="1" applyFill="1" applyBorder="1" applyAlignment="1">
      <alignment horizontal="center" vertical="center"/>
    </xf>
    <xf numFmtId="0" fontId="19" fillId="0" borderId="19" xfId="3" applyNumberFormat="1" applyFont="1" applyFill="1" applyBorder="1" applyAlignment="1">
      <alignment horizontal="right" vertical="center" wrapText="1"/>
    </xf>
    <xf numFmtId="0" fontId="15" fillId="0" borderId="8" xfId="3" applyNumberFormat="1" applyFont="1" applyFill="1" applyBorder="1" applyAlignment="1">
      <alignment horizontal="center" vertical="center"/>
    </xf>
    <xf numFmtId="0" fontId="15" fillId="0" borderId="10" xfId="3" applyNumberFormat="1" applyFont="1" applyFill="1" applyBorder="1" applyAlignment="1">
      <alignment horizontal="center" vertical="center"/>
    </xf>
    <xf numFmtId="0" fontId="15" fillId="0" borderId="8" xfId="3" applyNumberFormat="1" applyFont="1" applyFill="1" applyBorder="1" applyAlignment="1">
      <alignment horizontal="center" vertical="center" wrapText="1"/>
    </xf>
    <xf numFmtId="0" fontId="15" fillId="0" borderId="24" xfId="3" applyNumberFormat="1" applyFont="1" applyFill="1" applyBorder="1" applyAlignment="1">
      <alignment horizontal="center" vertical="center"/>
    </xf>
    <xf numFmtId="0" fontId="15" fillId="0" borderId="17" xfId="3" applyNumberFormat="1" applyFont="1" applyFill="1" applyBorder="1" applyAlignment="1">
      <alignment horizontal="center" vertical="center"/>
    </xf>
    <xf numFmtId="0" fontId="15" fillId="0" borderId="4" xfId="3" applyNumberFormat="1" applyFont="1" applyFill="1" applyBorder="1" applyAlignment="1">
      <alignment horizontal="center" vertical="center"/>
    </xf>
    <xf numFmtId="0" fontId="15" fillId="0" borderId="14" xfId="3" applyNumberFormat="1" applyFont="1" applyFill="1" applyBorder="1" applyAlignment="1">
      <alignment horizontal="center" vertical="center"/>
    </xf>
    <xf numFmtId="177" fontId="7" fillId="0" borderId="12" xfId="3" applyNumberFormat="1" applyFont="1" applyFill="1" applyBorder="1" applyAlignment="1">
      <alignment horizontal="right" vertical="center" shrinkToFit="1"/>
    </xf>
    <xf numFmtId="177" fontId="7" fillId="0" borderId="10" xfId="3" applyNumberFormat="1" applyFont="1" applyFill="1" applyBorder="1" applyAlignment="1">
      <alignment horizontal="right" vertical="center" shrinkToFit="1"/>
    </xf>
    <xf numFmtId="177" fontId="15" fillId="0" borderId="26" xfId="3" applyNumberFormat="1" applyFont="1" applyFill="1" applyBorder="1" applyAlignment="1">
      <alignment horizontal="center" vertical="center" wrapText="1"/>
    </xf>
    <xf numFmtId="177" fontId="15" fillId="0" borderId="9" xfId="3" applyNumberFormat="1" applyFont="1" applyFill="1" applyBorder="1" applyAlignment="1">
      <alignment horizontal="center" vertical="center" wrapText="1"/>
    </xf>
    <xf numFmtId="49" fontId="15" fillId="0" borderId="12" xfId="3" applyNumberFormat="1" applyFont="1" applyFill="1" applyBorder="1" applyAlignment="1">
      <alignment horizontal="center" vertical="center"/>
    </xf>
    <xf numFmtId="49" fontId="15" fillId="0" borderId="10" xfId="3" applyNumberFormat="1" applyFont="1" applyFill="1" applyBorder="1" applyAlignment="1">
      <alignment horizontal="center" vertical="center"/>
    </xf>
    <xf numFmtId="176" fontId="15" fillId="0" borderId="20" xfId="3" applyNumberFormat="1" applyFont="1" applyFill="1" applyBorder="1" applyAlignment="1">
      <alignment horizontal="center" vertical="center"/>
    </xf>
    <xf numFmtId="176" fontId="15" fillId="0" borderId="21" xfId="3" applyNumberFormat="1" applyFont="1" applyFill="1" applyBorder="1" applyAlignment="1">
      <alignment horizontal="center" vertical="center"/>
    </xf>
    <xf numFmtId="176" fontId="15" fillId="0" borderId="1" xfId="3" applyNumberFormat="1" applyFont="1" applyFill="1" applyBorder="1" applyAlignment="1">
      <alignment horizontal="center" vertical="center"/>
    </xf>
    <xf numFmtId="176" fontId="15" fillId="0" borderId="22" xfId="3" applyNumberFormat="1" applyFont="1" applyFill="1" applyBorder="1" applyAlignment="1">
      <alignment horizontal="center" vertical="center"/>
    </xf>
    <xf numFmtId="176" fontId="15" fillId="0" borderId="23" xfId="3" applyNumberFormat="1" applyFont="1" applyFill="1" applyBorder="1" applyAlignment="1">
      <alignment horizontal="center" vertical="center"/>
    </xf>
    <xf numFmtId="176" fontId="15" fillId="0" borderId="5" xfId="3" applyNumberFormat="1" applyFont="1" applyFill="1" applyBorder="1" applyAlignment="1">
      <alignment horizontal="center" vertical="center"/>
    </xf>
    <xf numFmtId="176" fontId="15" fillId="0" borderId="12" xfId="3" quotePrefix="1" applyNumberFormat="1" applyFont="1" applyFill="1" applyBorder="1" applyAlignment="1">
      <alignment horizontal="center" vertical="center"/>
    </xf>
    <xf numFmtId="176" fontId="15" fillId="0" borderId="10" xfId="3" applyNumberFormat="1" applyFont="1" applyFill="1" applyBorder="1" applyAlignment="1">
      <alignment horizontal="center" vertical="center"/>
    </xf>
    <xf numFmtId="0" fontId="21" fillId="0" borderId="12" xfId="5" applyBorder="1" applyAlignment="1">
      <alignment vertical="center" wrapText="1"/>
    </xf>
    <xf numFmtId="0" fontId="21" fillId="0" borderId="10" xfId="5" applyBorder="1" applyAlignment="1">
      <alignment vertical="center" wrapText="1"/>
    </xf>
    <xf numFmtId="177" fontId="15" fillId="0" borderId="12" xfId="3" applyNumberFormat="1" applyFont="1" applyFill="1" applyBorder="1" applyAlignment="1">
      <alignment horizontal="center" vertical="center" wrapText="1"/>
    </xf>
    <xf numFmtId="177" fontId="15" fillId="0" borderId="10" xfId="3" applyNumberFormat="1" applyFont="1" applyFill="1" applyBorder="1" applyAlignment="1">
      <alignment horizontal="center" vertical="center" wrapText="1"/>
    </xf>
    <xf numFmtId="0" fontId="15" fillId="0" borderId="20" xfId="3" applyNumberFormat="1" applyFont="1" applyFill="1" applyBorder="1" applyAlignment="1">
      <alignment horizontal="center" vertical="center"/>
    </xf>
    <xf numFmtId="0" fontId="15" fillId="0" borderId="21" xfId="3" applyNumberFormat="1" applyFont="1" applyFill="1" applyBorder="1" applyAlignment="1">
      <alignment horizontal="center" vertical="center"/>
    </xf>
    <xf numFmtId="0" fontId="15" fillId="0" borderId="1" xfId="3" applyNumberFormat="1" applyFont="1" applyFill="1" applyBorder="1" applyAlignment="1">
      <alignment horizontal="center" vertical="center"/>
    </xf>
    <xf numFmtId="0" fontId="15" fillId="0" borderId="18" xfId="3" applyNumberFormat="1" applyFont="1" applyFill="1" applyBorder="1" applyAlignment="1">
      <alignment horizontal="center" vertical="center"/>
    </xf>
    <xf numFmtId="0" fontId="15" fillId="0" borderId="19" xfId="3" applyNumberFormat="1" applyFont="1" applyFill="1" applyBorder="1" applyAlignment="1">
      <alignment horizontal="center" vertical="center"/>
    </xf>
    <xf numFmtId="0" fontId="15" fillId="0" borderId="27" xfId="3" applyNumberFormat="1" applyFont="1" applyFill="1" applyBorder="1" applyAlignment="1">
      <alignment horizontal="center" vertical="center"/>
    </xf>
    <xf numFmtId="177" fontId="7" fillId="0" borderId="15" xfId="3" applyNumberFormat="1" applyFont="1" applyFill="1" applyBorder="1" applyAlignment="1">
      <alignment horizontal="right" vertical="center" shrinkToFit="1"/>
    </xf>
    <xf numFmtId="177" fontId="8" fillId="0" borderId="20" xfId="3" applyNumberFormat="1" applyFont="1" applyFill="1" applyBorder="1" applyAlignment="1">
      <alignment horizontal="left" vertical="center" wrapText="1"/>
    </xf>
    <xf numFmtId="177" fontId="8" fillId="0" borderId="21" xfId="3" applyNumberFormat="1" applyFont="1" applyFill="1" applyBorder="1" applyAlignment="1">
      <alignment horizontal="left" vertical="center" wrapText="1"/>
    </xf>
    <xf numFmtId="177" fontId="8" fillId="0" borderId="13" xfId="3" applyNumberFormat="1" applyFont="1" applyFill="1" applyBorder="1" applyAlignment="1">
      <alignment horizontal="left" vertical="center" wrapText="1"/>
    </xf>
    <xf numFmtId="177" fontId="8" fillId="0" borderId="28" xfId="3" applyNumberFormat="1" applyFont="1" applyFill="1" applyBorder="1" applyAlignment="1">
      <alignment horizontal="left" vertical="center" wrapText="1"/>
    </xf>
    <xf numFmtId="177" fontId="8" fillId="0" borderId="0" xfId="3" applyNumberFormat="1" applyFont="1" applyFill="1" applyBorder="1" applyAlignment="1">
      <alignment horizontal="left" vertical="center" wrapText="1"/>
    </xf>
    <xf numFmtId="177" fontId="8" fillId="0" borderId="29" xfId="3" applyNumberFormat="1" applyFont="1" applyFill="1" applyBorder="1" applyAlignment="1">
      <alignment horizontal="left" vertical="center" wrapText="1"/>
    </xf>
    <xf numFmtId="0" fontId="11" fillId="2" borderId="19" xfId="3" applyNumberFormat="1" applyFont="1" applyFill="1" applyBorder="1" applyAlignment="1">
      <alignment horizontal="right" vertical="center" wrapText="1"/>
    </xf>
    <xf numFmtId="0" fontId="8" fillId="2" borderId="8" xfId="3" applyNumberFormat="1" applyFont="1" applyFill="1" applyBorder="1" applyAlignment="1">
      <alignment horizontal="center" vertical="center"/>
    </xf>
    <xf numFmtId="0" fontId="8" fillId="2" borderId="10" xfId="3" applyNumberFormat="1" applyFont="1" applyFill="1" applyBorder="1" applyAlignment="1">
      <alignment horizontal="center" vertical="center"/>
    </xf>
    <xf numFmtId="0" fontId="8" fillId="2" borderId="8" xfId="3" applyNumberFormat="1" applyFont="1" applyFill="1" applyBorder="1" applyAlignment="1">
      <alignment horizontal="center" vertical="center" wrapText="1"/>
    </xf>
    <xf numFmtId="0" fontId="8" fillId="2" borderId="24" xfId="3" applyNumberFormat="1" applyFont="1" applyFill="1" applyBorder="1" applyAlignment="1">
      <alignment horizontal="center" vertical="center"/>
    </xf>
    <xf numFmtId="0" fontId="8" fillId="2" borderId="17" xfId="3" applyNumberFormat="1" applyFont="1" applyFill="1" applyBorder="1" applyAlignment="1">
      <alignment horizontal="center" vertical="center"/>
    </xf>
    <xf numFmtId="0" fontId="8" fillId="2" borderId="4" xfId="3" applyNumberFormat="1" applyFont="1" applyFill="1" applyBorder="1" applyAlignment="1">
      <alignment horizontal="center" vertical="center"/>
    </xf>
    <xf numFmtId="0" fontId="8" fillId="2" borderId="14" xfId="3" applyNumberFormat="1" applyFont="1" applyFill="1" applyBorder="1" applyAlignment="1">
      <alignment horizontal="center" vertical="center"/>
    </xf>
    <xf numFmtId="177" fontId="8" fillId="2" borderId="26" xfId="3" applyNumberFormat="1" applyFont="1" applyFill="1" applyBorder="1" applyAlignment="1">
      <alignment horizontal="center" vertical="center" wrapText="1"/>
    </xf>
    <xf numFmtId="177" fontId="8" fillId="2" borderId="9" xfId="3" applyNumberFormat="1" applyFont="1" applyFill="1" applyBorder="1" applyAlignment="1">
      <alignment horizontal="center" vertical="center" wrapText="1"/>
    </xf>
    <xf numFmtId="49" fontId="8" fillId="2" borderId="12" xfId="3" applyNumberFormat="1" applyFont="1" applyFill="1" applyBorder="1" applyAlignment="1">
      <alignment horizontal="center" vertical="center"/>
    </xf>
    <xf numFmtId="49" fontId="8" fillId="2" borderId="10" xfId="3" applyNumberFormat="1" applyFont="1" applyFill="1" applyBorder="1" applyAlignment="1">
      <alignment horizontal="center" vertical="center"/>
    </xf>
    <xf numFmtId="177" fontId="8" fillId="2" borderId="12" xfId="3" applyNumberFormat="1" applyFont="1" applyFill="1" applyBorder="1" applyAlignment="1">
      <alignment horizontal="center" vertical="center" wrapText="1"/>
    </xf>
    <xf numFmtId="177" fontId="8" fillId="2" borderId="10" xfId="3" applyNumberFormat="1" applyFont="1" applyFill="1" applyBorder="1" applyAlignment="1">
      <alignment horizontal="center" vertical="center" wrapText="1"/>
    </xf>
    <xf numFmtId="177" fontId="7" fillId="2" borderId="12" xfId="3" applyNumberFormat="1" applyFont="1" applyFill="1" applyBorder="1" applyAlignment="1">
      <alignment vertical="center" shrinkToFit="1"/>
    </xf>
    <xf numFmtId="177" fontId="7" fillId="2" borderId="10" xfId="3" applyNumberFormat="1" applyFont="1" applyFill="1" applyBorder="1" applyAlignment="1">
      <alignment vertical="center" shrinkToFit="1"/>
    </xf>
    <xf numFmtId="0" fontId="8" fillId="2" borderId="2" xfId="3" applyFont="1" applyFill="1" applyBorder="1" applyAlignment="1">
      <alignment horizontal="center" vertical="center"/>
    </xf>
    <xf numFmtId="0" fontId="8" fillId="2" borderId="4" xfId="3" applyFont="1" applyFill="1" applyBorder="1" applyAlignment="1">
      <alignment horizontal="center" vertical="center"/>
    </xf>
    <xf numFmtId="0" fontId="23" fillId="2" borderId="12" xfId="8" applyNumberFormat="1" applyFont="1" applyFill="1" applyBorder="1" applyAlignment="1">
      <alignment horizontal="left" vertical="center" wrapText="1"/>
    </xf>
    <xf numFmtId="0" fontId="23" fillId="2" borderId="10" xfId="8" applyNumberFormat="1" applyFont="1" applyFill="1" applyBorder="1" applyAlignment="1">
      <alignment horizontal="left" vertical="center" wrapText="1"/>
    </xf>
    <xf numFmtId="176" fontId="8" fillId="2" borderId="20" xfId="3" applyNumberFormat="1" applyFont="1" applyFill="1" applyBorder="1" applyAlignment="1">
      <alignment horizontal="center" vertical="center"/>
    </xf>
    <xf numFmtId="176" fontId="8" fillId="2" borderId="21" xfId="3" applyNumberFormat="1" applyFont="1" applyFill="1" applyBorder="1" applyAlignment="1">
      <alignment horizontal="center" vertical="center"/>
    </xf>
    <xf numFmtId="176" fontId="8" fillId="2" borderId="1" xfId="3" applyNumberFormat="1" applyFont="1" applyFill="1" applyBorder="1" applyAlignment="1">
      <alignment horizontal="center" vertical="center"/>
    </xf>
    <xf numFmtId="176" fontId="8" fillId="2" borderId="22" xfId="3" applyNumberFormat="1" applyFont="1" applyFill="1" applyBorder="1" applyAlignment="1">
      <alignment horizontal="center" vertical="center"/>
    </xf>
    <xf numFmtId="176" fontId="8" fillId="2" borderId="23" xfId="3" applyNumberFormat="1" applyFont="1" applyFill="1" applyBorder="1" applyAlignment="1">
      <alignment horizontal="center" vertical="center"/>
    </xf>
    <xf numFmtId="176" fontId="8" fillId="2" borderId="5" xfId="3" applyNumberFormat="1" applyFont="1" applyFill="1" applyBorder="1" applyAlignment="1">
      <alignment horizontal="center" vertical="center"/>
    </xf>
    <xf numFmtId="177" fontId="7" fillId="2" borderId="12" xfId="3" applyNumberFormat="1" applyFont="1" applyFill="1" applyBorder="1" applyAlignment="1">
      <alignment horizontal="right" vertical="center" shrinkToFit="1"/>
    </xf>
    <xf numFmtId="177" fontId="7" fillId="2" borderId="10" xfId="3" applyNumberFormat="1" applyFont="1" applyFill="1" applyBorder="1" applyAlignment="1">
      <alignment horizontal="right" vertical="center" shrinkToFit="1"/>
    </xf>
    <xf numFmtId="0" fontId="8" fillId="2" borderId="12" xfId="3" applyNumberFormat="1" applyFont="1" applyFill="1" applyBorder="1" applyAlignment="1">
      <alignment horizontal="left" vertical="center" wrapText="1"/>
    </xf>
    <xf numFmtId="0" fontId="8" fillId="2" borderId="10" xfId="3" applyNumberFormat="1" applyFont="1" applyFill="1" applyBorder="1" applyAlignment="1">
      <alignment horizontal="left" vertical="center" wrapText="1"/>
    </xf>
    <xf numFmtId="0" fontId="23" fillId="2" borderId="11" xfId="8" applyNumberFormat="1" applyFont="1" applyFill="1" applyBorder="1" applyAlignment="1">
      <alignment horizontal="left" vertical="center" wrapText="1"/>
    </xf>
    <xf numFmtId="0" fontId="8" fillId="2" borderId="20" xfId="3" applyNumberFormat="1" applyFont="1" applyFill="1" applyBorder="1" applyAlignment="1">
      <alignment horizontal="center" vertical="center"/>
    </xf>
    <xf numFmtId="0" fontId="8" fillId="2" borderId="21" xfId="3" applyNumberFormat="1" applyFont="1" applyFill="1" applyBorder="1" applyAlignment="1">
      <alignment horizontal="center" vertical="center"/>
    </xf>
    <xf numFmtId="0" fontId="8" fillId="2" borderId="1" xfId="3" applyNumberFormat="1" applyFont="1" applyFill="1" applyBorder="1" applyAlignment="1">
      <alignment horizontal="center" vertical="center"/>
    </xf>
    <xf numFmtId="0" fontId="8" fillId="2" borderId="18" xfId="3" applyNumberFormat="1" applyFont="1" applyFill="1" applyBorder="1" applyAlignment="1">
      <alignment horizontal="center" vertical="center"/>
    </xf>
    <xf numFmtId="0" fontId="8" fillId="2" borderId="19" xfId="3" applyNumberFormat="1" applyFont="1" applyFill="1" applyBorder="1" applyAlignment="1">
      <alignment horizontal="center" vertical="center"/>
    </xf>
    <xf numFmtId="0" fontId="8" fillId="2" borderId="27" xfId="3" applyNumberFormat="1" applyFont="1" applyFill="1" applyBorder="1" applyAlignment="1">
      <alignment horizontal="center" vertical="center"/>
    </xf>
    <xf numFmtId="177" fontId="7" fillId="2" borderId="15" xfId="3" applyNumberFormat="1" applyFont="1" applyFill="1" applyBorder="1" applyAlignment="1">
      <alignment vertical="center" shrinkToFit="1"/>
    </xf>
    <xf numFmtId="177" fontId="7" fillId="2" borderId="15" xfId="3" applyNumberFormat="1" applyFont="1" applyFill="1" applyBorder="1" applyAlignment="1">
      <alignment horizontal="right" vertical="center" shrinkToFit="1"/>
    </xf>
    <xf numFmtId="0" fontId="8" fillId="2" borderId="25" xfId="3" applyFont="1" applyFill="1" applyBorder="1" applyAlignment="1">
      <alignment horizontal="center" vertical="center"/>
    </xf>
  </cellXfs>
  <cellStyles count="10">
    <cellStyle name="ハイパーリンク" xfId="5" builtinId="8"/>
    <cellStyle name="ハイパーリンク 2" xfId="8" xr:uid="{00000000-0005-0000-0000-000001000000}"/>
    <cellStyle name="桁区切り 2" xfId="1" xr:uid="{00000000-0005-0000-0000-000002000000}"/>
    <cellStyle name="桁区切り 2 3" xfId="6" xr:uid="{00000000-0005-0000-0000-000003000000}"/>
    <cellStyle name="標準" xfId="0" builtinId="0"/>
    <cellStyle name="標準 17" xfId="4" xr:uid="{00000000-0005-0000-0000-000005000000}"/>
    <cellStyle name="標準 2" xfId="2" xr:uid="{00000000-0005-0000-0000-000006000000}"/>
    <cellStyle name="標準 3" xfId="7" xr:uid="{00000000-0005-0000-0000-000007000000}"/>
    <cellStyle name="標準 3 2" xfId="9" xr:uid="{7885E834-E552-4841-871A-D144F893C671}"/>
    <cellStyle name="標準_③予算事業別調書(目次様式)" xfId="3" xr:uid="{00000000-0005-0000-0000-00000800000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41</xdr:row>
      <xdr:rowOff>0</xdr:rowOff>
    </xdr:from>
    <xdr:to>
      <xdr:col>5</xdr:col>
      <xdr:colOff>419100</xdr:colOff>
      <xdr:row>50</xdr:row>
      <xdr:rowOff>152400</xdr:rowOff>
    </xdr:to>
    <xdr:sp macro="" textlink="">
      <xdr:nvSpPr>
        <xdr:cNvPr id="2" name="AutoShape 405">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1562100" y="8096250"/>
          <a:ext cx="4191000" cy="206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osaka.lg.jp/kensetsu/cmsfiles/contents/0000619/619384/27.xls" TargetMode="External"/><Relationship Id="rId21" Type="http://schemas.openxmlformats.org/officeDocument/2006/relationships/hyperlink" Target="https://www.city.osaka.lg.jp/kensetsu/cmsfiles/contents/0000619/619384/22.xlsx" TargetMode="External"/><Relationship Id="rId42" Type="http://schemas.openxmlformats.org/officeDocument/2006/relationships/hyperlink" Target="https://www.city.osaka.lg.jp/kensetsu/cmsfiles/contents/0000619/619384/43.xlsx" TargetMode="External"/><Relationship Id="rId47" Type="http://schemas.openxmlformats.org/officeDocument/2006/relationships/hyperlink" Target="https://www.city.osaka.lg.jp/kensetsu/cmsfiles/contents/0000619/619384/48.xlsx" TargetMode="External"/><Relationship Id="rId63" Type="http://schemas.openxmlformats.org/officeDocument/2006/relationships/hyperlink" Target="https://www.city.osaka.lg.jp/kensetsu/cmsfiles/contents/0000619/619384/68.xlsx" TargetMode="External"/><Relationship Id="rId68" Type="http://schemas.openxmlformats.org/officeDocument/2006/relationships/hyperlink" Target="https://www.city.osaka.lg.jp/kensetsu/cmsfiles/contents/0000619/619384/73.xlsx" TargetMode="External"/><Relationship Id="rId84" Type="http://schemas.openxmlformats.org/officeDocument/2006/relationships/hyperlink" Target="https://www.city.osaka.lg.jp/kensetsu/cmsfiles/contents/0000619/619384/89.xlsx" TargetMode="External"/><Relationship Id="rId89" Type="http://schemas.openxmlformats.org/officeDocument/2006/relationships/hyperlink" Target="https://www.city.osaka.lg.jp/kensetsu/cmsfiles/contents/0000619/619384/96.xls" TargetMode="External"/><Relationship Id="rId7" Type="http://schemas.openxmlformats.org/officeDocument/2006/relationships/hyperlink" Target="https://www.city.osaka.lg.jp/kensetsu/cmsfiles/contents/0000619/619384/8.xls" TargetMode="External"/><Relationship Id="rId71" Type="http://schemas.openxmlformats.org/officeDocument/2006/relationships/hyperlink" Target="https://www.city.osaka.lg.jp/kensetsu/cmsfiles/contents/0000619/619384/76.xlsx" TargetMode="External"/><Relationship Id="rId92" Type="http://schemas.openxmlformats.org/officeDocument/2006/relationships/hyperlink" Target="https://www.city.osaka.lg.jp/kensetsu/cmsfiles/contents/0000619/619384/99.xls" TargetMode="External"/><Relationship Id="rId2" Type="http://schemas.openxmlformats.org/officeDocument/2006/relationships/hyperlink" Target="https://www.city.osaka.lg.jp/kensetsu/cmsfiles/contents/0000619/619384/3.xlsx" TargetMode="External"/><Relationship Id="rId16" Type="http://schemas.openxmlformats.org/officeDocument/2006/relationships/hyperlink" Target="https://www.city.osaka.lg.jp/kensetsu/cmsfiles/contents/0000619/619384/17.xlsx" TargetMode="External"/><Relationship Id="rId29" Type="http://schemas.openxmlformats.org/officeDocument/2006/relationships/hyperlink" Target="https://www.city.osaka.lg.jp/kensetsu/cmsfiles/contents/0000619/619384/30.xlsx" TargetMode="External"/><Relationship Id="rId11" Type="http://schemas.openxmlformats.org/officeDocument/2006/relationships/hyperlink" Target="https://www.city.osaka.lg.jp/kensetsu/cmsfiles/contents/0000619/619384/12.xlsx" TargetMode="External"/><Relationship Id="rId24" Type="http://schemas.openxmlformats.org/officeDocument/2006/relationships/hyperlink" Target="https://www.city.osaka.lg.jp/kensetsu/cmsfiles/contents/0000619/619384/25.xlsx" TargetMode="External"/><Relationship Id="rId32" Type="http://schemas.openxmlformats.org/officeDocument/2006/relationships/hyperlink" Target="https://www.city.osaka.lg.jp/kensetsu/cmsfiles/contents/0000619/619384/33.xls" TargetMode="External"/><Relationship Id="rId37" Type="http://schemas.openxmlformats.org/officeDocument/2006/relationships/hyperlink" Target="https://www.city.osaka.lg.jp/kensetsu/cmsfiles/contents/0000619/619384/38.xlsx" TargetMode="External"/><Relationship Id="rId40" Type="http://schemas.openxmlformats.org/officeDocument/2006/relationships/hyperlink" Target="https://www.city.osaka.lg.jp/kensetsu/cmsfiles/contents/0000619/619384/41.xlsx" TargetMode="External"/><Relationship Id="rId45" Type="http://schemas.openxmlformats.org/officeDocument/2006/relationships/hyperlink" Target="https://www.city.osaka.lg.jp/kensetsu/cmsfiles/contents/0000619/619384/46.xlsx" TargetMode="External"/><Relationship Id="rId53" Type="http://schemas.openxmlformats.org/officeDocument/2006/relationships/hyperlink" Target="https://www.city.osaka.lg.jp/kensetsu/cmsfiles/contents/0000619/619384/55.xlsx" TargetMode="External"/><Relationship Id="rId58" Type="http://schemas.openxmlformats.org/officeDocument/2006/relationships/hyperlink" Target="https://www.city.osaka.lg.jp/kensetsu/cmsfiles/contents/0000619/619384/63.xls" TargetMode="External"/><Relationship Id="rId66" Type="http://schemas.openxmlformats.org/officeDocument/2006/relationships/hyperlink" Target="https://www.city.osaka.lg.jp/kensetsu/cmsfiles/contents/0000619/619384/71.xlsx" TargetMode="External"/><Relationship Id="rId74" Type="http://schemas.openxmlformats.org/officeDocument/2006/relationships/hyperlink" Target="https://www.city.osaka.lg.jp/kensetsu/cmsfiles/contents/0000619/619384/79.xlsx" TargetMode="External"/><Relationship Id="rId79" Type="http://schemas.openxmlformats.org/officeDocument/2006/relationships/hyperlink" Target="https://www.city.osaka.lg.jp/kensetsu/cmsfiles/contents/0000619/619384/84.xls" TargetMode="External"/><Relationship Id="rId87" Type="http://schemas.openxmlformats.org/officeDocument/2006/relationships/hyperlink" Target="https://www.city.osaka.lg.jp/kensetsu/cmsfiles/contents/0000619/619384/94.xls" TargetMode="External"/><Relationship Id="rId102" Type="http://schemas.openxmlformats.org/officeDocument/2006/relationships/hyperlink" Target="https://www.city.osaka.lg.jp/kensetsu/cmsfiles/contents/0000619/619384/109.xlsx" TargetMode="External"/><Relationship Id="rId5" Type="http://schemas.openxmlformats.org/officeDocument/2006/relationships/hyperlink" Target="https://www.city.osaka.lg.jp/kensetsu/cmsfiles/contents/0000619/619384/6.xlsx" TargetMode="External"/><Relationship Id="rId61" Type="http://schemas.openxmlformats.org/officeDocument/2006/relationships/hyperlink" Target="https://www.city.osaka.lg.jp/kensetsu/cmsfiles/contents/0000619/619384/66.xlsx" TargetMode="External"/><Relationship Id="rId82" Type="http://schemas.openxmlformats.org/officeDocument/2006/relationships/hyperlink" Target="https://www.city.osaka.lg.jp/kensetsu/cmsfiles/contents/0000619/619384/87.xlsx" TargetMode="External"/><Relationship Id="rId90" Type="http://schemas.openxmlformats.org/officeDocument/2006/relationships/hyperlink" Target="https://www.city.osaka.lg.jp/kensetsu/cmsfiles/contents/0000619/619384/97.xlsx" TargetMode="External"/><Relationship Id="rId95" Type="http://schemas.openxmlformats.org/officeDocument/2006/relationships/hyperlink" Target="https://www.city.osaka.lg.jp/kensetsu/cmsfiles/contents/0000619/619384/102.xlsx" TargetMode="External"/><Relationship Id="rId19" Type="http://schemas.openxmlformats.org/officeDocument/2006/relationships/hyperlink" Target="https://www.city.osaka.lg.jp/kensetsu/cmsfiles/contents/0000619/619384/20.xlsx" TargetMode="External"/><Relationship Id="rId14" Type="http://schemas.openxmlformats.org/officeDocument/2006/relationships/hyperlink" Target="https://www.city.osaka.lg.jp/kensetsu/cmsfiles/contents/0000619/619384/15.xls" TargetMode="External"/><Relationship Id="rId22" Type="http://schemas.openxmlformats.org/officeDocument/2006/relationships/hyperlink" Target="https://www.city.osaka.lg.jp/kensetsu/cmsfiles/contents/0000619/619384/23.xlsx" TargetMode="External"/><Relationship Id="rId27" Type="http://schemas.openxmlformats.org/officeDocument/2006/relationships/hyperlink" Target="https://www.city.osaka.lg.jp/kensetsu/cmsfiles/contents/0000619/619384/28.xlsx" TargetMode="External"/><Relationship Id="rId30" Type="http://schemas.openxmlformats.org/officeDocument/2006/relationships/hyperlink" Target="https://www.city.osaka.lg.jp/kensetsu/cmsfiles/contents/0000619/619384/31.xlsx" TargetMode="External"/><Relationship Id="rId35" Type="http://schemas.openxmlformats.org/officeDocument/2006/relationships/hyperlink" Target="https://www.city.osaka.lg.jp/kensetsu/cmsfiles/contents/0000619/619384/36.xlsx" TargetMode="External"/><Relationship Id="rId43" Type="http://schemas.openxmlformats.org/officeDocument/2006/relationships/hyperlink" Target="https://www.city.osaka.lg.jp/kensetsu/cmsfiles/contents/0000619/619384/44.xls" TargetMode="External"/><Relationship Id="rId48" Type="http://schemas.openxmlformats.org/officeDocument/2006/relationships/hyperlink" Target="https://www.city.osaka.lg.jp/kensetsu/cmsfiles/contents/0000619/619384/50.xlsx" TargetMode="External"/><Relationship Id="rId56" Type="http://schemas.openxmlformats.org/officeDocument/2006/relationships/hyperlink" Target="https://www.city.osaka.lg.jp/kensetsu/cmsfiles/contents/0000619/619384/60.xls" TargetMode="External"/><Relationship Id="rId64" Type="http://schemas.openxmlformats.org/officeDocument/2006/relationships/hyperlink" Target="https://www.city.osaka.lg.jp/kensetsu/cmsfiles/contents/0000619/619384/69.xlsx" TargetMode="External"/><Relationship Id="rId69" Type="http://schemas.openxmlformats.org/officeDocument/2006/relationships/hyperlink" Target="https://www.city.osaka.lg.jp/kensetsu/cmsfiles/contents/0000619/619384/74.xlsx" TargetMode="External"/><Relationship Id="rId77" Type="http://schemas.openxmlformats.org/officeDocument/2006/relationships/hyperlink" Target="https://www.city.osaka.lg.jp/kensetsu/cmsfiles/contents/0000619/619384/82.xls" TargetMode="External"/><Relationship Id="rId100" Type="http://schemas.openxmlformats.org/officeDocument/2006/relationships/hyperlink" Target="https://www.city.osaka.lg.jp/kensetsu/cmsfiles/contents/0000619/619384/107.xlsx" TargetMode="External"/><Relationship Id="rId105" Type="http://schemas.openxmlformats.org/officeDocument/2006/relationships/printerSettings" Target="../printerSettings/printerSettings1.bin"/><Relationship Id="rId8" Type="http://schemas.openxmlformats.org/officeDocument/2006/relationships/hyperlink" Target="https://www.city.osaka.lg.jp/kensetsu/cmsfiles/contents/0000619/619384/9.xlsx" TargetMode="External"/><Relationship Id="rId51" Type="http://schemas.openxmlformats.org/officeDocument/2006/relationships/hyperlink" Target="https://www.city.osaka.lg.jp/kensetsu/cmsfiles/contents/0000619/619384/53.xlsx" TargetMode="External"/><Relationship Id="rId72" Type="http://schemas.openxmlformats.org/officeDocument/2006/relationships/hyperlink" Target="https://www.city.osaka.lg.jp/kensetsu/cmsfiles/contents/0000619/619384/77.xlsx" TargetMode="External"/><Relationship Id="rId80" Type="http://schemas.openxmlformats.org/officeDocument/2006/relationships/hyperlink" Target="https://www.city.osaka.lg.jp/kensetsu/cmsfiles/contents/0000619/619384/85.xls" TargetMode="External"/><Relationship Id="rId85" Type="http://schemas.openxmlformats.org/officeDocument/2006/relationships/hyperlink" Target="https://www.city.osaka.lg.jp/kensetsu/cmsfiles/contents/0000619/619384/90.xlsx" TargetMode="External"/><Relationship Id="rId93" Type="http://schemas.openxmlformats.org/officeDocument/2006/relationships/hyperlink" Target="https://www.city.osaka.lg.jp/kensetsu/cmsfiles/contents/0000619/619384/100.xls" TargetMode="External"/><Relationship Id="rId98" Type="http://schemas.openxmlformats.org/officeDocument/2006/relationships/hyperlink" Target="https://www.city.osaka.lg.jp/kensetsu/cmsfiles/contents/0000619/619384/105.xls" TargetMode="External"/><Relationship Id="rId3" Type="http://schemas.openxmlformats.org/officeDocument/2006/relationships/hyperlink" Target="https://www.city.osaka.lg.jp/kensetsu/cmsfiles/contents/0000619/619384/4.xlsx" TargetMode="External"/><Relationship Id="rId12" Type="http://schemas.openxmlformats.org/officeDocument/2006/relationships/hyperlink" Target="https://www.city.osaka.lg.jp/kensetsu/cmsfiles/contents/0000619/619384/13.xlsx" TargetMode="External"/><Relationship Id="rId17" Type="http://schemas.openxmlformats.org/officeDocument/2006/relationships/hyperlink" Target="https://www.city.osaka.lg.jp/kensetsu/cmsfiles/contents/0000619/619384/18.xlsx" TargetMode="External"/><Relationship Id="rId25" Type="http://schemas.openxmlformats.org/officeDocument/2006/relationships/hyperlink" Target="https://www.city.osaka.lg.jp/kensetsu/cmsfiles/contents/0000619/619384/26.xlsx" TargetMode="External"/><Relationship Id="rId33" Type="http://schemas.openxmlformats.org/officeDocument/2006/relationships/hyperlink" Target="https://www.city.osaka.lg.jp/kensetsu/cmsfiles/contents/0000619/619384/34.xlsx" TargetMode="External"/><Relationship Id="rId38" Type="http://schemas.openxmlformats.org/officeDocument/2006/relationships/hyperlink" Target="https://www.city.osaka.lg.jp/kensetsu/cmsfiles/contents/0000619/619384/39.xlsx" TargetMode="External"/><Relationship Id="rId46" Type="http://schemas.openxmlformats.org/officeDocument/2006/relationships/hyperlink" Target="https://www.city.osaka.lg.jp/kensetsu/cmsfiles/contents/0000619/619384/47.xlsx" TargetMode="External"/><Relationship Id="rId59" Type="http://schemas.openxmlformats.org/officeDocument/2006/relationships/hyperlink" Target="https://www.city.osaka.lg.jp/kensetsu/cmsfiles/contents/0000619/619384/64.xlsx" TargetMode="External"/><Relationship Id="rId67" Type="http://schemas.openxmlformats.org/officeDocument/2006/relationships/hyperlink" Target="https://www.city.osaka.lg.jp/kensetsu/cmsfiles/contents/0000619/619384/72.xls" TargetMode="External"/><Relationship Id="rId103" Type="http://schemas.openxmlformats.org/officeDocument/2006/relationships/hyperlink" Target="https://www.city.osaka.lg.jp/kensetsu/cmsfiles/contents/0000619/619384/112.xlsx" TargetMode="External"/><Relationship Id="rId20" Type="http://schemas.openxmlformats.org/officeDocument/2006/relationships/hyperlink" Target="https://www.city.osaka.lg.jp/kensetsu/cmsfiles/contents/0000619/619384/21.xlsx" TargetMode="External"/><Relationship Id="rId41" Type="http://schemas.openxmlformats.org/officeDocument/2006/relationships/hyperlink" Target="https://www.city.osaka.lg.jp/kensetsu/cmsfiles/contents/0000619/619384/42.xlsx" TargetMode="External"/><Relationship Id="rId54" Type="http://schemas.openxmlformats.org/officeDocument/2006/relationships/hyperlink" Target="https://www.city.osaka.lg.jp/kensetsu/cmsfiles/contents/0000619/619384/58.xlsx" TargetMode="External"/><Relationship Id="rId62" Type="http://schemas.openxmlformats.org/officeDocument/2006/relationships/hyperlink" Target="https://www.city.osaka.lg.jp/kensetsu/cmsfiles/contents/0000619/619384/67.xlsx" TargetMode="External"/><Relationship Id="rId70" Type="http://schemas.openxmlformats.org/officeDocument/2006/relationships/hyperlink" Target="https://www.city.osaka.lg.jp/kensetsu/cmsfiles/contents/0000619/619384/75.xlsx" TargetMode="External"/><Relationship Id="rId75" Type="http://schemas.openxmlformats.org/officeDocument/2006/relationships/hyperlink" Target="https://www.city.osaka.lg.jp/kensetsu/cmsfiles/contents/0000619/619384/80.xls" TargetMode="External"/><Relationship Id="rId83" Type="http://schemas.openxmlformats.org/officeDocument/2006/relationships/hyperlink" Target="https://www.city.osaka.lg.jp/kensetsu/cmsfiles/contents/0000619/619384/88.xlsx" TargetMode="External"/><Relationship Id="rId88" Type="http://schemas.openxmlformats.org/officeDocument/2006/relationships/hyperlink" Target="https://www.city.osaka.lg.jp/kensetsu/cmsfiles/contents/0000619/619384/95.xls" TargetMode="External"/><Relationship Id="rId91" Type="http://schemas.openxmlformats.org/officeDocument/2006/relationships/hyperlink" Target="https://www.city.osaka.lg.jp/kensetsu/cmsfiles/contents/0000619/619384/98.xls" TargetMode="External"/><Relationship Id="rId96" Type="http://schemas.openxmlformats.org/officeDocument/2006/relationships/hyperlink" Target="https://www.city.osaka.lg.jp/kensetsu/cmsfiles/contents/0000619/619384/103.xlsx" TargetMode="External"/><Relationship Id="rId1" Type="http://schemas.openxmlformats.org/officeDocument/2006/relationships/hyperlink" Target="https://www.city.osaka.lg.jp/kensetsu/cmsfiles/contents/0000619/619384/2.xlsx" TargetMode="External"/><Relationship Id="rId6" Type="http://schemas.openxmlformats.org/officeDocument/2006/relationships/hyperlink" Target="https://www.city.osaka.lg.jp/kensetsu/cmsfiles/contents/0000619/619384/7.xlsx" TargetMode="External"/><Relationship Id="rId15" Type="http://schemas.openxmlformats.org/officeDocument/2006/relationships/hyperlink" Target="https://www.city.osaka.lg.jp/kensetsu/cmsfiles/contents/0000619/619384/16.xls" TargetMode="External"/><Relationship Id="rId23" Type="http://schemas.openxmlformats.org/officeDocument/2006/relationships/hyperlink" Target="https://www.city.osaka.lg.jp/kensetsu/cmsfiles/contents/0000619/619384/24.xlsx" TargetMode="External"/><Relationship Id="rId28" Type="http://schemas.openxmlformats.org/officeDocument/2006/relationships/hyperlink" Target="https://www.city.osaka.lg.jp/kensetsu/cmsfiles/contents/0000619/619384/29.xlsx" TargetMode="External"/><Relationship Id="rId36" Type="http://schemas.openxmlformats.org/officeDocument/2006/relationships/hyperlink" Target="https://www.city.osaka.lg.jp/kensetsu/cmsfiles/contents/0000619/619384/37.xls" TargetMode="External"/><Relationship Id="rId49" Type="http://schemas.openxmlformats.org/officeDocument/2006/relationships/hyperlink" Target="https://www.city.osaka.lg.jp/kensetsu/cmsfiles/contents/0000619/619384/51.xls" TargetMode="External"/><Relationship Id="rId57" Type="http://schemas.openxmlformats.org/officeDocument/2006/relationships/hyperlink" Target="https://www.city.osaka.lg.jp/kensetsu/cmsfiles/contents/0000619/619384/62.xlsx" TargetMode="External"/><Relationship Id="rId10" Type="http://schemas.openxmlformats.org/officeDocument/2006/relationships/hyperlink" Target="https://www.city.osaka.lg.jp/kensetsu/cmsfiles/contents/0000619/619384/11.xls" TargetMode="External"/><Relationship Id="rId31" Type="http://schemas.openxmlformats.org/officeDocument/2006/relationships/hyperlink" Target="https://www.city.osaka.lg.jp/kensetsu/cmsfiles/contents/0000619/619384/32.xlsx" TargetMode="External"/><Relationship Id="rId44" Type="http://schemas.openxmlformats.org/officeDocument/2006/relationships/hyperlink" Target="https://www.city.osaka.lg.jp/kensetsu/cmsfiles/contents/0000619/619384/45.xls" TargetMode="External"/><Relationship Id="rId52" Type="http://schemas.openxmlformats.org/officeDocument/2006/relationships/hyperlink" Target="https://www.city.osaka.lg.jp/kensetsu/cmsfiles/contents/0000619/619384/54.xlsx" TargetMode="External"/><Relationship Id="rId60" Type="http://schemas.openxmlformats.org/officeDocument/2006/relationships/hyperlink" Target="https://www.city.osaka.lg.jp/kensetsu/cmsfiles/contents/0000619/619384/65.xlsx" TargetMode="External"/><Relationship Id="rId65" Type="http://schemas.openxmlformats.org/officeDocument/2006/relationships/hyperlink" Target="https://www.city.osaka.lg.jp/kensetsu/cmsfiles/contents/0000619/619384/70.xlsx" TargetMode="External"/><Relationship Id="rId73" Type="http://schemas.openxmlformats.org/officeDocument/2006/relationships/hyperlink" Target="https://www.city.osaka.lg.jp/kensetsu/cmsfiles/contents/0000619/619384/78.xls" TargetMode="External"/><Relationship Id="rId78" Type="http://schemas.openxmlformats.org/officeDocument/2006/relationships/hyperlink" Target="https://www.city.osaka.lg.jp/kensetsu/cmsfiles/contents/0000619/619384/83.xls" TargetMode="External"/><Relationship Id="rId81" Type="http://schemas.openxmlformats.org/officeDocument/2006/relationships/hyperlink" Target="https://www.city.osaka.lg.jp/kensetsu/cmsfiles/contents/0000619/619384/86.xlsx" TargetMode="External"/><Relationship Id="rId86" Type="http://schemas.openxmlformats.org/officeDocument/2006/relationships/hyperlink" Target="https://www.city.osaka.lg.jp/kensetsu/cmsfiles/contents/0000619/619384/91.xlsx" TargetMode="External"/><Relationship Id="rId94" Type="http://schemas.openxmlformats.org/officeDocument/2006/relationships/hyperlink" Target="https://www.city.osaka.lg.jp/kensetsu/cmsfiles/contents/0000619/619384/101.xlsx" TargetMode="External"/><Relationship Id="rId99" Type="http://schemas.openxmlformats.org/officeDocument/2006/relationships/hyperlink" Target="https://www.city.osaka.lg.jp/kensetsu/cmsfiles/contents/0000619/619384/106.xlsx" TargetMode="External"/><Relationship Id="rId101" Type="http://schemas.openxmlformats.org/officeDocument/2006/relationships/hyperlink" Target="https://www.city.osaka.lg.jp/kensetsu/cmsfiles/contents/0000619/619384/108.xlsx" TargetMode="External"/><Relationship Id="rId4" Type="http://schemas.openxmlformats.org/officeDocument/2006/relationships/hyperlink" Target="https://www.city.osaka.lg.jp/kensetsu/cmsfiles/contents/0000619/619384/5.xls" TargetMode="External"/><Relationship Id="rId9" Type="http://schemas.openxmlformats.org/officeDocument/2006/relationships/hyperlink" Target="https://www.city.osaka.lg.jp/kensetsu/cmsfiles/contents/0000619/619384/10.xlsx" TargetMode="External"/><Relationship Id="rId13" Type="http://schemas.openxmlformats.org/officeDocument/2006/relationships/hyperlink" Target="https://www.city.osaka.lg.jp/kensetsu/cmsfiles/contents/0000619/619384/14.xls" TargetMode="External"/><Relationship Id="rId18" Type="http://schemas.openxmlformats.org/officeDocument/2006/relationships/hyperlink" Target="https://www.city.osaka.lg.jp/kensetsu/cmsfiles/contents/0000619/619384/19.xlsx" TargetMode="External"/><Relationship Id="rId39" Type="http://schemas.openxmlformats.org/officeDocument/2006/relationships/hyperlink" Target="https://www.city.osaka.lg.jp/kensetsu/cmsfiles/contents/0000619/619384/40.xlsx" TargetMode="External"/><Relationship Id="rId34" Type="http://schemas.openxmlformats.org/officeDocument/2006/relationships/hyperlink" Target="https://www.city.osaka.lg.jp/kensetsu/cmsfiles/contents/0000619/619384/35.xls" TargetMode="External"/><Relationship Id="rId50" Type="http://schemas.openxmlformats.org/officeDocument/2006/relationships/hyperlink" Target="https://www.city.osaka.lg.jp/kensetsu/cmsfiles/contents/0000619/619384/52.xls" TargetMode="External"/><Relationship Id="rId55" Type="http://schemas.openxmlformats.org/officeDocument/2006/relationships/hyperlink" Target="https://www.city.osaka.lg.jp/kensetsu/cmsfiles/contents/0000619/619384/59.xls" TargetMode="External"/><Relationship Id="rId76" Type="http://schemas.openxmlformats.org/officeDocument/2006/relationships/hyperlink" Target="https://www.city.osaka.lg.jp/kensetsu/cmsfiles/contents/0000619/619384/81.xls" TargetMode="External"/><Relationship Id="rId97" Type="http://schemas.openxmlformats.org/officeDocument/2006/relationships/hyperlink" Target="https://www.city.osaka.lg.jp/kensetsu/cmsfiles/contents/0000619/619384/104.xls" TargetMode="External"/><Relationship Id="rId104" Type="http://schemas.openxmlformats.org/officeDocument/2006/relationships/hyperlink" Target="https://www.city.osaka.lg.jp/kensetsu/cmsfiles/contents/0000619/619384/113.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ity.osaka.lg.jp/zaisei/cmsfiles/contents/0000488/488888/200331-K01-06.xlsx" TargetMode="External"/><Relationship Id="rId2" Type="http://schemas.openxmlformats.org/officeDocument/2006/relationships/hyperlink" Target="http://www.city.osaka.lg.jp/zaisei/cmsfiles/contents/0000488/488888/200331-K01-06.xlsx" TargetMode="External"/><Relationship Id="rId1" Type="http://schemas.openxmlformats.org/officeDocument/2006/relationships/hyperlink" Target="http://www.city.osaka.lg.jp/zaisei/cmsfiles/contents/0000488/488888/200331-K01-06.xlsx"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266"/>
  <sheetViews>
    <sheetView tabSelected="1" view="pageBreakPreview" topLeftCell="A106" zoomScaleNormal="100" zoomScaleSheetLayoutView="100" workbookViewId="0">
      <selection activeCell="K20" sqref="K20:K21"/>
    </sheetView>
  </sheetViews>
  <sheetFormatPr defaultColWidth="8.6640625" defaultRowHeight="18" customHeight="1"/>
  <cols>
    <col min="1" max="1" width="3.77734375" style="2" customWidth="1"/>
    <col min="2" max="2" width="12.44140625" style="2" customWidth="1"/>
    <col min="3" max="3" width="23.77734375" style="2" customWidth="1"/>
    <col min="4" max="4" width="17.44140625" style="2" customWidth="1"/>
    <col min="5" max="5" width="12.44140625" style="2" customWidth="1"/>
    <col min="6" max="7" width="12.44140625" style="3" customWidth="1"/>
    <col min="8" max="8" width="6.21875" style="4" customWidth="1"/>
    <col min="9" max="9" width="9.33203125" style="4" customWidth="1"/>
    <col min="10" max="10" width="3.21875" style="4" bestFit="1" customWidth="1"/>
    <col min="11" max="11" width="7.77734375" style="4" customWidth="1"/>
    <col min="12" max="12" width="4.33203125" style="4" customWidth="1"/>
    <col min="13" max="13" width="70.6640625" style="119" customWidth="1"/>
    <col min="14" max="221" width="8.6640625" style="4" customWidth="1"/>
    <col min="222" max="16384" width="8.6640625" style="4"/>
  </cols>
  <sheetData>
    <row r="1" spans="1:13" ht="17.25" customHeight="1">
      <c r="G1" s="36"/>
    </row>
    <row r="2" spans="1:13" ht="17.25" customHeight="1">
      <c r="A2" s="1"/>
      <c r="B2" s="1"/>
      <c r="G2" s="35"/>
      <c r="I2" s="31"/>
    </row>
    <row r="3" spans="1:13" ht="17.25" customHeight="1">
      <c r="A3" s="1"/>
      <c r="B3" s="1"/>
      <c r="G3" s="34"/>
      <c r="I3" s="31"/>
    </row>
    <row r="4" spans="1:13" ht="17.25" customHeight="1">
      <c r="G4" s="35"/>
    </row>
    <row r="5" spans="1:13" ht="18" customHeight="1">
      <c r="A5" s="1" t="s">
        <v>26</v>
      </c>
      <c r="B5" s="1"/>
      <c r="G5" s="2"/>
      <c r="H5" s="39"/>
      <c r="I5" s="39"/>
    </row>
    <row r="6" spans="1:13" ht="15" customHeight="1">
      <c r="G6" s="2"/>
    </row>
    <row r="7" spans="1:13" ht="18" customHeight="1">
      <c r="A7" s="5" t="s">
        <v>27</v>
      </c>
      <c r="B7" s="5"/>
      <c r="D7" s="4"/>
      <c r="E7" s="4"/>
      <c r="F7" s="5"/>
      <c r="G7" s="5"/>
      <c r="I7" s="32" t="s">
        <v>59</v>
      </c>
    </row>
    <row r="8" spans="1:13" ht="10.5" customHeight="1">
      <c r="A8" s="4"/>
      <c r="B8" s="4"/>
      <c r="D8" s="4"/>
      <c r="E8" s="4"/>
      <c r="F8" s="5"/>
      <c r="G8" s="5"/>
    </row>
    <row r="9" spans="1:13" ht="27" customHeight="1" thickBot="1">
      <c r="A9" s="4"/>
      <c r="B9" s="4"/>
      <c r="E9" s="125" t="s">
        <v>0</v>
      </c>
      <c r="F9" s="125"/>
      <c r="G9" s="6"/>
      <c r="I9" s="8" t="s">
        <v>1</v>
      </c>
    </row>
    <row r="10" spans="1:13" ht="15" customHeight="1">
      <c r="A10" s="9" t="s">
        <v>2</v>
      </c>
      <c r="B10" s="10" t="s">
        <v>22</v>
      </c>
      <c r="C10" s="150" t="s">
        <v>20</v>
      </c>
      <c r="D10" s="152" t="s">
        <v>23</v>
      </c>
      <c r="E10" s="29" t="s">
        <v>57</v>
      </c>
      <c r="F10" s="10" t="s">
        <v>58</v>
      </c>
      <c r="G10" s="29" t="s">
        <v>18</v>
      </c>
      <c r="H10" s="153" t="s">
        <v>21</v>
      </c>
      <c r="I10" s="154"/>
    </row>
    <row r="11" spans="1:13" ht="15" customHeight="1">
      <c r="A11" s="11" t="s">
        <v>4</v>
      </c>
      <c r="B11" s="12" t="s">
        <v>16</v>
      </c>
      <c r="C11" s="151"/>
      <c r="D11" s="151"/>
      <c r="E11" s="30" t="s">
        <v>24</v>
      </c>
      <c r="F11" s="30" t="s">
        <v>25</v>
      </c>
      <c r="G11" s="30" t="s">
        <v>19</v>
      </c>
      <c r="H11" s="155"/>
      <c r="I11" s="156"/>
    </row>
    <row r="12" spans="1:13" ht="15" customHeight="1">
      <c r="A12" s="133">
        <v>1</v>
      </c>
      <c r="B12" s="157" t="s">
        <v>60</v>
      </c>
      <c r="C12" s="159" t="s">
        <v>61</v>
      </c>
      <c r="D12" s="139" t="s">
        <v>62</v>
      </c>
      <c r="E12" s="13">
        <v>11594521</v>
      </c>
      <c r="F12" s="13">
        <v>11712487</v>
      </c>
      <c r="G12" s="13">
        <v>117966</v>
      </c>
      <c r="H12" s="123" t="s">
        <v>5</v>
      </c>
      <c r="I12" s="113"/>
      <c r="K12" s="122"/>
      <c r="L12" s="122"/>
      <c r="M12" s="121"/>
    </row>
    <row r="13" spans="1:13" ht="15" customHeight="1">
      <c r="A13" s="142"/>
      <c r="B13" s="158"/>
      <c r="C13" s="160"/>
      <c r="D13" s="147"/>
      <c r="E13" s="15">
        <v>11594521</v>
      </c>
      <c r="F13" s="15">
        <v>11712487</v>
      </c>
      <c r="G13" s="16">
        <v>117966</v>
      </c>
      <c r="H13" s="124"/>
      <c r="I13" s="21"/>
      <c r="K13" s="122"/>
      <c r="L13" s="122"/>
      <c r="M13" s="121"/>
    </row>
    <row r="14" spans="1:13" ht="15" customHeight="1">
      <c r="A14" s="161" t="s">
        <v>6</v>
      </c>
      <c r="B14" s="162"/>
      <c r="C14" s="162"/>
      <c r="D14" s="163"/>
      <c r="E14" s="17">
        <v>11594521</v>
      </c>
      <c r="F14" s="17">
        <v>11712487</v>
      </c>
      <c r="G14" s="13">
        <v>117966</v>
      </c>
      <c r="H14" s="123" t="s">
        <v>5</v>
      </c>
      <c r="I14" s="114"/>
    </row>
    <row r="15" spans="1:13" ht="15" customHeight="1">
      <c r="A15" s="164"/>
      <c r="B15" s="165"/>
      <c r="C15" s="165"/>
      <c r="D15" s="166"/>
      <c r="E15" s="18">
        <v>11594521</v>
      </c>
      <c r="F15" s="18">
        <v>11712487</v>
      </c>
      <c r="G15" s="16">
        <v>117966</v>
      </c>
      <c r="H15" s="124"/>
      <c r="I15" s="21"/>
    </row>
    <row r="16" spans="1:13" ht="15" customHeight="1">
      <c r="A16" s="133">
        <v>2</v>
      </c>
      <c r="B16" s="135" t="s">
        <v>63</v>
      </c>
      <c r="C16" s="137" t="s">
        <v>64</v>
      </c>
      <c r="D16" s="139" t="s">
        <v>65</v>
      </c>
      <c r="E16" s="14">
        <v>306890</v>
      </c>
      <c r="F16" s="14">
        <v>329098</v>
      </c>
      <c r="G16" s="13">
        <v>22208</v>
      </c>
      <c r="H16" s="123" t="s">
        <v>5</v>
      </c>
      <c r="I16" s="114"/>
      <c r="K16" s="122"/>
      <c r="L16" s="122"/>
      <c r="M16" s="120"/>
    </row>
    <row r="17" spans="1:13" ht="15" customHeight="1">
      <c r="A17" s="142"/>
      <c r="B17" s="144"/>
      <c r="C17" s="146"/>
      <c r="D17" s="147"/>
      <c r="E17" s="18">
        <v>306592</v>
      </c>
      <c r="F17" s="18">
        <v>328784</v>
      </c>
      <c r="G17" s="16">
        <v>22192</v>
      </c>
      <c r="H17" s="124"/>
      <c r="I17" s="21"/>
      <c r="K17" s="122"/>
      <c r="L17" s="122"/>
      <c r="M17" s="121"/>
    </row>
    <row r="18" spans="1:13" ht="15" customHeight="1">
      <c r="A18" s="133">
        <v>3</v>
      </c>
      <c r="B18" s="135" t="s">
        <v>63</v>
      </c>
      <c r="C18" s="137" t="s">
        <v>66</v>
      </c>
      <c r="D18" s="139" t="s">
        <v>67</v>
      </c>
      <c r="E18" s="17">
        <v>489318</v>
      </c>
      <c r="F18" s="17">
        <v>494643</v>
      </c>
      <c r="G18" s="13">
        <v>5325</v>
      </c>
      <c r="H18" s="123" t="s">
        <v>5</v>
      </c>
      <c r="I18" s="114"/>
      <c r="K18" s="122"/>
      <c r="L18" s="122"/>
      <c r="M18" s="120"/>
    </row>
    <row r="19" spans="1:13" ht="15" customHeight="1">
      <c r="A19" s="142"/>
      <c r="B19" s="144"/>
      <c r="C19" s="146"/>
      <c r="D19" s="147"/>
      <c r="E19" s="18">
        <v>489318</v>
      </c>
      <c r="F19" s="18">
        <v>494643</v>
      </c>
      <c r="G19" s="16">
        <v>5325</v>
      </c>
      <c r="H19" s="124"/>
      <c r="I19" s="21"/>
      <c r="K19" s="122"/>
      <c r="L19" s="122"/>
      <c r="M19" s="121"/>
    </row>
    <row r="20" spans="1:13" ht="15" customHeight="1">
      <c r="A20" s="133">
        <v>4</v>
      </c>
      <c r="B20" s="135" t="s">
        <v>63</v>
      </c>
      <c r="C20" s="137" t="s">
        <v>68</v>
      </c>
      <c r="D20" s="139" t="s">
        <v>228</v>
      </c>
      <c r="E20" s="17">
        <v>0</v>
      </c>
      <c r="F20" s="17">
        <v>7000</v>
      </c>
      <c r="G20" s="13">
        <v>7000</v>
      </c>
      <c r="H20" s="123" t="s">
        <v>5</v>
      </c>
      <c r="I20" s="114"/>
      <c r="K20" s="122"/>
      <c r="L20" s="122"/>
      <c r="M20" s="120"/>
    </row>
    <row r="21" spans="1:13" ht="15" customHeight="1">
      <c r="A21" s="142"/>
      <c r="B21" s="144"/>
      <c r="C21" s="146"/>
      <c r="D21" s="147"/>
      <c r="E21" s="18">
        <v>0</v>
      </c>
      <c r="F21" s="18">
        <v>7000</v>
      </c>
      <c r="G21" s="16">
        <v>7000</v>
      </c>
      <c r="H21" s="124"/>
      <c r="I21" s="21"/>
      <c r="K21" s="122"/>
      <c r="L21" s="122"/>
      <c r="M21" s="121"/>
    </row>
    <row r="22" spans="1:13" ht="15" customHeight="1">
      <c r="A22" s="161" t="s">
        <v>69</v>
      </c>
      <c r="B22" s="162"/>
      <c r="C22" s="162"/>
      <c r="D22" s="163"/>
      <c r="E22" s="17">
        <v>796208</v>
      </c>
      <c r="F22" s="17">
        <v>830741</v>
      </c>
      <c r="G22" s="13">
        <v>34533</v>
      </c>
      <c r="H22" s="123" t="s">
        <v>5</v>
      </c>
      <c r="I22" s="114"/>
      <c r="K22" s="122"/>
      <c r="L22" s="122"/>
    </row>
    <row r="23" spans="1:13" ht="15" customHeight="1">
      <c r="A23" s="164"/>
      <c r="B23" s="165"/>
      <c r="C23" s="165"/>
      <c r="D23" s="166"/>
      <c r="E23" s="18">
        <v>795910</v>
      </c>
      <c r="F23" s="18">
        <v>830427</v>
      </c>
      <c r="G23" s="16">
        <v>34517</v>
      </c>
      <c r="H23" s="124"/>
      <c r="I23" s="21"/>
      <c r="K23" s="122"/>
      <c r="L23" s="122"/>
    </row>
    <row r="24" spans="1:13" ht="15" customHeight="1">
      <c r="A24" s="133">
        <v>5</v>
      </c>
      <c r="B24" s="135" t="s">
        <v>70</v>
      </c>
      <c r="C24" s="137" t="s">
        <v>71</v>
      </c>
      <c r="D24" s="139" t="s">
        <v>72</v>
      </c>
      <c r="E24" s="17">
        <v>312548</v>
      </c>
      <c r="F24" s="17">
        <v>316000</v>
      </c>
      <c r="G24" s="13">
        <v>3452</v>
      </c>
      <c r="H24" s="123" t="s">
        <v>5</v>
      </c>
      <c r="I24" s="114"/>
      <c r="L24" s="122"/>
      <c r="M24" s="120"/>
    </row>
    <row r="25" spans="1:13" ht="15" customHeight="1">
      <c r="A25" s="142"/>
      <c r="B25" s="144"/>
      <c r="C25" s="146"/>
      <c r="D25" s="147"/>
      <c r="E25" s="18">
        <v>312548</v>
      </c>
      <c r="F25" s="18">
        <v>316000</v>
      </c>
      <c r="G25" s="16">
        <v>3452</v>
      </c>
      <c r="H25" s="124"/>
      <c r="I25" s="21"/>
      <c r="L25" s="122"/>
      <c r="M25" s="121"/>
    </row>
    <row r="26" spans="1:13" ht="15" customHeight="1">
      <c r="A26" s="167" t="s">
        <v>86</v>
      </c>
      <c r="B26" s="168"/>
      <c r="C26" s="168"/>
      <c r="D26" s="169"/>
      <c r="E26" s="17">
        <v>312548</v>
      </c>
      <c r="F26" s="17">
        <v>316000</v>
      </c>
      <c r="G26" s="13">
        <v>3452</v>
      </c>
      <c r="H26" s="123" t="s">
        <v>5</v>
      </c>
      <c r="I26" s="114"/>
    </row>
    <row r="27" spans="1:13" ht="15" customHeight="1">
      <c r="A27" s="170"/>
      <c r="B27" s="171"/>
      <c r="C27" s="171"/>
      <c r="D27" s="172"/>
      <c r="E27" s="18">
        <v>312548</v>
      </c>
      <c r="F27" s="18">
        <v>316000</v>
      </c>
      <c r="G27" s="16">
        <v>3452</v>
      </c>
      <c r="H27" s="124"/>
      <c r="I27" s="21"/>
    </row>
    <row r="28" spans="1:13" ht="15" customHeight="1">
      <c r="A28" s="133">
        <v>6</v>
      </c>
      <c r="B28" s="135" t="s">
        <v>73</v>
      </c>
      <c r="C28" s="137" t="s">
        <v>74</v>
      </c>
      <c r="D28" s="139" t="s">
        <v>75</v>
      </c>
      <c r="E28" s="17">
        <v>59683</v>
      </c>
      <c r="F28" s="17">
        <v>57289</v>
      </c>
      <c r="G28" s="13">
        <v>-2394</v>
      </c>
      <c r="H28" s="123" t="s">
        <v>220</v>
      </c>
      <c r="I28" s="114">
        <v>1844</v>
      </c>
      <c r="L28" s="122"/>
      <c r="M28" s="120"/>
    </row>
    <row r="29" spans="1:13" ht="15" customHeight="1">
      <c r="A29" s="142"/>
      <c r="B29" s="144"/>
      <c r="C29" s="146"/>
      <c r="D29" s="147"/>
      <c r="E29" s="18">
        <v>58215</v>
      </c>
      <c r="F29" s="18">
        <v>55755</v>
      </c>
      <c r="G29" s="16">
        <v>-2460</v>
      </c>
      <c r="H29" s="124"/>
      <c r="I29" s="21">
        <v>1844</v>
      </c>
      <c r="L29" s="122"/>
      <c r="M29" s="121"/>
    </row>
    <row r="30" spans="1:13" ht="15" customHeight="1">
      <c r="A30" s="133">
        <v>7</v>
      </c>
      <c r="B30" s="135" t="s">
        <v>73</v>
      </c>
      <c r="C30" s="137" t="s">
        <v>76</v>
      </c>
      <c r="D30" s="139" t="s">
        <v>77</v>
      </c>
      <c r="E30" s="17">
        <v>505104</v>
      </c>
      <c r="F30" s="17">
        <v>581932</v>
      </c>
      <c r="G30" s="13">
        <v>76828</v>
      </c>
      <c r="H30" s="123" t="s">
        <v>5</v>
      </c>
      <c r="I30" s="114"/>
      <c r="L30" s="122"/>
      <c r="M30" s="120"/>
    </row>
    <row r="31" spans="1:13" ht="15" customHeight="1">
      <c r="A31" s="142"/>
      <c r="B31" s="144"/>
      <c r="C31" s="146"/>
      <c r="D31" s="147"/>
      <c r="E31" s="18">
        <v>412589</v>
      </c>
      <c r="F31" s="18">
        <v>488042</v>
      </c>
      <c r="G31" s="16">
        <v>75453</v>
      </c>
      <c r="H31" s="124"/>
      <c r="I31" s="21"/>
      <c r="L31" s="122"/>
      <c r="M31" s="121"/>
    </row>
    <row r="32" spans="1:13" ht="15" customHeight="1">
      <c r="A32" s="133">
        <v>8</v>
      </c>
      <c r="B32" s="135" t="s">
        <v>73</v>
      </c>
      <c r="C32" s="137" t="s">
        <v>78</v>
      </c>
      <c r="D32" s="139" t="s">
        <v>79</v>
      </c>
      <c r="E32" s="17">
        <v>121120</v>
      </c>
      <c r="F32" s="17">
        <v>200808</v>
      </c>
      <c r="G32" s="13">
        <v>79688</v>
      </c>
      <c r="H32" s="123" t="s">
        <v>5</v>
      </c>
      <c r="I32" s="114"/>
      <c r="L32" s="122"/>
      <c r="M32" s="120"/>
    </row>
    <row r="33" spans="1:13" ht="15" customHeight="1">
      <c r="A33" s="142"/>
      <c r="B33" s="144"/>
      <c r="C33" s="146"/>
      <c r="D33" s="147"/>
      <c r="E33" s="18">
        <v>121120</v>
      </c>
      <c r="F33" s="18">
        <v>200808</v>
      </c>
      <c r="G33" s="16">
        <v>79688</v>
      </c>
      <c r="H33" s="124"/>
      <c r="I33" s="21"/>
      <c r="L33" s="122"/>
      <c r="M33" s="121"/>
    </row>
    <row r="34" spans="1:13" ht="15" customHeight="1">
      <c r="A34" s="133">
        <v>9</v>
      </c>
      <c r="B34" s="135" t="s">
        <v>73</v>
      </c>
      <c r="C34" s="137" t="s">
        <v>80</v>
      </c>
      <c r="D34" s="139" t="s">
        <v>81</v>
      </c>
      <c r="E34" s="17">
        <v>52555</v>
      </c>
      <c r="F34" s="17">
        <v>53597</v>
      </c>
      <c r="G34" s="13">
        <v>1042</v>
      </c>
      <c r="H34" s="123" t="s">
        <v>5</v>
      </c>
      <c r="I34" s="114"/>
      <c r="L34" s="122"/>
      <c r="M34" s="120"/>
    </row>
    <row r="35" spans="1:13" ht="15" customHeight="1">
      <c r="A35" s="142"/>
      <c r="B35" s="144"/>
      <c r="C35" s="146"/>
      <c r="D35" s="147"/>
      <c r="E35" s="18">
        <v>52555</v>
      </c>
      <c r="F35" s="18">
        <v>53597</v>
      </c>
      <c r="G35" s="16">
        <v>1042</v>
      </c>
      <c r="H35" s="124"/>
      <c r="I35" s="21"/>
      <c r="L35" s="122"/>
      <c r="M35" s="121"/>
    </row>
    <row r="36" spans="1:13" ht="15" customHeight="1">
      <c r="A36" s="133">
        <v>10</v>
      </c>
      <c r="B36" s="135" t="s">
        <v>73</v>
      </c>
      <c r="C36" s="145" t="s">
        <v>82</v>
      </c>
      <c r="D36" s="139" t="s">
        <v>83</v>
      </c>
      <c r="E36" s="13">
        <v>279000</v>
      </c>
      <c r="F36" s="13">
        <v>300000</v>
      </c>
      <c r="G36" s="13">
        <v>21000</v>
      </c>
      <c r="H36" s="123" t="s">
        <v>5</v>
      </c>
      <c r="I36" s="114"/>
      <c r="L36" s="122"/>
      <c r="M36" s="120"/>
    </row>
    <row r="37" spans="1:13" ht="15" customHeight="1">
      <c r="A37" s="142"/>
      <c r="B37" s="144"/>
      <c r="C37" s="145"/>
      <c r="D37" s="147"/>
      <c r="E37" s="15">
        <v>28000</v>
      </c>
      <c r="F37" s="15">
        <v>30000</v>
      </c>
      <c r="G37" s="16">
        <v>2000</v>
      </c>
      <c r="H37" s="124"/>
      <c r="I37" s="21"/>
      <c r="L37" s="122"/>
      <c r="M37" s="121"/>
    </row>
    <row r="38" spans="1:13" ht="15" customHeight="1">
      <c r="A38" s="133">
        <v>11</v>
      </c>
      <c r="B38" s="135" t="s">
        <v>73</v>
      </c>
      <c r="C38" s="137" t="s">
        <v>84</v>
      </c>
      <c r="D38" s="139" t="s">
        <v>85</v>
      </c>
      <c r="E38" s="17">
        <v>88521</v>
      </c>
      <c r="F38" s="17">
        <v>88517</v>
      </c>
      <c r="G38" s="13">
        <v>-4</v>
      </c>
      <c r="H38" s="123" t="s">
        <v>5</v>
      </c>
      <c r="I38" s="114"/>
      <c r="L38" s="122"/>
      <c r="M38" s="120"/>
    </row>
    <row r="39" spans="1:13" ht="15" customHeight="1">
      <c r="A39" s="142"/>
      <c r="B39" s="144"/>
      <c r="C39" s="146"/>
      <c r="D39" s="147"/>
      <c r="E39" s="18">
        <v>88521</v>
      </c>
      <c r="F39" s="18">
        <v>88517</v>
      </c>
      <c r="G39" s="16">
        <v>-4</v>
      </c>
      <c r="H39" s="124"/>
      <c r="I39" s="21"/>
      <c r="L39" s="122"/>
      <c r="M39" s="121"/>
    </row>
    <row r="40" spans="1:13" ht="22.5" customHeight="1">
      <c r="A40" s="133">
        <v>12</v>
      </c>
      <c r="B40" s="135" t="s">
        <v>73</v>
      </c>
      <c r="C40" s="137" t="s">
        <v>87</v>
      </c>
      <c r="D40" s="139" t="s">
        <v>223</v>
      </c>
      <c r="E40" s="17">
        <v>646500</v>
      </c>
      <c r="F40" s="17">
        <v>786500</v>
      </c>
      <c r="G40" s="13">
        <v>140000</v>
      </c>
      <c r="H40" s="123" t="s">
        <v>5</v>
      </c>
      <c r="I40" s="114"/>
      <c r="L40" s="122"/>
      <c r="M40" s="120"/>
    </row>
    <row r="41" spans="1:13" ht="22.5" customHeight="1">
      <c r="A41" s="142"/>
      <c r="B41" s="144"/>
      <c r="C41" s="146"/>
      <c r="D41" s="147"/>
      <c r="E41" s="18">
        <v>266350</v>
      </c>
      <c r="F41" s="18">
        <v>509500</v>
      </c>
      <c r="G41" s="16">
        <v>243150</v>
      </c>
      <c r="H41" s="124"/>
      <c r="I41" s="21"/>
      <c r="L41" s="122"/>
      <c r="M41" s="121"/>
    </row>
    <row r="42" spans="1:13" ht="22.5" customHeight="1">
      <c r="A42" s="133">
        <v>13</v>
      </c>
      <c r="B42" s="135" t="s">
        <v>73</v>
      </c>
      <c r="C42" s="137" t="s">
        <v>88</v>
      </c>
      <c r="D42" s="139" t="s">
        <v>223</v>
      </c>
      <c r="E42" s="17">
        <v>782500</v>
      </c>
      <c r="F42" s="17">
        <v>1121000</v>
      </c>
      <c r="G42" s="13">
        <v>338500</v>
      </c>
      <c r="H42" s="123" t="s">
        <v>5</v>
      </c>
      <c r="I42" s="114"/>
      <c r="L42" s="122"/>
      <c r="M42" s="120"/>
    </row>
    <row r="43" spans="1:13" ht="22.5" customHeight="1">
      <c r="A43" s="142"/>
      <c r="B43" s="144"/>
      <c r="C43" s="146"/>
      <c r="D43" s="147"/>
      <c r="E43" s="18">
        <v>238500</v>
      </c>
      <c r="F43" s="18">
        <v>386000</v>
      </c>
      <c r="G43" s="16">
        <v>147500</v>
      </c>
      <c r="H43" s="124"/>
      <c r="I43" s="21"/>
      <c r="L43" s="122"/>
      <c r="M43" s="121"/>
    </row>
    <row r="44" spans="1:13" ht="15" customHeight="1">
      <c r="A44" s="133">
        <v>14</v>
      </c>
      <c r="B44" s="135" t="s">
        <v>73</v>
      </c>
      <c r="C44" s="137" t="s">
        <v>89</v>
      </c>
      <c r="D44" s="139" t="s">
        <v>226</v>
      </c>
      <c r="E44" s="17">
        <v>135000</v>
      </c>
      <c r="F44" s="17">
        <v>422000</v>
      </c>
      <c r="G44" s="13">
        <v>287000</v>
      </c>
      <c r="H44" s="123" t="s">
        <v>5</v>
      </c>
      <c r="I44" s="114"/>
      <c r="L44" s="122"/>
      <c r="M44" s="120"/>
    </row>
    <row r="45" spans="1:13" ht="15" customHeight="1">
      <c r="A45" s="142"/>
      <c r="B45" s="144"/>
      <c r="C45" s="146"/>
      <c r="D45" s="147"/>
      <c r="E45" s="18">
        <v>135000</v>
      </c>
      <c r="F45" s="18">
        <v>422000</v>
      </c>
      <c r="G45" s="16">
        <v>287000</v>
      </c>
      <c r="H45" s="124"/>
      <c r="I45" s="21"/>
      <c r="L45" s="122"/>
      <c r="M45" s="121"/>
    </row>
    <row r="46" spans="1:13" ht="15" customHeight="1">
      <c r="A46" s="133">
        <v>15</v>
      </c>
      <c r="B46" s="135" t="s">
        <v>73</v>
      </c>
      <c r="C46" s="137" t="s">
        <v>90</v>
      </c>
      <c r="D46" s="139" t="s">
        <v>221</v>
      </c>
      <c r="E46" s="17">
        <v>9240</v>
      </c>
      <c r="F46" s="17">
        <v>25600</v>
      </c>
      <c r="G46" s="13">
        <v>16360</v>
      </c>
      <c r="H46" s="123" t="s">
        <v>5</v>
      </c>
      <c r="I46" s="114"/>
      <c r="L46" s="122"/>
      <c r="M46" s="120"/>
    </row>
    <row r="47" spans="1:13" ht="15" customHeight="1">
      <c r="A47" s="142"/>
      <c r="B47" s="144"/>
      <c r="C47" s="146"/>
      <c r="D47" s="147"/>
      <c r="E47" s="18">
        <v>9240</v>
      </c>
      <c r="F47" s="18">
        <v>25600</v>
      </c>
      <c r="G47" s="16">
        <v>16360</v>
      </c>
      <c r="H47" s="124"/>
      <c r="I47" s="21"/>
      <c r="L47" s="122"/>
      <c r="M47" s="121"/>
    </row>
    <row r="48" spans="1:13" ht="15" customHeight="1">
      <c r="A48" s="133">
        <v>16</v>
      </c>
      <c r="B48" s="135" t="s">
        <v>73</v>
      </c>
      <c r="C48" s="137" t="s">
        <v>91</v>
      </c>
      <c r="D48" s="139" t="s">
        <v>77</v>
      </c>
      <c r="E48" s="17">
        <v>0</v>
      </c>
      <c r="F48" s="17">
        <v>32500</v>
      </c>
      <c r="G48" s="13">
        <v>32500</v>
      </c>
      <c r="H48" s="123" t="s">
        <v>5</v>
      </c>
      <c r="I48" s="114"/>
      <c r="L48" s="122"/>
      <c r="M48" s="120"/>
    </row>
    <row r="49" spans="1:13" ht="15" customHeight="1">
      <c r="A49" s="142"/>
      <c r="B49" s="144"/>
      <c r="C49" s="146"/>
      <c r="D49" s="147"/>
      <c r="E49" s="18">
        <v>0</v>
      </c>
      <c r="F49" s="18">
        <v>32500</v>
      </c>
      <c r="G49" s="16">
        <v>32500</v>
      </c>
      <c r="H49" s="124"/>
      <c r="I49" s="21"/>
      <c r="L49" s="122"/>
      <c r="M49" s="121"/>
    </row>
    <row r="50" spans="1:13" ht="15" customHeight="1">
      <c r="A50" s="133">
        <v>17</v>
      </c>
      <c r="B50" s="135" t="s">
        <v>73</v>
      </c>
      <c r="C50" s="137" t="s">
        <v>68</v>
      </c>
      <c r="D50" s="139" t="s">
        <v>92</v>
      </c>
      <c r="E50" s="17">
        <v>62171</v>
      </c>
      <c r="F50" s="17">
        <v>93563</v>
      </c>
      <c r="G50" s="13">
        <v>31392</v>
      </c>
      <c r="H50" s="123" t="s">
        <v>5</v>
      </c>
      <c r="I50" s="114"/>
      <c r="L50" s="122"/>
      <c r="M50" s="120"/>
    </row>
    <row r="51" spans="1:13" ht="15" customHeight="1">
      <c r="A51" s="142"/>
      <c r="B51" s="144"/>
      <c r="C51" s="146"/>
      <c r="D51" s="147"/>
      <c r="E51" s="18">
        <v>62171</v>
      </c>
      <c r="F51" s="18">
        <v>93563</v>
      </c>
      <c r="G51" s="16">
        <v>31392</v>
      </c>
      <c r="H51" s="124"/>
      <c r="I51" s="21"/>
      <c r="L51" s="122"/>
      <c r="M51" s="121"/>
    </row>
    <row r="52" spans="1:13" ht="15" customHeight="1">
      <c r="A52" s="133">
        <v>18</v>
      </c>
      <c r="B52" s="135" t="s">
        <v>73</v>
      </c>
      <c r="C52" s="137" t="s">
        <v>93</v>
      </c>
      <c r="D52" s="139" t="s">
        <v>227</v>
      </c>
      <c r="E52" s="17">
        <v>60000</v>
      </c>
      <c r="F52" s="17">
        <v>40000</v>
      </c>
      <c r="G52" s="13">
        <v>-20000</v>
      </c>
      <c r="H52" s="123" t="s">
        <v>5</v>
      </c>
      <c r="I52" s="114"/>
      <c r="L52" s="122"/>
      <c r="M52" s="120"/>
    </row>
    <row r="53" spans="1:13" ht="15" customHeight="1">
      <c r="A53" s="142"/>
      <c r="B53" s="144"/>
      <c r="C53" s="146"/>
      <c r="D53" s="147"/>
      <c r="E53" s="18">
        <v>60000</v>
      </c>
      <c r="F53" s="18">
        <v>40000</v>
      </c>
      <c r="G53" s="16">
        <v>-20000</v>
      </c>
      <c r="H53" s="124"/>
      <c r="I53" s="21"/>
      <c r="L53" s="122"/>
      <c r="M53" s="121"/>
    </row>
    <row r="54" spans="1:13" ht="15" customHeight="1">
      <c r="A54" s="133">
        <v>19</v>
      </c>
      <c r="B54" s="135" t="s">
        <v>73</v>
      </c>
      <c r="C54" s="137" t="s">
        <v>94</v>
      </c>
      <c r="D54" s="139" t="s">
        <v>222</v>
      </c>
      <c r="E54" s="17">
        <v>97000</v>
      </c>
      <c r="F54" s="17">
        <v>214000</v>
      </c>
      <c r="G54" s="13">
        <v>117000</v>
      </c>
      <c r="H54" s="123" t="s">
        <v>5</v>
      </c>
      <c r="I54" s="114"/>
      <c r="L54" s="122"/>
      <c r="M54" s="120"/>
    </row>
    <row r="55" spans="1:13" ht="15" customHeight="1">
      <c r="A55" s="142"/>
      <c r="B55" s="144"/>
      <c r="C55" s="146"/>
      <c r="D55" s="147"/>
      <c r="E55" s="18">
        <v>10000</v>
      </c>
      <c r="F55" s="18">
        <v>22000</v>
      </c>
      <c r="G55" s="16">
        <v>12000</v>
      </c>
      <c r="H55" s="124"/>
      <c r="I55" s="21"/>
      <c r="L55" s="122"/>
      <c r="M55" s="121"/>
    </row>
    <row r="56" spans="1:13" ht="15" customHeight="1">
      <c r="A56" s="133">
        <v>20</v>
      </c>
      <c r="B56" s="135" t="s">
        <v>73</v>
      </c>
      <c r="C56" s="137" t="s">
        <v>95</v>
      </c>
      <c r="D56" s="139" t="s">
        <v>96</v>
      </c>
      <c r="E56" s="17">
        <v>1904000</v>
      </c>
      <c r="F56" s="17">
        <v>1551000</v>
      </c>
      <c r="G56" s="13">
        <v>-353000</v>
      </c>
      <c r="H56" s="123" t="s">
        <v>5</v>
      </c>
      <c r="I56" s="114"/>
      <c r="L56" s="122"/>
      <c r="M56" s="120"/>
    </row>
    <row r="57" spans="1:13" ht="15" customHeight="1">
      <c r="A57" s="142"/>
      <c r="B57" s="144"/>
      <c r="C57" s="146"/>
      <c r="D57" s="147"/>
      <c r="E57" s="18">
        <v>128035</v>
      </c>
      <c r="F57" s="18">
        <v>94000</v>
      </c>
      <c r="G57" s="16">
        <v>-34035</v>
      </c>
      <c r="H57" s="124"/>
      <c r="I57" s="21"/>
      <c r="L57" s="122"/>
      <c r="M57" s="121"/>
    </row>
    <row r="58" spans="1:13" ht="15" customHeight="1">
      <c r="A58" s="133">
        <v>21</v>
      </c>
      <c r="B58" s="135" t="s">
        <v>73</v>
      </c>
      <c r="C58" s="137" t="s">
        <v>97</v>
      </c>
      <c r="D58" s="139" t="s">
        <v>96</v>
      </c>
      <c r="E58" s="17">
        <v>36500</v>
      </c>
      <c r="F58" s="17">
        <v>30500</v>
      </c>
      <c r="G58" s="13">
        <v>-6000</v>
      </c>
      <c r="H58" s="123" t="s">
        <v>5</v>
      </c>
      <c r="I58" s="114"/>
      <c r="L58" s="122"/>
      <c r="M58" s="120"/>
    </row>
    <row r="59" spans="1:13" ht="15" customHeight="1">
      <c r="A59" s="142"/>
      <c r="B59" s="144"/>
      <c r="C59" s="146"/>
      <c r="D59" s="147"/>
      <c r="E59" s="18">
        <v>32500</v>
      </c>
      <c r="F59" s="18">
        <v>30500</v>
      </c>
      <c r="G59" s="16">
        <v>-2000</v>
      </c>
      <c r="H59" s="124"/>
      <c r="I59" s="21"/>
      <c r="L59" s="122"/>
      <c r="M59" s="121"/>
    </row>
    <row r="60" spans="1:13" ht="15" customHeight="1">
      <c r="A60" s="133">
        <v>22</v>
      </c>
      <c r="B60" s="135" t="s">
        <v>73</v>
      </c>
      <c r="C60" s="137" t="s">
        <v>98</v>
      </c>
      <c r="D60" s="139" t="s">
        <v>96</v>
      </c>
      <c r="E60" s="17">
        <v>210000</v>
      </c>
      <c r="F60" s="17">
        <v>1648750</v>
      </c>
      <c r="G60" s="13">
        <v>1438750</v>
      </c>
      <c r="H60" s="123" t="s">
        <v>5</v>
      </c>
      <c r="I60" s="114"/>
      <c r="L60" s="122"/>
      <c r="M60" s="120"/>
    </row>
    <row r="61" spans="1:13" ht="15" customHeight="1">
      <c r="A61" s="142"/>
      <c r="B61" s="144"/>
      <c r="C61" s="146"/>
      <c r="D61" s="147"/>
      <c r="E61" s="18">
        <v>3000</v>
      </c>
      <c r="F61" s="18">
        <v>96750</v>
      </c>
      <c r="G61" s="16">
        <v>93750</v>
      </c>
      <c r="H61" s="124"/>
      <c r="I61" s="21"/>
      <c r="L61" s="122"/>
      <c r="M61" s="121"/>
    </row>
    <row r="62" spans="1:13" ht="15" customHeight="1">
      <c r="A62" s="133">
        <v>23</v>
      </c>
      <c r="B62" s="135" t="s">
        <v>73</v>
      </c>
      <c r="C62" s="137" t="s">
        <v>99</v>
      </c>
      <c r="D62" s="139" t="s">
        <v>100</v>
      </c>
      <c r="E62" s="17">
        <v>3844564</v>
      </c>
      <c r="F62" s="17">
        <v>3928001</v>
      </c>
      <c r="G62" s="13">
        <v>83437</v>
      </c>
      <c r="H62" s="123" t="s">
        <v>220</v>
      </c>
      <c r="I62" s="114">
        <v>1631211</v>
      </c>
      <c r="L62" s="122"/>
      <c r="M62" s="120"/>
    </row>
    <row r="63" spans="1:13" ht="15" customHeight="1">
      <c r="A63" s="142"/>
      <c r="B63" s="144"/>
      <c r="C63" s="146"/>
      <c r="D63" s="147"/>
      <c r="E63" s="18">
        <v>623524</v>
      </c>
      <c r="F63" s="18">
        <v>691801</v>
      </c>
      <c r="G63" s="16">
        <v>68277</v>
      </c>
      <c r="H63" s="124"/>
      <c r="I63" s="21">
        <v>330211</v>
      </c>
      <c r="L63" s="122"/>
      <c r="M63" s="121"/>
    </row>
    <row r="64" spans="1:13" ht="15" customHeight="1">
      <c r="A64" s="133">
        <v>24</v>
      </c>
      <c r="B64" s="135" t="s">
        <v>73</v>
      </c>
      <c r="C64" s="137" t="s">
        <v>101</v>
      </c>
      <c r="D64" s="139" t="s">
        <v>102</v>
      </c>
      <c r="E64" s="17">
        <v>2087747</v>
      </c>
      <c r="F64" s="17">
        <v>2532064</v>
      </c>
      <c r="G64" s="13">
        <v>444317</v>
      </c>
      <c r="H64" s="123" t="s">
        <v>220</v>
      </c>
      <c r="I64" s="114">
        <v>271379</v>
      </c>
      <c r="L64" s="122"/>
      <c r="M64" s="120"/>
    </row>
    <row r="65" spans="1:13" ht="15" customHeight="1">
      <c r="A65" s="142"/>
      <c r="B65" s="144"/>
      <c r="C65" s="146"/>
      <c r="D65" s="147"/>
      <c r="E65" s="18">
        <v>962527</v>
      </c>
      <c r="F65" s="18">
        <v>828638</v>
      </c>
      <c r="G65" s="16">
        <v>-133889</v>
      </c>
      <c r="H65" s="124"/>
      <c r="I65" s="21">
        <v>114217</v>
      </c>
      <c r="L65" s="122"/>
      <c r="M65" s="121"/>
    </row>
    <row r="66" spans="1:13" ht="15" customHeight="1">
      <c r="A66" s="133">
        <v>25</v>
      </c>
      <c r="B66" s="135" t="s">
        <v>73</v>
      </c>
      <c r="C66" s="137" t="s">
        <v>103</v>
      </c>
      <c r="D66" s="139" t="s">
        <v>100</v>
      </c>
      <c r="E66" s="17">
        <v>1278500</v>
      </c>
      <c r="F66" s="17">
        <v>1081907</v>
      </c>
      <c r="G66" s="13">
        <v>-196593</v>
      </c>
      <c r="H66" s="123" t="s">
        <v>5</v>
      </c>
      <c r="I66" s="114"/>
      <c r="L66" s="122"/>
      <c r="M66" s="120"/>
    </row>
    <row r="67" spans="1:13" ht="15" customHeight="1">
      <c r="A67" s="142"/>
      <c r="B67" s="144"/>
      <c r="C67" s="146"/>
      <c r="D67" s="147"/>
      <c r="E67" s="18">
        <v>0</v>
      </c>
      <c r="F67" s="18">
        <v>0</v>
      </c>
      <c r="G67" s="16">
        <v>0</v>
      </c>
      <c r="H67" s="124"/>
      <c r="I67" s="21"/>
      <c r="L67" s="122"/>
      <c r="M67" s="121"/>
    </row>
    <row r="68" spans="1:13" ht="15" customHeight="1">
      <c r="A68" s="133">
        <v>26</v>
      </c>
      <c r="B68" s="135" t="s">
        <v>73</v>
      </c>
      <c r="C68" s="137" t="s">
        <v>104</v>
      </c>
      <c r="D68" s="139" t="s">
        <v>105</v>
      </c>
      <c r="E68" s="17">
        <v>607586</v>
      </c>
      <c r="F68" s="17">
        <v>696217</v>
      </c>
      <c r="G68" s="17">
        <v>88631</v>
      </c>
      <c r="H68" s="123" t="s">
        <v>220</v>
      </c>
      <c r="I68" s="113">
        <v>587918</v>
      </c>
      <c r="L68" s="122"/>
      <c r="M68" s="120"/>
    </row>
    <row r="69" spans="1:13" ht="15" customHeight="1" thickBot="1">
      <c r="A69" s="134"/>
      <c r="B69" s="136"/>
      <c r="C69" s="138"/>
      <c r="D69" s="140"/>
      <c r="E69" s="22">
        <v>564700</v>
      </c>
      <c r="F69" s="22">
        <v>653254</v>
      </c>
      <c r="G69" s="23">
        <v>88554</v>
      </c>
      <c r="H69" s="132"/>
      <c r="I69" s="24">
        <v>563767</v>
      </c>
      <c r="L69" s="122"/>
      <c r="M69" s="121"/>
    </row>
    <row r="70" spans="1:13" ht="15" customHeight="1">
      <c r="A70" s="141">
        <v>27</v>
      </c>
      <c r="B70" s="143" t="s">
        <v>73</v>
      </c>
      <c r="C70" s="145" t="s">
        <v>106</v>
      </c>
      <c r="D70" s="148" t="s">
        <v>107</v>
      </c>
      <c r="E70" s="13">
        <v>2090135</v>
      </c>
      <c r="F70" s="13">
        <v>2270162</v>
      </c>
      <c r="G70" s="13">
        <v>180027</v>
      </c>
      <c r="H70" s="149" t="s">
        <v>220</v>
      </c>
      <c r="I70" s="114">
        <v>553641</v>
      </c>
      <c r="L70" s="122"/>
      <c r="M70" s="120"/>
    </row>
    <row r="71" spans="1:13" ht="15" customHeight="1">
      <c r="A71" s="142"/>
      <c r="B71" s="144"/>
      <c r="C71" s="146"/>
      <c r="D71" s="147"/>
      <c r="E71" s="18">
        <v>1497796</v>
      </c>
      <c r="F71" s="18">
        <v>1784151</v>
      </c>
      <c r="G71" s="16">
        <v>286355</v>
      </c>
      <c r="H71" s="124"/>
      <c r="I71" s="21">
        <v>306660</v>
      </c>
      <c r="L71" s="122"/>
      <c r="M71" s="120"/>
    </row>
    <row r="72" spans="1:13" ht="15" customHeight="1">
      <c r="A72" s="133">
        <v>28</v>
      </c>
      <c r="B72" s="135" t="s">
        <v>73</v>
      </c>
      <c r="C72" s="137" t="s">
        <v>108</v>
      </c>
      <c r="D72" s="139" t="s">
        <v>109</v>
      </c>
      <c r="E72" s="17">
        <v>258000</v>
      </c>
      <c r="F72" s="17">
        <v>301125</v>
      </c>
      <c r="G72" s="13">
        <v>43125</v>
      </c>
      <c r="H72" s="123" t="s">
        <v>5</v>
      </c>
      <c r="I72" s="114"/>
      <c r="L72" s="122"/>
      <c r="M72" s="120"/>
    </row>
    <row r="73" spans="1:13" ht="15" customHeight="1">
      <c r="A73" s="142"/>
      <c r="B73" s="144"/>
      <c r="C73" s="146"/>
      <c r="D73" s="147"/>
      <c r="E73" s="18">
        <v>138000</v>
      </c>
      <c r="F73" s="18">
        <v>138000</v>
      </c>
      <c r="G73" s="16">
        <v>0</v>
      </c>
      <c r="H73" s="124"/>
      <c r="I73" s="21"/>
      <c r="L73" s="122"/>
      <c r="M73" s="121"/>
    </row>
    <row r="74" spans="1:13" ht="15" customHeight="1">
      <c r="A74" s="133">
        <v>29</v>
      </c>
      <c r="B74" s="135" t="s">
        <v>73</v>
      </c>
      <c r="C74" s="137" t="s">
        <v>110</v>
      </c>
      <c r="D74" s="139" t="s">
        <v>111</v>
      </c>
      <c r="E74" s="17">
        <v>478000</v>
      </c>
      <c r="F74" s="17">
        <v>510000</v>
      </c>
      <c r="G74" s="13">
        <v>32000</v>
      </c>
      <c r="H74" s="123" t="s">
        <v>5</v>
      </c>
      <c r="I74" s="114"/>
      <c r="L74" s="122"/>
      <c r="M74" s="120"/>
    </row>
    <row r="75" spans="1:13" ht="15" customHeight="1">
      <c r="A75" s="142"/>
      <c r="B75" s="144"/>
      <c r="C75" s="146"/>
      <c r="D75" s="147"/>
      <c r="E75" s="18">
        <v>37900</v>
      </c>
      <c r="F75" s="18">
        <v>71000</v>
      </c>
      <c r="G75" s="16">
        <v>33100</v>
      </c>
      <c r="H75" s="124"/>
      <c r="I75" s="21"/>
      <c r="L75" s="122"/>
      <c r="M75" s="121"/>
    </row>
    <row r="76" spans="1:13" ht="15" customHeight="1">
      <c r="A76" s="133">
        <v>30</v>
      </c>
      <c r="B76" s="135" t="s">
        <v>73</v>
      </c>
      <c r="C76" s="137" t="s">
        <v>112</v>
      </c>
      <c r="D76" s="139" t="s">
        <v>111</v>
      </c>
      <c r="E76" s="17">
        <v>15000</v>
      </c>
      <c r="F76" s="17">
        <v>47750</v>
      </c>
      <c r="G76" s="13">
        <v>32750</v>
      </c>
      <c r="H76" s="123" t="s">
        <v>5</v>
      </c>
      <c r="I76" s="114"/>
      <c r="L76" s="122"/>
      <c r="M76" s="120"/>
    </row>
    <row r="77" spans="1:13" ht="15" customHeight="1">
      <c r="A77" s="142"/>
      <c r="B77" s="144"/>
      <c r="C77" s="146"/>
      <c r="D77" s="147"/>
      <c r="E77" s="18">
        <v>1000</v>
      </c>
      <c r="F77" s="18">
        <v>27750</v>
      </c>
      <c r="G77" s="16">
        <v>26750</v>
      </c>
      <c r="H77" s="124"/>
      <c r="I77" s="21"/>
      <c r="L77" s="122"/>
      <c r="M77" s="121"/>
    </row>
    <row r="78" spans="1:13" ht="15" customHeight="1">
      <c r="A78" s="133">
        <v>31</v>
      </c>
      <c r="B78" s="135" t="s">
        <v>73</v>
      </c>
      <c r="C78" s="137" t="s">
        <v>113</v>
      </c>
      <c r="D78" s="139" t="s">
        <v>111</v>
      </c>
      <c r="E78" s="17">
        <v>2875744</v>
      </c>
      <c r="F78" s="17">
        <v>1426300</v>
      </c>
      <c r="G78" s="13">
        <v>-1449444</v>
      </c>
      <c r="H78" s="123" t="s">
        <v>5</v>
      </c>
      <c r="I78" s="114"/>
      <c r="L78" s="122"/>
      <c r="M78" s="120"/>
    </row>
    <row r="79" spans="1:13" ht="15" customHeight="1">
      <c r="A79" s="142"/>
      <c r="B79" s="144"/>
      <c r="C79" s="146"/>
      <c r="D79" s="147"/>
      <c r="E79" s="18">
        <v>227933</v>
      </c>
      <c r="F79" s="18">
        <v>142430</v>
      </c>
      <c r="G79" s="16">
        <v>-85503</v>
      </c>
      <c r="H79" s="124"/>
      <c r="I79" s="21"/>
      <c r="L79" s="122"/>
      <c r="M79" s="121"/>
    </row>
    <row r="80" spans="1:13" ht="15" customHeight="1">
      <c r="A80" s="133">
        <v>32</v>
      </c>
      <c r="B80" s="135" t="s">
        <v>73</v>
      </c>
      <c r="C80" s="137" t="s">
        <v>114</v>
      </c>
      <c r="D80" s="139" t="s">
        <v>224</v>
      </c>
      <c r="E80" s="17">
        <v>731226</v>
      </c>
      <c r="F80" s="17">
        <v>751450</v>
      </c>
      <c r="G80" s="13">
        <v>20224</v>
      </c>
      <c r="H80" s="123" t="s">
        <v>5</v>
      </c>
      <c r="I80" s="114"/>
      <c r="L80" s="122"/>
      <c r="M80" s="120"/>
    </row>
    <row r="81" spans="1:13" ht="15" customHeight="1">
      <c r="A81" s="142"/>
      <c r="B81" s="144"/>
      <c r="C81" s="146"/>
      <c r="D81" s="147"/>
      <c r="E81" s="18">
        <v>307010</v>
      </c>
      <c r="F81" s="18">
        <v>296500</v>
      </c>
      <c r="G81" s="16">
        <v>-10510</v>
      </c>
      <c r="H81" s="124"/>
      <c r="I81" s="21"/>
      <c r="L81" s="122"/>
      <c r="M81" s="121"/>
    </row>
    <row r="82" spans="1:13" ht="15" customHeight="1">
      <c r="A82" s="133">
        <v>33</v>
      </c>
      <c r="B82" s="135" t="s">
        <v>73</v>
      </c>
      <c r="C82" s="137" t="s">
        <v>115</v>
      </c>
      <c r="D82" s="139" t="s">
        <v>107</v>
      </c>
      <c r="E82" s="17">
        <v>8278</v>
      </c>
      <c r="F82" s="17">
        <v>8278</v>
      </c>
      <c r="G82" s="13">
        <v>0</v>
      </c>
      <c r="H82" s="123" t="s">
        <v>220</v>
      </c>
      <c r="I82" s="114">
        <v>8112</v>
      </c>
      <c r="L82" s="122"/>
      <c r="M82" s="120"/>
    </row>
    <row r="83" spans="1:13" ht="15" customHeight="1">
      <c r="A83" s="142"/>
      <c r="B83" s="144"/>
      <c r="C83" s="146"/>
      <c r="D83" s="147"/>
      <c r="E83" s="18">
        <v>8278</v>
      </c>
      <c r="F83" s="18">
        <v>8278</v>
      </c>
      <c r="G83" s="16">
        <v>0</v>
      </c>
      <c r="H83" s="124"/>
      <c r="I83" s="21">
        <v>8112</v>
      </c>
      <c r="L83" s="122"/>
      <c r="M83" s="121"/>
    </row>
    <row r="84" spans="1:13" ht="15" customHeight="1">
      <c r="A84" s="133">
        <v>34</v>
      </c>
      <c r="B84" s="135" t="s">
        <v>73</v>
      </c>
      <c r="C84" s="137" t="s">
        <v>116</v>
      </c>
      <c r="D84" s="139" t="s">
        <v>117</v>
      </c>
      <c r="E84" s="17">
        <v>106394</v>
      </c>
      <c r="F84" s="17">
        <v>147767</v>
      </c>
      <c r="G84" s="13">
        <v>41373</v>
      </c>
      <c r="H84" s="123" t="s">
        <v>5</v>
      </c>
      <c r="I84" s="114"/>
      <c r="L84" s="122"/>
      <c r="M84" s="120"/>
    </row>
    <row r="85" spans="1:13" ht="15" customHeight="1">
      <c r="A85" s="142"/>
      <c r="B85" s="144"/>
      <c r="C85" s="146"/>
      <c r="D85" s="147"/>
      <c r="E85" s="18">
        <v>106394</v>
      </c>
      <c r="F85" s="18">
        <v>147767</v>
      </c>
      <c r="G85" s="16">
        <v>41373</v>
      </c>
      <c r="H85" s="124"/>
      <c r="I85" s="21"/>
      <c r="L85" s="122"/>
      <c r="M85" s="121"/>
    </row>
    <row r="86" spans="1:13" ht="15" customHeight="1">
      <c r="A86" s="133">
        <v>35</v>
      </c>
      <c r="B86" s="135" t="s">
        <v>73</v>
      </c>
      <c r="C86" s="137" t="s">
        <v>118</v>
      </c>
      <c r="D86" s="139" t="s">
        <v>72</v>
      </c>
      <c r="E86" s="17">
        <v>70761</v>
      </c>
      <c r="F86" s="17">
        <v>119193</v>
      </c>
      <c r="G86" s="13">
        <v>48432</v>
      </c>
      <c r="H86" s="123" t="s">
        <v>5</v>
      </c>
      <c r="I86" s="114"/>
      <c r="L86" s="122"/>
      <c r="M86" s="120"/>
    </row>
    <row r="87" spans="1:13" ht="15" customHeight="1">
      <c r="A87" s="142"/>
      <c r="B87" s="144"/>
      <c r="C87" s="146"/>
      <c r="D87" s="147"/>
      <c r="E87" s="18">
        <v>70761</v>
      </c>
      <c r="F87" s="18">
        <v>119193</v>
      </c>
      <c r="G87" s="16">
        <v>48432</v>
      </c>
      <c r="H87" s="124"/>
      <c r="I87" s="21"/>
      <c r="L87" s="122"/>
      <c r="M87" s="121"/>
    </row>
    <row r="88" spans="1:13" ht="15" customHeight="1">
      <c r="A88" s="133">
        <v>36</v>
      </c>
      <c r="B88" s="135" t="s">
        <v>73</v>
      </c>
      <c r="C88" s="137" t="s">
        <v>119</v>
      </c>
      <c r="D88" s="139" t="s">
        <v>229</v>
      </c>
      <c r="E88" s="17">
        <v>81951</v>
      </c>
      <c r="F88" s="17">
        <v>64915</v>
      </c>
      <c r="G88" s="13">
        <v>-17036</v>
      </c>
      <c r="H88" s="123" t="s">
        <v>5</v>
      </c>
      <c r="I88" s="114"/>
      <c r="L88" s="122"/>
      <c r="M88" s="120"/>
    </row>
    <row r="89" spans="1:13" ht="15" customHeight="1">
      <c r="A89" s="142"/>
      <c r="B89" s="144"/>
      <c r="C89" s="146"/>
      <c r="D89" s="147"/>
      <c r="E89" s="18">
        <v>81951</v>
      </c>
      <c r="F89" s="18">
        <v>64915</v>
      </c>
      <c r="G89" s="16">
        <v>-17036</v>
      </c>
      <c r="H89" s="124"/>
      <c r="I89" s="21"/>
      <c r="L89" s="122"/>
      <c r="M89" s="121"/>
    </row>
    <row r="90" spans="1:13" ht="15" customHeight="1">
      <c r="A90" s="133">
        <v>37</v>
      </c>
      <c r="B90" s="135" t="s">
        <v>73</v>
      </c>
      <c r="C90" s="137" t="s">
        <v>120</v>
      </c>
      <c r="D90" s="139" t="s">
        <v>230</v>
      </c>
      <c r="E90" s="17">
        <v>189606</v>
      </c>
      <c r="F90" s="17">
        <v>156772</v>
      </c>
      <c r="G90" s="13">
        <v>-32834</v>
      </c>
      <c r="H90" s="123" t="s">
        <v>5</v>
      </c>
      <c r="I90" s="114"/>
      <c r="L90" s="122"/>
      <c r="M90" s="120"/>
    </row>
    <row r="91" spans="1:13" ht="15" customHeight="1">
      <c r="A91" s="142"/>
      <c r="B91" s="144"/>
      <c r="C91" s="146"/>
      <c r="D91" s="147"/>
      <c r="E91" s="18">
        <v>189606</v>
      </c>
      <c r="F91" s="18">
        <v>156772</v>
      </c>
      <c r="G91" s="16">
        <v>-32834</v>
      </c>
      <c r="H91" s="124"/>
      <c r="I91" s="21"/>
      <c r="L91" s="122"/>
      <c r="M91" s="121"/>
    </row>
    <row r="92" spans="1:13" ht="15" customHeight="1">
      <c r="A92" s="133">
        <v>38</v>
      </c>
      <c r="B92" s="135" t="s">
        <v>73</v>
      </c>
      <c r="C92" s="137" t="s">
        <v>121</v>
      </c>
      <c r="D92" s="139" t="s">
        <v>122</v>
      </c>
      <c r="E92" s="17">
        <v>3745</v>
      </c>
      <c r="F92" s="17">
        <v>3745</v>
      </c>
      <c r="G92" s="13">
        <v>0</v>
      </c>
      <c r="H92" s="123" t="s">
        <v>5</v>
      </c>
      <c r="I92" s="114"/>
      <c r="L92" s="122"/>
      <c r="M92" s="120"/>
    </row>
    <row r="93" spans="1:13" ht="15" customHeight="1">
      <c r="A93" s="142"/>
      <c r="B93" s="144"/>
      <c r="C93" s="146"/>
      <c r="D93" s="147"/>
      <c r="E93" s="18">
        <v>3745</v>
      </c>
      <c r="F93" s="18">
        <v>3745</v>
      </c>
      <c r="G93" s="16">
        <v>0</v>
      </c>
      <c r="H93" s="124"/>
      <c r="I93" s="21"/>
      <c r="L93" s="122"/>
      <c r="M93" s="121"/>
    </row>
    <row r="94" spans="1:13" ht="15" customHeight="1">
      <c r="A94" s="133">
        <v>39</v>
      </c>
      <c r="B94" s="135" t="s">
        <v>73</v>
      </c>
      <c r="C94" s="137" t="s">
        <v>123</v>
      </c>
      <c r="D94" s="139" t="s">
        <v>122</v>
      </c>
      <c r="E94" s="17">
        <v>6164</v>
      </c>
      <c r="F94" s="17">
        <v>6164</v>
      </c>
      <c r="G94" s="13">
        <v>0</v>
      </c>
      <c r="H94" s="123" t="s">
        <v>5</v>
      </c>
      <c r="I94" s="114"/>
      <c r="L94" s="122"/>
      <c r="M94" s="120"/>
    </row>
    <row r="95" spans="1:13" ht="15" customHeight="1">
      <c r="A95" s="142"/>
      <c r="B95" s="144"/>
      <c r="C95" s="146"/>
      <c r="D95" s="147"/>
      <c r="E95" s="18">
        <v>6164</v>
      </c>
      <c r="F95" s="18">
        <v>6164</v>
      </c>
      <c r="G95" s="16">
        <v>0</v>
      </c>
      <c r="H95" s="124"/>
      <c r="I95" s="21"/>
      <c r="L95" s="122"/>
      <c r="M95" s="121"/>
    </row>
    <row r="96" spans="1:13" ht="15" customHeight="1">
      <c r="A96" s="133">
        <v>40</v>
      </c>
      <c r="B96" s="135" t="s">
        <v>73</v>
      </c>
      <c r="C96" s="137" t="s">
        <v>124</v>
      </c>
      <c r="D96" s="139" t="s">
        <v>122</v>
      </c>
      <c r="E96" s="17">
        <v>60</v>
      </c>
      <c r="F96" s="17">
        <v>60</v>
      </c>
      <c r="G96" s="13">
        <v>0</v>
      </c>
      <c r="H96" s="123" t="s">
        <v>5</v>
      </c>
      <c r="I96" s="114"/>
      <c r="L96" s="122"/>
      <c r="M96" s="120"/>
    </row>
    <row r="97" spans="1:13" ht="15" customHeight="1">
      <c r="A97" s="142"/>
      <c r="B97" s="144"/>
      <c r="C97" s="146"/>
      <c r="D97" s="147"/>
      <c r="E97" s="18">
        <v>60</v>
      </c>
      <c r="F97" s="18">
        <v>60</v>
      </c>
      <c r="G97" s="16">
        <v>0</v>
      </c>
      <c r="H97" s="124"/>
      <c r="I97" s="21"/>
      <c r="L97" s="122"/>
      <c r="M97" s="121"/>
    </row>
    <row r="98" spans="1:13" ht="15" customHeight="1">
      <c r="A98" s="133">
        <v>41</v>
      </c>
      <c r="B98" s="135" t="s">
        <v>73</v>
      </c>
      <c r="C98" s="137" t="s">
        <v>125</v>
      </c>
      <c r="D98" s="139" t="s">
        <v>126</v>
      </c>
      <c r="E98" s="17">
        <v>18928</v>
      </c>
      <c r="F98" s="17">
        <v>18833</v>
      </c>
      <c r="G98" s="13">
        <v>-95</v>
      </c>
      <c r="H98" s="123" t="s">
        <v>220</v>
      </c>
      <c r="I98" s="114">
        <v>2172</v>
      </c>
      <c r="L98" s="122"/>
      <c r="M98" s="120"/>
    </row>
    <row r="99" spans="1:13" ht="15" customHeight="1">
      <c r="A99" s="142"/>
      <c r="B99" s="144"/>
      <c r="C99" s="146"/>
      <c r="D99" s="147"/>
      <c r="E99" s="18">
        <v>18928</v>
      </c>
      <c r="F99" s="18">
        <v>18833</v>
      </c>
      <c r="G99" s="16">
        <v>-95</v>
      </c>
      <c r="H99" s="124"/>
      <c r="I99" s="21">
        <v>2172</v>
      </c>
      <c r="L99" s="122"/>
      <c r="M99" s="121"/>
    </row>
    <row r="100" spans="1:13" ht="15" customHeight="1">
      <c r="A100" s="133">
        <v>42</v>
      </c>
      <c r="B100" s="135" t="s">
        <v>73</v>
      </c>
      <c r="C100" s="137" t="s">
        <v>127</v>
      </c>
      <c r="D100" s="139" t="s">
        <v>225</v>
      </c>
      <c r="E100" s="17">
        <v>228388</v>
      </c>
      <c r="F100" s="17">
        <v>207738</v>
      </c>
      <c r="G100" s="13">
        <v>-20650</v>
      </c>
      <c r="H100" s="123" t="s">
        <v>220</v>
      </c>
      <c r="I100" s="114">
        <v>102374</v>
      </c>
      <c r="L100" s="122"/>
      <c r="M100" s="120"/>
    </row>
    <row r="101" spans="1:13" ht="15" customHeight="1">
      <c r="A101" s="142"/>
      <c r="B101" s="144"/>
      <c r="C101" s="146"/>
      <c r="D101" s="147"/>
      <c r="E101" s="18">
        <v>129388</v>
      </c>
      <c r="F101" s="18">
        <v>108738</v>
      </c>
      <c r="G101" s="16">
        <v>-20650</v>
      </c>
      <c r="H101" s="124"/>
      <c r="I101" s="21">
        <v>15374</v>
      </c>
      <c r="L101" s="122"/>
      <c r="M101" s="121"/>
    </row>
    <row r="102" spans="1:13" ht="15" customHeight="1">
      <c r="A102" s="133">
        <v>43</v>
      </c>
      <c r="B102" s="135" t="s">
        <v>73</v>
      </c>
      <c r="C102" s="137" t="s">
        <v>128</v>
      </c>
      <c r="D102" s="139" t="s">
        <v>129</v>
      </c>
      <c r="E102" s="17">
        <v>65670</v>
      </c>
      <c r="F102" s="17">
        <v>91280</v>
      </c>
      <c r="G102" s="13">
        <v>25610</v>
      </c>
      <c r="H102" s="123" t="s">
        <v>5</v>
      </c>
      <c r="I102" s="114"/>
      <c r="L102" s="122"/>
      <c r="M102" s="120"/>
    </row>
    <row r="103" spans="1:13" ht="15" customHeight="1">
      <c r="A103" s="142"/>
      <c r="B103" s="144"/>
      <c r="C103" s="146"/>
      <c r="D103" s="147"/>
      <c r="E103" s="18">
        <v>65670</v>
      </c>
      <c r="F103" s="18">
        <v>91280</v>
      </c>
      <c r="G103" s="16">
        <v>25610</v>
      </c>
      <c r="H103" s="124"/>
      <c r="I103" s="21"/>
      <c r="L103" s="122"/>
      <c r="M103" s="121"/>
    </row>
    <row r="104" spans="1:13" ht="15" customHeight="1">
      <c r="A104" s="133">
        <v>44</v>
      </c>
      <c r="B104" s="135" t="s">
        <v>73</v>
      </c>
      <c r="C104" s="137" t="s">
        <v>130</v>
      </c>
      <c r="D104" s="139" t="s">
        <v>96</v>
      </c>
      <c r="E104" s="17">
        <v>458000</v>
      </c>
      <c r="F104" s="17">
        <v>557000</v>
      </c>
      <c r="G104" s="13">
        <v>99000</v>
      </c>
      <c r="H104" s="123" t="s">
        <v>5</v>
      </c>
      <c r="I104" s="114"/>
      <c r="L104" s="122"/>
      <c r="M104" s="120"/>
    </row>
    <row r="105" spans="1:13" ht="15" customHeight="1">
      <c r="A105" s="142"/>
      <c r="B105" s="144"/>
      <c r="C105" s="146"/>
      <c r="D105" s="147"/>
      <c r="E105" s="18">
        <v>289000</v>
      </c>
      <c r="F105" s="18">
        <v>349000</v>
      </c>
      <c r="G105" s="16">
        <v>60000</v>
      </c>
      <c r="H105" s="124"/>
      <c r="I105" s="21"/>
      <c r="L105" s="122"/>
      <c r="M105" s="121"/>
    </row>
    <row r="106" spans="1:13" ht="15" customHeight="1">
      <c r="A106" s="133">
        <v>45</v>
      </c>
      <c r="B106" s="135" t="s">
        <v>73</v>
      </c>
      <c r="C106" s="137" t="s">
        <v>131</v>
      </c>
      <c r="D106" s="139" t="s">
        <v>132</v>
      </c>
      <c r="E106" s="17">
        <v>201694</v>
      </c>
      <c r="F106" s="17">
        <v>143694</v>
      </c>
      <c r="G106" s="13">
        <v>-58000</v>
      </c>
      <c r="H106" s="123" t="s">
        <v>5</v>
      </c>
      <c r="I106" s="114"/>
      <c r="L106" s="122"/>
      <c r="M106" s="120"/>
    </row>
    <row r="107" spans="1:13" ht="15" customHeight="1">
      <c r="A107" s="142"/>
      <c r="B107" s="144"/>
      <c r="C107" s="146"/>
      <c r="D107" s="147"/>
      <c r="E107" s="18">
        <v>201694</v>
      </c>
      <c r="F107" s="18">
        <v>143694</v>
      </c>
      <c r="G107" s="16">
        <v>-58000</v>
      </c>
      <c r="H107" s="124"/>
      <c r="I107" s="21"/>
      <c r="L107" s="122"/>
      <c r="M107" s="121"/>
    </row>
    <row r="108" spans="1:13" ht="15" customHeight="1">
      <c r="A108" s="133">
        <v>46</v>
      </c>
      <c r="B108" s="135" t="s">
        <v>73</v>
      </c>
      <c r="C108" s="137" t="s">
        <v>133</v>
      </c>
      <c r="D108" s="139" t="s">
        <v>134</v>
      </c>
      <c r="E108" s="17">
        <v>285628</v>
      </c>
      <c r="F108" s="17">
        <v>519000</v>
      </c>
      <c r="G108" s="13">
        <v>233372</v>
      </c>
      <c r="H108" s="123" t="s">
        <v>5</v>
      </c>
      <c r="I108" s="114"/>
      <c r="L108" s="122"/>
      <c r="M108" s="120"/>
    </row>
    <row r="109" spans="1:13" ht="15" customHeight="1">
      <c r="A109" s="142"/>
      <c r="B109" s="144"/>
      <c r="C109" s="146"/>
      <c r="D109" s="147"/>
      <c r="E109" s="18">
        <v>27728</v>
      </c>
      <c r="F109" s="18">
        <v>117350</v>
      </c>
      <c r="G109" s="16">
        <v>89622</v>
      </c>
      <c r="H109" s="124"/>
      <c r="I109" s="21"/>
      <c r="L109" s="122"/>
      <c r="M109" s="121"/>
    </row>
    <row r="110" spans="1:13" ht="15" customHeight="1">
      <c r="A110" s="133">
        <v>47</v>
      </c>
      <c r="B110" s="135" t="s">
        <v>73</v>
      </c>
      <c r="C110" s="137" t="s">
        <v>135</v>
      </c>
      <c r="D110" s="139" t="s">
        <v>136</v>
      </c>
      <c r="E110" s="17">
        <v>85539</v>
      </c>
      <c r="F110" s="17">
        <v>88350</v>
      </c>
      <c r="G110" s="13">
        <v>2811</v>
      </c>
      <c r="H110" s="123" t="s">
        <v>5</v>
      </c>
      <c r="I110" s="114"/>
      <c r="L110" s="122"/>
      <c r="M110" s="120"/>
    </row>
    <row r="111" spans="1:13" ht="15" customHeight="1">
      <c r="A111" s="142"/>
      <c r="B111" s="144"/>
      <c r="C111" s="146"/>
      <c r="D111" s="147"/>
      <c r="E111" s="18">
        <v>0</v>
      </c>
      <c r="F111" s="18">
        <v>0</v>
      </c>
      <c r="G111" s="16">
        <v>0</v>
      </c>
      <c r="H111" s="124"/>
      <c r="I111" s="21"/>
      <c r="L111" s="122"/>
      <c r="M111" s="121"/>
    </row>
    <row r="112" spans="1:13" ht="15" customHeight="1">
      <c r="A112" s="133">
        <v>48</v>
      </c>
      <c r="B112" s="135" t="s">
        <v>73</v>
      </c>
      <c r="C112" s="137" t="s">
        <v>137</v>
      </c>
      <c r="D112" s="139" t="s">
        <v>100</v>
      </c>
      <c r="E112" s="17">
        <v>332100</v>
      </c>
      <c r="F112" s="17">
        <v>300000</v>
      </c>
      <c r="G112" s="13">
        <v>-32100</v>
      </c>
      <c r="H112" s="123" t="s">
        <v>5</v>
      </c>
      <c r="I112" s="114"/>
      <c r="L112" s="122"/>
      <c r="M112" s="120"/>
    </row>
    <row r="113" spans="1:13" ht="15" customHeight="1">
      <c r="A113" s="142"/>
      <c r="B113" s="144"/>
      <c r="C113" s="146"/>
      <c r="D113" s="147"/>
      <c r="E113" s="18">
        <v>0</v>
      </c>
      <c r="F113" s="18">
        <v>0</v>
      </c>
      <c r="G113" s="16">
        <v>0</v>
      </c>
      <c r="H113" s="124"/>
      <c r="I113" s="21"/>
      <c r="L113" s="122"/>
      <c r="M113" s="121"/>
    </row>
    <row r="114" spans="1:13" ht="15" customHeight="1">
      <c r="A114" s="133">
        <v>49</v>
      </c>
      <c r="B114" s="135" t="s">
        <v>73</v>
      </c>
      <c r="C114" s="159" t="s">
        <v>138</v>
      </c>
      <c r="D114" s="139" t="s">
        <v>62</v>
      </c>
      <c r="E114" s="17">
        <v>77692</v>
      </c>
      <c r="F114" s="17">
        <v>96703</v>
      </c>
      <c r="G114" s="13">
        <v>19011</v>
      </c>
      <c r="H114" s="123" t="s">
        <v>5</v>
      </c>
      <c r="I114" s="114"/>
      <c r="L114" s="122"/>
    </row>
    <row r="115" spans="1:13" ht="15" customHeight="1">
      <c r="A115" s="142"/>
      <c r="B115" s="144"/>
      <c r="C115" s="160"/>
      <c r="D115" s="147"/>
      <c r="E115" s="18">
        <v>77692</v>
      </c>
      <c r="F115" s="18">
        <v>96703</v>
      </c>
      <c r="G115" s="16">
        <v>19011</v>
      </c>
      <c r="H115" s="124"/>
      <c r="I115" s="21"/>
      <c r="L115" s="122"/>
    </row>
    <row r="116" spans="1:13" ht="15" customHeight="1">
      <c r="A116" s="167" t="s">
        <v>139</v>
      </c>
      <c r="B116" s="168"/>
      <c r="C116" s="168"/>
      <c r="D116" s="169"/>
      <c r="E116" s="17">
        <v>21535994</v>
      </c>
      <c r="F116" s="17">
        <v>23322024</v>
      </c>
      <c r="G116" s="13">
        <v>1786030</v>
      </c>
      <c r="H116" s="123" t="s">
        <v>5</v>
      </c>
      <c r="I116" s="114"/>
      <c r="L116" s="122"/>
    </row>
    <row r="117" spans="1:13" ht="15" customHeight="1">
      <c r="A117" s="170"/>
      <c r="B117" s="171"/>
      <c r="C117" s="171"/>
      <c r="D117" s="172"/>
      <c r="E117" s="18">
        <v>7343245</v>
      </c>
      <c r="F117" s="18">
        <v>8735148</v>
      </c>
      <c r="G117" s="16">
        <v>1391903</v>
      </c>
      <c r="H117" s="124"/>
      <c r="I117" s="21"/>
      <c r="L117" s="122"/>
    </row>
    <row r="118" spans="1:13" ht="15" customHeight="1">
      <c r="A118" s="133">
        <v>50</v>
      </c>
      <c r="B118" s="135" t="s">
        <v>140</v>
      </c>
      <c r="C118" s="137" t="s">
        <v>231</v>
      </c>
      <c r="D118" s="139" t="s">
        <v>81</v>
      </c>
      <c r="E118" s="17">
        <v>0</v>
      </c>
      <c r="F118" s="17">
        <v>50000</v>
      </c>
      <c r="G118" s="13">
        <v>50000</v>
      </c>
      <c r="H118" s="123" t="s">
        <v>5</v>
      </c>
      <c r="I118" s="114"/>
      <c r="L118" s="122"/>
      <c r="M118" s="120"/>
    </row>
    <row r="119" spans="1:13" ht="15" customHeight="1">
      <c r="A119" s="142"/>
      <c r="B119" s="144"/>
      <c r="C119" s="146"/>
      <c r="D119" s="147"/>
      <c r="E119" s="18">
        <v>0</v>
      </c>
      <c r="F119" s="18">
        <v>50000</v>
      </c>
      <c r="G119" s="16">
        <v>50000</v>
      </c>
      <c r="H119" s="124"/>
      <c r="I119" s="21"/>
      <c r="L119" s="122"/>
      <c r="M119" s="121"/>
    </row>
    <row r="120" spans="1:13" ht="22.5" customHeight="1">
      <c r="A120" s="133">
        <v>51</v>
      </c>
      <c r="B120" s="135" t="s">
        <v>140</v>
      </c>
      <c r="C120" s="137" t="s">
        <v>87</v>
      </c>
      <c r="D120" s="139" t="s">
        <v>81</v>
      </c>
      <c r="E120" s="17">
        <v>272000</v>
      </c>
      <c r="F120" s="17">
        <v>200000</v>
      </c>
      <c r="G120" s="13">
        <v>-72000</v>
      </c>
      <c r="H120" s="123" t="s">
        <v>5</v>
      </c>
      <c r="I120" s="114"/>
      <c r="L120" s="122"/>
      <c r="M120" s="120"/>
    </row>
    <row r="121" spans="1:13" ht="22.5" customHeight="1">
      <c r="A121" s="142"/>
      <c r="B121" s="144"/>
      <c r="C121" s="146"/>
      <c r="D121" s="147"/>
      <c r="E121" s="18">
        <v>272000</v>
      </c>
      <c r="F121" s="18">
        <v>200000</v>
      </c>
      <c r="G121" s="16">
        <v>-72000</v>
      </c>
      <c r="H121" s="124"/>
      <c r="I121" s="21"/>
      <c r="L121" s="122"/>
      <c r="M121" s="121"/>
    </row>
    <row r="122" spans="1:13" ht="22.5" customHeight="1">
      <c r="A122" s="133">
        <v>52</v>
      </c>
      <c r="B122" s="135" t="s">
        <v>140</v>
      </c>
      <c r="C122" s="137" t="s">
        <v>88</v>
      </c>
      <c r="D122" s="139" t="s">
        <v>81</v>
      </c>
      <c r="E122" s="17">
        <v>210000</v>
      </c>
      <c r="F122" s="17">
        <v>180000</v>
      </c>
      <c r="G122" s="13">
        <v>-30000</v>
      </c>
      <c r="H122" s="123" t="s">
        <v>5</v>
      </c>
      <c r="I122" s="114"/>
      <c r="L122" s="122"/>
      <c r="M122" s="120"/>
    </row>
    <row r="123" spans="1:13" ht="22.5" customHeight="1">
      <c r="A123" s="142"/>
      <c r="B123" s="144"/>
      <c r="C123" s="146"/>
      <c r="D123" s="147"/>
      <c r="E123" s="18">
        <v>21000</v>
      </c>
      <c r="F123" s="18">
        <v>36000</v>
      </c>
      <c r="G123" s="16">
        <v>15000</v>
      </c>
      <c r="H123" s="124"/>
      <c r="I123" s="21"/>
      <c r="L123" s="122"/>
      <c r="M123" s="121"/>
    </row>
    <row r="124" spans="1:13" ht="15" customHeight="1">
      <c r="A124" s="133">
        <v>53</v>
      </c>
      <c r="B124" s="135" t="s">
        <v>140</v>
      </c>
      <c r="C124" s="137" t="s">
        <v>141</v>
      </c>
      <c r="D124" s="139" t="s">
        <v>81</v>
      </c>
      <c r="E124" s="17">
        <v>2807971</v>
      </c>
      <c r="F124" s="17">
        <v>3781446</v>
      </c>
      <c r="G124" s="13">
        <v>973475</v>
      </c>
      <c r="H124" s="123" t="s">
        <v>5</v>
      </c>
      <c r="I124" s="114"/>
      <c r="L124" s="122"/>
      <c r="M124" s="120"/>
    </row>
    <row r="125" spans="1:13" ht="15" customHeight="1">
      <c r="A125" s="142"/>
      <c r="B125" s="144"/>
      <c r="C125" s="146"/>
      <c r="D125" s="147"/>
      <c r="E125" s="18">
        <v>962061</v>
      </c>
      <c r="F125" s="18">
        <v>1109986</v>
      </c>
      <c r="G125" s="16">
        <v>147925</v>
      </c>
      <c r="H125" s="124"/>
      <c r="I125" s="21"/>
      <c r="L125" s="122"/>
      <c r="M125" s="121"/>
    </row>
    <row r="126" spans="1:13" ht="15" customHeight="1">
      <c r="A126" s="133">
        <v>54</v>
      </c>
      <c r="B126" s="135" t="s">
        <v>140</v>
      </c>
      <c r="C126" s="137" t="s">
        <v>142</v>
      </c>
      <c r="D126" s="139" t="s">
        <v>81</v>
      </c>
      <c r="E126" s="17">
        <v>1661000</v>
      </c>
      <c r="F126" s="17">
        <v>2304000</v>
      </c>
      <c r="G126" s="13">
        <v>643000</v>
      </c>
      <c r="H126" s="123" t="s">
        <v>5</v>
      </c>
      <c r="I126" s="114"/>
      <c r="L126" s="122"/>
      <c r="M126" s="120"/>
    </row>
    <row r="127" spans="1:13" ht="15" customHeight="1">
      <c r="A127" s="142"/>
      <c r="B127" s="144"/>
      <c r="C127" s="146"/>
      <c r="D127" s="147"/>
      <c r="E127" s="18">
        <v>76800</v>
      </c>
      <c r="F127" s="18">
        <v>113200</v>
      </c>
      <c r="G127" s="16">
        <v>36400</v>
      </c>
      <c r="H127" s="124"/>
      <c r="I127" s="21"/>
      <c r="L127" s="122"/>
      <c r="M127" s="121"/>
    </row>
    <row r="128" spans="1:13" ht="15" customHeight="1">
      <c r="A128" s="133">
        <v>55</v>
      </c>
      <c r="B128" s="135" t="s">
        <v>140</v>
      </c>
      <c r="C128" s="137" t="s">
        <v>143</v>
      </c>
      <c r="D128" s="139" t="s">
        <v>81</v>
      </c>
      <c r="E128" s="17">
        <v>643000</v>
      </c>
      <c r="F128" s="17">
        <v>442000</v>
      </c>
      <c r="G128" s="17">
        <v>-201000</v>
      </c>
      <c r="H128" s="123" t="s">
        <v>5</v>
      </c>
      <c r="I128" s="113"/>
      <c r="L128" s="122"/>
      <c r="M128" s="120"/>
    </row>
    <row r="129" spans="1:13" ht="15" customHeight="1" thickBot="1">
      <c r="A129" s="134"/>
      <c r="B129" s="136"/>
      <c r="C129" s="138"/>
      <c r="D129" s="140"/>
      <c r="E129" s="22">
        <v>21550</v>
      </c>
      <c r="F129" s="22">
        <v>49600</v>
      </c>
      <c r="G129" s="23">
        <v>28050</v>
      </c>
      <c r="H129" s="132"/>
      <c r="I129" s="24"/>
      <c r="L129" s="122"/>
      <c r="M129" s="121"/>
    </row>
    <row r="130" spans="1:13" ht="15" customHeight="1">
      <c r="A130" s="141">
        <v>56</v>
      </c>
      <c r="B130" s="143" t="s">
        <v>140</v>
      </c>
      <c r="C130" s="173" t="s">
        <v>138</v>
      </c>
      <c r="D130" s="148" t="s">
        <v>62</v>
      </c>
      <c r="E130" s="13">
        <v>52922</v>
      </c>
      <c r="F130" s="13">
        <v>48911</v>
      </c>
      <c r="G130" s="13">
        <v>-4011</v>
      </c>
      <c r="H130" s="149" t="s">
        <v>5</v>
      </c>
      <c r="I130" s="114"/>
      <c r="L130" s="122"/>
    </row>
    <row r="131" spans="1:13" ht="15" customHeight="1">
      <c r="A131" s="142"/>
      <c r="B131" s="144"/>
      <c r="C131" s="160"/>
      <c r="D131" s="147"/>
      <c r="E131" s="18">
        <v>52922</v>
      </c>
      <c r="F131" s="18">
        <v>48911</v>
      </c>
      <c r="G131" s="16">
        <v>-4011</v>
      </c>
      <c r="H131" s="124"/>
      <c r="I131" s="21"/>
      <c r="L131" s="122"/>
    </row>
    <row r="132" spans="1:13" ht="15" customHeight="1">
      <c r="A132" s="133">
        <v>57</v>
      </c>
      <c r="B132" s="135" t="s">
        <v>140</v>
      </c>
      <c r="C132" s="159" t="s">
        <v>144</v>
      </c>
      <c r="D132" s="139" t="s">
        <v>145</v>
      </c>
      <c r="E132" s="17">
        <v>41000</v>
      </c>
      <c r="F132" s="17">
        <v>0</v>
      </c>
      <c r="G132" s="13">
        <v>-41000</v>
      </c>
      <c r="H132" s="123" t="s">
        <v>5</v>
      </c>
      <c r="I132" s="114"/>
      <c r="L132" s="122"/>
    </row>
    <row r="133" spans="1:13" ht="15" customHeight="1">
      <c r="A133" s="142"/>
      <c r="B133" s="144"/>
      <c r="C133" s="160"/>
      <c r="D133" s="147"/>
      <c r="E133" s="18">
        <v>2000</v>
      </c>
      <c r="F133" s="18">
        <v>0</v>
      </c>
      <c r="G133" s="16">
        <v>-2000</v>
      </c>
      <c r="H133" s="124"/>
      <c r="I133" s="21"/>
      <c r="L133" s="122"/>
    </row>
    <row r="134" spans="1:13" ht="15" customHeight="1">
      <c r="A134" s="167" t="s">
        <v>213</v>
      </c>
      <c r="B134" s="168"/>
      <c r="C134" s="168"/>
      <c r="D134" s="169"/>
      <c r="E134" s="17">
        <v>5687893</v>
      </c>
      <c r="F134" s="17">
        <v>7006357</v>
      </c>
      <c r="G134" s="13">
        <v>1318464</v>
      </c>
      <c r="H134" s="123" t="s">
        <v>5</v>
      </c>
      <c r="I134" s="114"/>
      <c r="L134" s="122"/>
    </row>
    <row r="135" spans="1:13" ht="15" customHeight="1">
      <c r="A135" s="170"/>
      <c r="B135" s="171"/>
      <c r="C135" s="171"/>
      <c r="D135" s="172"/>
      <c r="E135" s="18">
        <v>1408333</v>
      </c>
      <c r="F135" s="18">
        <v>1607697</v>
      </c>
      <c r="G135" s="16">
        <v>199364</v>
      </c>
      <c r="H135" s="124"/>
      <c r="I135" s="21"/>
      <c r="L135" s="122"/>
    </row>
    <row r="136" spans="1:13" ht="15" customHeight="1">
      <c r="A136" s="133">
        <v>58</v>
      </c>
      <c r="B136" s="135" t="s">
        <v>146</v>
      </c>
      <c r="C136" s="137" t="s">
        <v>147</v>
      </c>
      <c r="D136" s="139" t="s">
        <v>148</v>
      </c>
      <c r="E136" s="17">
        <v>1446700</v>
      </c>
      <c r="F136" s="17">
        <v>561100</v>
      </c>
      <c r="G136" s="13">
        <v>-885600</v>
      </c>
      <c r="H136" s="123" t="s">
        <v>5</v>
      </c>
      <c r="I136" s="114"/>
      <c r="L136" s="122"/>
      <c r="M136" s="120"/>
    </row>
    <row r="137" spans="1:13" ht="15" customHeight="1">
      <c r="A137" s="142"/>
      <c r="B137" s="144"/>
      <c r="C137" s="146"/>
      <c r="D137" s="147"/>
      <c r="E137" s="18">
        <v>9450</v>
      </c>
      <c r="F137" s="18">
        <v>14600</v>
      </c>
      <c r="G137" s="16">
        <v>5150</v>
      </c>
      <c r="H137" s="124"/>
      <c r="I137" s="21"/>
      <c r="L137" s="122"/>
      <c r="M137" s="121"/>
    </row>
    <row r="138" spans="1:13" ht="15" customHeight="1">
      <c r="A138" s="133">
        <v>59</v>
      </c>
      <c r="B138" s="135" t="s">
        <v>146</v>
      </c>
      <c r="C138" s="137" t="s">
        <v>149</v>
      </c>
      <c r="D138" s="139" t="s">
        <v>148</v>
      </c>
      <c r="E138" s="17">
        <v>111109</v>
      </c>
      <c r="F138" s="17">
        <v>86309</v>
      </c>
      <c r="G138" s="13">
        <v>-24800</v>
      </c>
      <c r="H138" s="123" t="s">
        <v>5</v>
      </c>
      <c r="I138" s="114"/>
      <c r="L138" s="122"/>
      <c r="M138" s="120"/>
    </row>
    <row r="139" spans="1:13" ht="15" customHeight="1">
      <c r="A139" s="142"/>
      <c r="B139" s="144"/>
      <c r="C139" s="146"/>
      <c r="D139" s="147"/>
      <c r="E139" s="18">
        <v>66344</v>
      </c>
      <c r="F139" s="18">
        <v>43294</v>
      </c>
      <c r="G139" s="16">
        <v>-23050</v>
      </c>
      <c r="H139" s="124"/>
      <c r="I139" s="21"/>
      <c r="L139" s="122"/>
      <c r="M139" s="121"/>
    </row>
    <row r="140" spans="1:13" ht="15" customHeight="1">
      <c r="A140" s="133">
        <v>60</v>
      </c>
      <c r="B140" s="135" t="s">
        <v>146</v>
      </c>
      <c r="C140" s="137" t="s">
        <v>150</v>
      </c>
      <c r="D140" s="139" t="s">
        <v>148</v>
      </c>
      <c r="E140" s="17">
        <v>1773562</v>
      </c>
      <c r="F140" s="17">
        <v>1925667</v>
      </c>
      <c r="G140" s="13">
        <v>152105</v>
      </c>
      <c r="H140" s="123" t="s">
        <v>220</v>
      </c>
      <c r="I140" s="114">
        <v>74376</v>
      </c>
      <c r="L140" s="122"/>
      <c r="M140" s="120"/>
    </row>
    <row r="141" spans="1:13" ht="15" customHeight="1">
      <c r="A141" s="142"/>
      <c r="B141" s="144"/>
      <c r="C141" s="146"/>
      <c r="D141" s="147"/>
      <c r="E141" s="18">
        <v>525734</v>
      </c>
      <c r="F141" s="18">
        <v>541182</v>
      </c>
      <c r="G141" s="16">
        <v>15448</v>
      </c>
      <c r="H141" s="124"/>
      <c r="I141" s="21">
        <v>63376</v>
      </c>
      <c r="L141" s="122"/>
      <c r="M141" s="121"/>
    </row>
    <row r="142" spans="1:13" ht="15" customHeight="1">
      <c r="A142" s="133">
        <v>61</v>
      </c>
      <c r="B142" s="135" t="s">
        <v>146</v>
      </c>
      <c r="C142" s="159" t="s">
        <v>151</v>
      </c>
      <c r="D142" s="139" t="s">
        <v>148</v>
      </c>
      <c r="E142" s="17">
        <v>1197000</v>
      </c>
      <c r="F142" s="17">
        <v>0</v>
      </c>
      <c r="G142" s="13">
        <v>-1197000</v>
      </c>
      <c r="H142" s="123" t="s">
        <v>5</v>
      </c>
      <c r="I142" s="114"/>
      <c r="L142" s="122"/>
    </row>
    <row r="143" spans="1:13" ht="15" customHeight="1">
      <c r="A143" s="142"/>
      <c r="B143" s="144"/>
      <c r="C143" s="160"/>
      <c r="D143" s="147"/>
      <c r="E143" s="18">
        <v>1500</v>
      </c>
      <c r="F143" s="18">
        <v>0</v>
      </c>
      <c r="G143" s="16">
        <v>-1500</v>
      </c>
      <c r="H143" s="124"/>
      <c r="I143" s="21"/>
      <c r="L143" s="122"/>
    </row>
    <row r="144" spans="1:13" ht="15" customHeight="1">
      <c r="A144" s="167" t="s">
        <v>214</v>
      </c>
      <c r="B144" s="168"/>
      <c r="C144" s="168"/>
      <c r="D144" s="169"/>
      <c r="E144" s="17">
        <v>4528371</v>
      </c>
      <c r="F144" s="17">
        <v>2573076</v>
      </c>
      <c r="G144" s="13">
        <v>-1955295</v>
      </c>
      <c r="H144" s="123" t="s">
        <v>5</v>
      </c>
      <c r="I144" s="114"/>
      <c r="L144" s="122"/>
    </row>
    <row r="145" spans="1:13" ht="15" customHeight="1">
      <c r="A145" s="170"/>
      <c r="B145" s="171"/>
      <c r="C145" s="171"/>
      <c r="D145" s="172"/>
      <c r="E145" s="18">
        <v>603028</v>
      </c>
      <c r="F145" s="18">
        <v>599076</v>
      </c>
      <c r="G145" s="16">
        <v>-3952</v>
      </c>
      <c r="H145" s="124"/>
      <c r="I145" s="21"/>
      <c r="L145" s="122"/>
    </row>
    <row r="146" spans="1:13" ht="15" customHeight="1">
      <c r="A146" s="133">
        <v>62</v>
      </c>
      <c r="B146" s="135" t="s">
        <v>152</v>
      </c>
      <c r="C146" s="137" t="s">
        <v>153</v>
      </c>
      <c r="D146" s="139" t="s">
        <v>154</v>
      </c>
      <c r="E146" s="17">
        <v>412524</v>
      </c>
      <c r="F146" s="17">
        <v>417220</v>
      </c>
      <c r="G146" s="13">
        <v>4696</v>
      </c>
      <c r="H146" s="123" t="s">
        <v>220</v>
      </c>
      <c r="I146" s="114">
        <v>264491</v>
      </c>
      <c r="L146" s="122"/>
      <c r="M146" s="120"/>
    </row>
    <row r="147" spans="1:13" ht="15" customHeight="1">
      <c r="A147" s="142"/>
      <c r="B147" s="144"/>
      <c r="C147" s="146"/>
      <c r="D147" s="147"/>
      <c r="E147" s="18">
        <v>385004</v>
      </c>
      <c r="F147" s="18">
        <v>378700</v>
      </c>
      <c r="G147" s="16">
        <v>-6304</v>
      </c>
      <c r="H147" s="124"/>
      <c r="I147" s="21">
        <v>249412</v>
      </c>
      <c r="L147" s="122"/>
      <c r="M147" s="121"/>
    </row>
    <row r="148" spans="1:13" ht="15" customHeight="1">
      <c r="A148" s="133">
        <v>63</v>
      </c>
      <c r="B148" s="135" t="s">
        <v>152</v>
      </c>
      <c r="C148" s="137" t="s">
        <v>155</v>
      </c>
      <c r="D148" s="139" t="s">
        <v>72</v>
      </c>
      <c r="E148" s="17">
        <v>144536</v>
      </c>
      <c r="F148" s="17">
        <v>154334</v>
      </c>
      <c r="G148" s="13">
        <v>9798</v>
      </c>
      <c r="H148" s="123"/>
      <c r="I148" s="114"/>
      <c r="L148" s="122"/>
      <c r="M148" s="120"/>
    </row>
    <row r="149" spans="1:13" ht="15" customHeight="1">
      <c r="A149" s="142"/>
      <c r="B149" s="144"/>
      <c r="C149" s="146"/>
      <c r="D149" s="147"/>
      <c r="E149" s="18">
        <v>69536</v>
      </c>
      <c r="F149" s="18">
        <v>154334</v>
      </c>
      <c r="G149" s="16">
        <v>84798</v>
      </c>
      <c r="H149" s="124"/>
      <c r="I149" s="21"/>
      <c r="L149" s="122"/>
      <c r="M149" s="121"/>
    </row>
    <row r="150" spans="1:13" ht="15" customHeight="1">
      <c r="A150" s="133">
        <v>64</v>
      </c>
      <c r="B150" s="135" t="s">
        <v>152</v>
      </c>
      <c r="C150" s="137" t="s">
        <v>156</v>
      </c>
      <c r="D150" s="139" t="s">
        <v>154</v>
      </c>
      <c r="E150" s="17">
        <v>70511</v>
      </c>
      <c r="F150" s="17">
        <v>70246</v>
      </c>
      <c r="G150" s="13">
        <v>-265</v>
      </c>
      <c r="H150" s="123" t="s">
        <v>220</v>
      </c>
      <c r="I150" s="114">
        <v>43796</v>
      </c>
      <c r="L150" s="122"/>
      <c r="M150" s="120"/>
    </row>
    <row r="151" spans="1:13" ht="15" customHeight="1">
      <c r="A151" s="142"/>
      <c r="B151" s="144"/>
      <c r="C151" s="146"/>
      <c r="D151" s="147"/>
      <c r="E151" s="18">
        <v>70511</v>
      </c>
      <c r="F151" s="18">
        <v>70246</v>
      </c>
      <c r="G151" s="16">
        <v>-265</v>
      </c>
      <c r="H151" s="124"/>
      <c r="I151" s="21">
        <v>43796</v>
      </c>
      <c r="L151" s="122"/>
      <c r="M151" s="121"/>
    </row>
    <row r="152" spans="1:13" ht="15" customHeight="1">
      <c r="A152" s="133">
        <v>65</v>
      </c>
      <c r="B152" s="135" t="s">
        <v>152</v>
      </c>
      <c r="C152" s="137" t="s">
        <v>157</v>
      </c>
      <c r="D152" s="139" t="s">
        <v>158</v>
      </c>
      <c r="E152" s="17">
        <v>653890</v>
      </c>
      <c r="F152" s="17">
        <v>684126</v>
      </c>
      <c r="G152" s="13">
        <v>30236</v>
      </c>
      <c r="H152" s="123" t="s">
        <v>220</v>
      </c>
      <c r="I152" s="114">
        <v>103537</v>
      </c>
      <c r="L152" s="122"/>
      <c r="M152" s="120"/>
    </row>
    <row r="153" spans="1:13" ht="15" customHeight="1">
      <c r="A153" s="142"/>
      <c r="B153" s="144"/>
      <c r="C153" s="146"/>
      <c r="D153" s="147"/>
      <c r="E153" s="18">
        <v>649807</v>
      </c>
      <c r="F153" s="18">
        <v>679557</v>
      </c>
      <c r="G153" s="16">
        <v>29750</v>
      </c>
      <c r="H153" s="124"/>
      <c r="I153" s="21">
        <v>99988</v>
      </c>
      <c r="L153" s="122"/>
      <c r="M153" s="121"/>
    </row>
    <row r="154" spans="1:13" ht="15" customHeight="1">
      <c r="A154" s="133">
        <v>66</v>
      </c>
      <c r="B154" s="135" t="s">
        <v>152</v>
      </c>
      <c r="C154" s="137" t="s">
        <v>159</v>
      </c>
      <c r="D154" s="139" t="s">
        <v>158</v>
      </c>
      <c r="E154" s="17">
        <v>597508</v>
      </c>
      <c r="F154" s="17">
        <v>598628</v>
      </c>
      <c r="G154" s="13">
        <v>1120</v>
      </c>
      <c r="H154" s="123"/>
      <c r="I154" s="114"/>
      <c r="L154" s="122"/>
      <c r="M154" s="120"/>
    </row>
    <row r="155" spans="1:13" ht="15" customHeight="1">
      <c r="A155" s="142"/>
      <c r="B155" s="144"/>
      <c r="C155" s="146"/>
      <c r="D155" s="147"/>
      <c r="E155" s="18">
        <v>597508</v>
      </c>
      <c r="F155" s="18">
        <v>598628</v>
      </c>
      <c r="G155" s="16">
        <v>1120</v>
      </c>
      <c r="H155" s="124"/>
      <c r="I155" s="21"/>
      <c r="L155" s="122"/>
      <c r="M155" s="121"/>
    </row>
    <row r="156" spans="1:13" ht="15" customHeight="1">
      <c r="A156" s="133">
        <v>67</v>
      </c>
      <c r="B156" s="135" t="s">
        <v>152</v>
      </c>
      <c r="C156" s="137" t="s">
        <v>160</v>
      </c>
      <c r="D156" s="139" t="s">
        <v>161</v>
      </c>
      <c r="E156" s="17">
        <v>6500</v>
      </c>
      <c r="F156" s="17">
        <v>6500</v>
      </c>
      <c r="G156" s="13">
        <v>0</v>
      </c>
      <c r="H156" s="123"/>
      <c r="I156" s="114"/>
      <c r="L156" s="122"/>
      <c r="M156" s="120"/>
    </row>
    <row r="157" spans="1:13" ht="15" customHeight="1">
      <c r="A157" s="142"/>
      <c r="B157" s="144"/>
      <c r="C157" s="146"/>
      <c r="D157" s="147"/>
      <c r="E157" s="18">
        <v>6500</v>
      </c>
      <c r="F157" s="18">
        <v>6500</v>
      </c>
      <c r="G157" s="16">
        <v>0</v>
      </c>
      <c r="H157" s="124"/>
      <c r="I157" s="21"/>
      <c r="L157" s="122"/>
      <c r="M157" s="121"/>
    </row>
    <row r="158" spans="1:13" ht="15" customHeight="1">
      <c r="A158" s="133">
        <v>68</v>
      </c>
      <c r="B158" s="135" t="s">
        <v>152</v>
      </c>
      <c r="C158" s="137" t="s">
        <v>162</v>
      </c>
      <c r="D158" s="139" t="s">
        <v>161</v>
      </c>
      <c r="E158" s="17">
        <v>148462</v>
      </c>
      <c r="F158" s="17">
        <v>146360</v>
      </c>
      <c r="G158" s="13">
        <v>-2102</v>
      </c>
      <c r="H158" s="123" t="s">
        <v>220</v>
      </c>
      <c r="I158" s="114">
        <v>146360</v>
      </c>
      <c r="L158" s="122"/>
      <c r="M158" s="120"/>
    </row>
    <row r="159" spans="1:13" ht="15" customHeight="1">
      <c r="A159" s="142"/>
      <c r="B159" s="144"/>
      <c r="C159" s="146"/>
      <c r="D159" s="147"/>
      <c r="E159" s="18">
        <v>148462</v>
      </c>
      <c r="F159" s="18">
        <v>146360</v>
      </c>
      <c r="G159" s="16">
        <v>-2102</v>
      </c>
      <c r="H159" s="124"/>
      <c r="I159" s="21">
        <v>146360</v>
      </c>
      <c r="L159" s="122"/>
      <c r="M159" s="121"/>
    </row>
    <row r="160" spans="1:13" ht="15" customHeight="1">
      <c r="A160" s="133">
        <v>69</v>
      </c>
      <c r="B160" s="135" t="s">
        <v>152</v>
      </c>
      <c r="C160" s="137" t="s">
        <v>163</v>
      </c>
      <c r="D160" s="139" t="s">
        <v>161</v>
      </c>
      <c r="E160" s="17">
        <v>219985</v>
      </c>
      <c r="F160" s="17">
        <v>218976</v>
      </c>
      <c r="G160" s="13">
        <v>-1009</v>
      </c>
      <c r="H160" s="123" t="s">
        <v>220</v>
      </c>
      <c r="I160" s="114">
        <v>218976</v>
      </c>
      <c r="L160" s="122"/>
      <c r="M160" s="120"/>
    </row>
    <row r="161" spans="1:13" ht="15" customHeight="1">
      <c r="A161" s="142"/>
      <c r="B161" s="144"/>
      <c r="C161" s="146"/>
      <c r="D161" s="147"/>
      <c r="E161" s="18">
        <v>54985</v>
      </c>
      <c r="F161" s="18">
        <v>54976</v>
      </c>
      <c r="G161" s="16">
        <v>-9</v>
      </c>
      <c r="H161" s="124"/>
      <c r="I161" s="21">
        <v>54976</v>
      </c>
      <c r="L161" s="122"/>
      <c r="M161" s="121"/>
    </row>
    <row r="162" spans="1:13" ht="15" customHeight="1">
      <c r="A162" s="133">
        <v>70</v>
      </c>
      <c r="B162" s="135" t="s">
        <v>152</v>
      </c>
      <c r="C162" s="137" t="s">
        <v>164</v>
      </c>
      <c r="D162" s="139" t="s">
        <v>107</v>
      </c>
      <c r="E162" s="17">
        <v>107126</v>
      </c>
      <c r="F162" s="17">
        <v>117423</v>
      </c>
      <c r="G162" s="13">
        <v>10297</v>
      </c>
      <c r="H162" s="123" t="s">
        <v>220</v>
      </c>
      <c r="I162" s="114">
        <v>99797</v>
      </c>
      <c r="L162" s="122"/>
      <c r="M162" s="120"/>
    </row>
    <row r="163" spans="1:13" ht="15" customHeight="1">
      <c r="A163" s="142"/>
      <c r="B163" s="144"/>
      <c r="C163" s="146"/>
      <c r="D163" s="147"/>
      <c r="E163" s="18">
        <v>57126</v>
      </c>
      <c r="F163" s="18">
        <v>69423</v>
      </c>
      <c r="G163" s="16">
        <v>12297</v>
      </c>
      <c r="H163" s="124"/>
      <c r="I163" s="21">
        <v>51797</v>
      </c>
      <c r="L163" s="122"/>
      <c r="M163" s="121"/>
    </row>
    <row r="164" spans="1:13" ht="15" customHeight="1">
      <c r="A164" s="133">
        <v>71</v>
      </c>
      <c r="B164" s="135" t="s">
        <v>152</v>
      </c>
      <c r="C164" s="137" t="s">
        <v>165</v>
      </c>
      <c r="D164" s="139" t="s">
        <v>154</v>
      </c>
      <c r="E164" s="17">
        <v>713704</v>
      </c>
      <c r="F164" s="17">
        <v>859487</v>
      </c>
      <c r="G164" s="13">
        <v>145783</v>
      </c>
      <c r="H164" s="123" t="s">
        <v>220</v>
      </c>
      <c r="I164" s="114">
        <v>515572</v>
      </c>
      <c r="L164" s="122"/>
      <c r="M164" s="120"/>
    </row>
    <row r="165" spans="1:13" ht="15" customHeight="1">
      <c r="A165" s="142"/>
      <c r="B165" s="144"/>
      <c r="C165" s="146"/>
      <c r="D165" s="147"/>
      <c r="E165" s="18">
        <v>713454</v>
      </c>
      <c r="F165" s="18">
        <v>859237</v>
      </c>
      <c r="G165" s="16">
        <v>145783</v>
      </c>
      <c r="H165" s="124"/>
      <c r="I165" s="21">
        <v>515572</v>
      </c>
      <c r="L165" s="122"/>
      <c r="M165" s="121"/>
    </row>
    <row r="166" spans="1:13" ht="15" customHeight="1">
      <c r="A166" s="133">
        <v>72</v>
      </c>
      <c r="B166" s="135" t="s">
        <v>152</v>
      </c>
      <c r="C166" s="137" t="s">
        <v>166</v>
      </c>
      <c r="D166" s="139" t="s">
        <v>122</v>
      </c>
      <c r="E166" s="17">
        <v>32031</v>
      </c>
      <c r="F166" s="17">
        <v>35663</v>
      </c>
      <c r="G166" s="13">
        <v>3632</v>
      </c>
      <c r="H166" s="123" t="s">
        <v>220</v>
      </c>
      <c r="I166" s="114">
        <v>25414</v>
      </c>
      <c r="L166" s="122"/>
      <c r="M166" s="120"/>
    </row>
    <row r="167" spans="1:13" ht="15" customHeight="1">
      <c r="A167" s="142"/>
      <c r="B167" s="144"/>
      <c r="C167" s="146"/>
      <c r="D167" s="147"/>
      <c r="E167" s="18">
        <v>32031</v>
      </c>
      <c r="F167" s="18">
        <v>35663</v>
      </c>
      <c r="G167" s="16">
        <v>3632</v>
      </c>
      <c r="H167" s="124"/>
      <c r="I167" s="21">
        <v>25414</v>
      </c>
      <c r="L167" s="122"/>
      <c r="M167" s="121"/>
    </row>
    <row r="168" spans="1:13" ht="15" customHeight="1">
      <c r="A168" s="133">
        <v>73</v>
      </c>
      <c r="B168" s="135" t="s">
        <v>152</v>
      </c>
      <c r="C168" s="137" t="s">
        <v>167</v>
      </c>
      <c r="D168" s="139" t="s">
        <v>168</v>
      </c>
      <c r="E168" s="17">
        <v>2345350</v>
      </c>
      <c r="F168" s="17">
        <v>2079052</v>
      </c>
      <c r="G168" s="13">
        <v>-266298</v>
      </c>
      <c r="H168" s="123" t="s">
        <v>220</v>
      </c>
      <c r="I168" s="114">
        <v>513796</v>
      </c>
      <c r="L168" s="122"/>
      <c r="M168" s="120"/>
    </row>
    <row r="169" spans="1:13" ht="15" customHeight="1">
      <c r="A169" s="142"/>
      <c r="B169" s="144"/>
      <c r="C169" s="146"/>
      <c r="D169" s="147"/>
      <c r="E169" s="18">
        <v>1335181</v>
      </c>
      <c r="F169" s="18">
        <v>1484045</v>
      </c>
      <c r="G169" s="16">
        <v>148864</v>
      </c>
      <c r="H169" s="124"/>
      <c r="I169" s="21">
        <v>445191</v>
      </c>
      <c r="L169" s="122"/>
      <c r="M169" s="121"/>
    </row>
    <row r="170" spans="1:13" ht="22.5" customHeight="1">
      <c r="A170" s="133">
        <v>74</v>
      </c>
      <c r="B170" s="135" t="s">
        <v>152</v>
      </c>
      <c r="C170" s="137" t="s">
        <v>169</v>
      </c>
      <c r="D170" s="139" t="s">
        <v>158</v>
      </c>
      <c r="E170" s="17">
        <v>2198655</v>
      </c>
      <c r="F170" s="17">
        <v>2221810</v>
      </c>
      <c r="G170" s="13">
        <v>23155</v>
      </c>
      <c r="H170" s="123"/>
      <c r="I170" s="114"/>
      <c r="L170" s="122"/>
      <c r="M170" s="120"/>
    </row>
    <row r="171" spans="1:13" ht="22.5" customHeight="1">
      <c r="A171" s="142"/>
      <c r="B171" s="144"/>
      <c r="C171" s="146"/>
      <c r="D171" s="147"/>
      <c r="E171" s="18">
        <v>0</v>
      </c>
      <c r="F171" s="18">
        <v>0</v>
      </c>
      <c r="G171" s="16">
        <v>0</v>
      </c>
      <c r="H171" s="124"/>
      <c r="I171" s="21"/>
      <c r="L171" s="122"/>
      <c r="M171" s="121"/>
    </row>
    <row r="172" spans="1:13" ht="15" customHeight="1">
      <c r="A172" s="133">
        <v>75</v>
      </c>
      <c r="B172" s="135" t="s">
        <v>152</v>
      </c>
      <c r="C172" s="137" t="s">
        <v>170</v>
      </c>
      <c r="D172" s="139" t="s">
        <v>171</v>
      </c>
      <c r="E172" s="17">
        <v>45367</v>
      </c>
      <c r="F172" s="17">
        <v>7903</v>
      </c>
      <c r="G172" s="13">
        <v>-37464</v>
      </c>
      <c r="H172" s="123" t="s">
        <v>220</v>
      </c>
      <c r="I172" s="114">
        <v>3603</v>
      </c>
      <c r="L172" s="122"/>
      <c r="M172" s="120"/>
    </row>
    <row r="173" spans="1:13" ht="15" customHeight="1">
      <c r="A173" s="142"/>
      <c r="B173" s="144"/>
      <c r="C173" s="146"/>
      <c r="D173" s="147"/>
      <c r="E173" s="18">
        <v>7067</v>
      </c>
      <c r="F173" s="18">
        <v>3603</v>
      </c>
      <c r="G173" s="16">
        <v>-3464</v>
      </c>
      <c r="H173" s="124"/>
      <c r="I173" s="21">
        <v>3603</v>
      </c>
      <c r="L173" s="122"/>
      <c r="M173" s="121"/>
    </row>
    <row r="174" spans="1:13" ht="15" customHeight="1">
      <c r="A174" s="133">
        <v>76</v>
      </c>
      <c r="B174" s="135" t="s">
        <v>152</v>
      </c>
      <c r="C174" s="137" t="s">
        <v>172</v>
      </c>
      <c r="D174" s="139" t="s">
        <v>158</v>
      </c>
      <c r="E174" s="17">
        <v>4430</v>
      </c>
      <c r="F174" s="17">
        <v>4373</v>
      </c>
      <c r="G174" s="13">
        <v>-57</v>
      </c>
      <c r="H174" s="123" t="s">
        <v>220</v>
      </c>
      <c r="I174" s="114">
        <v>4373</v>
      </c>
      <c r="L174" s="122"/>
      <c r="M174" s="120"/>
    </row>
    <row r="175" spans="1:13" ht="15" customHeight="1">
      <c r="A175" s="142"/>
      <c r="B175" s="144"/>
      <c r="C175" s="146"/>
      <c r="D175" s="147"/>
      <c r="E175" s="18">
        <v>4430</v>
      </c>
      <c r="F175" s="18">
        <v>4373</v>
      </c>
      <c r="G175" s="16">
        <v>-57</v>
      </c>
      <c r="H175" s="124"/>
      <c r="I175" s="21">
        <v>4373</v>
      </c>
      <c r="L175" s="122"/>
      <c r="M175" s="121"/>
    </row>
    <row r="176" spans="1:13" ht="15" customHeight="1">
      <c r="A176" s="133">
        <v>77</v>
      </c>
      <c r="B176" s="135" t="s">
        <v>152</v>
      </c>
      <c r="C176" s="137" t="s">
        <v>173</v>
      </c>
      <c r="D176" s="139" t="s">
        <v>158</v>
      </c>
      <c r="E176" s="17">
        <v>44539</v>
      </c>
      <c r="F176" s="17">
        <v>135844</v>
      </c>
      <c r="G176" s="13">
        <v>91305</v>
      </c>
      <c r="H176" s="123" t="s">
        <v>5</v>
      </c>
      <c r="I176" s="114"/>
      <c r="L176" s="122"/>
      <c r="M176" s="120"/>
    </row>
    <row r="177" spans="1:13" ht="15" customHeight="1">
      <c r="A177" s="142"/>
      <c r="B177" s="144"/>
      <c r="C177" s="146"/>
      <c r="D177" s="147"/>
      <c r="E177" s="18">
        <v>44539</v>
      </c>
      <c r="F177" s="18">
        <v>135844</v>
      </c>
      <c r="G177" s="16">
        <v>91305</v>
      </c>
      <c r="H177" s="124"/>
      <c r="I177" s="21"/>
      <c r="L177" s="122"/>
      <c r="M177" s="121"/>
    </row>
    <row r="178" spans="1:13" ht="15" customHeight="1">
      <c r="A178" s="133">
        <v>78</v>
      </c>
      <c r="B178" s="135" t="s">
        <v>152</v>
      </c>
      <c r="C178" s="137" t="s">
        <v>120</v>
      </c>
      <c r="D178" s="139" t="s">
        <v>230</v>
      </c>
      <c r="E178" s="17">
        <v>43813</v>
      </c>
      <c r="F178" s="17">
        <v>36128</v>
      </c>
      <c r="G178" s="13">
        <v>-7685</v>
      </c>
      <c r="H178" s="123" t="s">
        <v>5</v>
      </c>
      <c r="I178" s="114"/>
      <c r="L178" s="122"/>
      <c r="M178" s="120"/>
    </row>
    <row r="179" spans="1:13" ht="15" customHeight="1">
      <c r="A179" s="142"/>
      <c r="B179" s="144"/>
      <c r="C179" s="146"/>
      <c r="D179" s="147"/>
      <c r="E179" s="18">
        <v>43813</v>
      </c>
      <c r="F179" s="18">
        <v>36128</v>
      </c>
      <c r="G179" s="16">
        <v>-7685</v>
      </c>
      <c r="H179" s="124"/>
      <c r="I179" s="21"/>
      <c r="L179" s="122"/>
      <c r="M179" s="121"/>
    </row>
    <row r="180" spans="1:13" ht="15" customHeight="1">
      <c r="A180" s="133">
        <v>79</v>
      </c>
      <c r="B180" s="135" t="s">
        <v>152</v>
      </c>
      <c r="C180" s="137" t="s">
        <v>137</v>
      </c>
      <c r="D180" s="139" t="s">
        <v>168</v>
      </c>
      <c r="E180" s="17">
        <v>93500</v>
      </c>
      <c r="F180" s="17">
        <v>93500</v>
      </c>
      <c r="G180" s="13">
        <v>0</v>
      </c>
      <c r="H180" s="123" t="s">
        <v>5</v>
      </c>
      <c r="I180" s="114"/>
      <c r="L180" s="122"/>
      <c r="M180" s="120"/>
    </row>
    <row r="181" spans="1:13" ht="15" customHeight="1">
      <c r="A181" s="142"/>
      <c r="B181" s="144"/>
      <c r="C181" s="146"/>
      <c r="D181" s="147"/>
      <c r="E181" s="18">
        <v>0</v>
      </c>
      <c r="F181" s="18">
        <v>0</v>
      </c>
      <c r="G181" s="16">
        <v>0</v>
      </c>
      <c r="H181" s="124"/>
      <c r="I181" s="21"/>
      <c r="L181" s="122"/>
      <c r="M181" s="121"/>
    </row>
    <row r="182" spans="1:13" ht="15" customHeight="1">
      <c r="A182" s="133">
        <v>80</v>
      </c>
      <c r="B182" s="135" t="s">
        <v>152</v>
      </c>
      <c r="C182" s="137" t="s">
        <v>174</v>
      </c>
      <c r="D182" s="139" t="s">
        <v>158</v>
      </c>
      <c r="E182" s="17">
        <v>8923</v>
      </c>
      <c r="F182" s="17">
        <v>8923</v>
      </c>
      <c r="G182" s="13">
        <v>0</v>
      </c>
      <c r="H182" s="123" t="s">
        <v>5</v>
      </c>
      <c r="I182" s="114"/>
      <c r="L182" s="122"/>
      <c r="M182" s="120"/>
    </row>
    <row r="183" spans="1:13" ht="15" customHeight="1">
      <c r="A183" s="142"/>
      <c r="B183" s="144"/>
      <c r="C183" s="146"/>
      <c r="D183" s="147"/>
      <c r="E183" s="18">
        <v>8923</v>
      </c>
      <c r="F183" s="18">
        <v>8923</v>
      </c>
      <c r="G183" s="16">
        <v>0</v>
      </c>
      <c r="H183" s="124"/>
      <c r="I183" s="21"/>
      <c r="L183" s="122"/>
      <c r="M183" s="121"/>
    </row>
    <row r="184" spans="1:13" ht="15" customHeight="1">
      <c r="A184" s="133">
        <v>81</v>
      </c>
      <c r="B184" s="135" t="s">
        <v>152</v>
      </c>
      <c r="C184" s="137" t="s">
        <v>175</v>
      </c>
      <c r="D184" s="139" t="s">
        <v>158</v>
      </c>
      <c r="E184" s="17">
        <v>7980</v>
      </c>
      <c r="F184" s="17">
        <v>5245</v>
      </c>
      <c r="G184" s="13">
        <v>-2735</v>
      </c>
      <c r="H184" s="123" t="s">
        <v>5</v>
      </c>
      <c r="I184" s="114"/>
      <c r="L184" s="122"/>
      <c r="M184" s="120"/>
    </row>
    <row r="185" spans="1:13" ht="15" customHeight="1">
      <c r="A185" s="142"/>
      <c r="B185" s="144"/>
      <c r="C185" s="146"/>
      <c r="D185" s="147"/>
      <c r="E185" s="18">
        <v>980</v>
      </c>
      <c r="F185" s="18">
        <v>1245</v>
      </c>
      <c r="G185" s="16">
        <v>265</v>
      </c>
      <c r="H185" s="124"/>
      <c r="I185" s="21"/>
      <c r="L185" s="122"/>
      <c r="M185" s="121"/>
    </row>
    <row r="186" spans="1:13" ht="22.5" customHeight="1">
      <c r="A186" s="133">
        <v>82</v>
      </c>
      <c r="B186" s="135" t="s">
        <v>152</v>
      </c>
      <c r="C186" s="137" t="s">
        <v>87</v>
      </c>
      <c r="D186" s="139" t="s">
        <v>176</v>
      </c>
      <c r="E186" s="17">
        <v>424165</v>
      </c>
      <c r="F186" s="17">
        <v>682203</v>
      </c>
      <c r="G186" s="13">
        <v>258038</v>
      </c>
      <c r="H186" s="123" t="s">
        <v>5</v>
      </c>
      <c r="I186" s="114"/>
      <c r="L186" s="122"/>
      <c r="M186" s="120"/>
    </row>
    <row r="187" spans="1:13" ht="22.5" customHeight="1">
      <c r="A187" s="142"/>
      <c r="B187" s="144"/>
      <c r="C187" s="146"/>
      <c r="D187" s="147"/>
      <c r="E187" s="18">
        <v>352665</v>
      </c>
      <c r="F187" s="18">
        <v>354503</v>
      </c>
      <c r="G187" s="16">
        <v>1838</v>
      </c>
      <c r="H187" s="124"/>
      <c r="I187" s="21"/>
      <c r="L187" s="122"/>
      <c r="M187" s="121"/>
    </row>
    <row r="188" spans="1:13" ht="22.5" customHeight="1">
      <c r="A188" s="133">
        <v>83</v>
      </c>
      <c r="B188" s="135" t="s">
        <v>152</v>
      </c>
      <c r="C188" s="137" t="s">
        <v>88</v>
      </c>
      <c r="D188" s="139" t="s">
        <v>177</v>
      </c>
      <c r="E188" s="17">
        <v>630303</v>
      </c>
      <c r="F188" s="17">
        <v>2504323</v>
      </c>
      <c r="G188" s="17">
        <v>1874020</v>
      </c>
      <c r="H188" s="123" t="s">
        <v>5</v>
      </c>
      <c r="I188" s="113"/>
      <c r="L188" s="122"/>
      <c r="M188" s="120"/>
    </row>
    <row r="189" spans="1:13" ht="22.5" customHeight="1" thickBot="1">
      <c r="A189" s="134"/>
      <c r="B189" s="136"/>
      <c r="C189" s="138"/>
      <c r="D189" s="140"/>
      <c r="E189" s="22">
        <v>317243</v>
      </c>
      <c r="F189" s="22">
        <v>839623</v>
      </c>
      <c r="G189" s="23">
        <v>522380</v>
      </c>
      <c r="H189" s="132"/>
      <c r="I189" s="24"/>
      <c r="L189" s="122"/>
      <c r="M189" s="121"/>
    </row>
    <row r="190" spans="1:13" ht="15" customHeight="1">
      <c r="A190" s="141">
        <v>84</v>
      </c>
      <c r="B190" s="143" t="s">
        <v>152</v>
      </c>
      <c r="C190" s="145" t="s">
        <v>89</v>
      </c>
      <c r="D190" s="148" t="s">
        <v>158</v>
      </c>
      <c r="E190" s="13">
        <v>32000</v>
      </c>
      <c r="F190" s="13">
        <v>50000</v>
      </c>
      <c r="G190" s="13">
        <v>18000</v>
      </c>
      <c r="H190" s="149" t="s">
        <v>5</v>
      </c>
      <c r="I190" s="114"/>
      <c r="L190" s="122"/>
      <c r="M190" s="120"/>
    </row>
    <row r="191" spans="1:13" ht="15" customHeight="1">
      <c r="A191" s="142"/>
      <c r="B191" s="144"/>
      <c r="C191" s="146"/>
      <c r="D191" s="147"/>
      <c r="E191" s="18">
        <v>32000</v>
      </c>
      <c r="F191" s="18">
        <v>50000</v>
      </c>
      <c r="G191" s="16">
        <v>18000</v>
      </c>
      <c r="H191" s="124"/>
      <c r="I191" s="21"/>
      <c r="L191" s="122"/>
      <c r="M191" s="121"/>
    </row>
    <row r="192" spans="1:13" ht="15" customHeight="1">
      <c r="A192" s="133">
        <v>85</v>
      </c>
      <c r="B192" s="135" t="s">
        <v>152</v>
      </c>
      <c r="C192" s="137" t="s">
        <v>178</v>
      </c>
      <c r="D192" s="139" t="s">
        <v>176</v>
      </c>
      <c r="E192" s="17">
        <v>0</v>
      </c>
      <c r="F192" s="17">
        <v>123000</v>
      </c>
      <c r="G192" s="13">
        <v>123000</v>
      </c>
      <c r="H192" s="123" t="s">
        <v>5</v>
      </c>
      <c r="I192" s="114"/>
      <c r="L192" s="122"/>
      <c r="M192" s="120"/>
    </row>
    <row r="193" spans="1:13" ht="15" customHeight="1">
      <c r="A193" s="142"/>
      <c r="B193" s="144"/>
      <c r="C193" s="146"/>
      <c r="D193" s="147"/>
      <c r="E193" s="18">
        <v>0</v>
      </c>
      <c r="F193" s="18">
        <v>123000</v>
      </c>
      <c r="G193" s="16">
        <v>123000</v>
      </c>
      <c r="H193" s="124"/>
      <c r="I193" s="21"/>
      <c r="L193" s="122"/>
      <c r="M193" s="121"/>
    </row>
    <row r="194" spans="1:13" ht="22.5" customHeight="1">
      <c r="A194" s="133">
        <v>86</v>
      </c>
      <c r="B194" s="135" t="s">
        <v>152</v>
      </c>
      <c r="C194" s="137" t="s">
        <v>179</v>
      </c>
      <c r="D194" s="139" t="s">
        <v>180</v>
      </c>
      <c r="E194" s="17">
        <v>0</v>
      </c>
      <c r="F194" s="17">
        <v>116000</v>
      </c>
      <c r="G194" s="13">
        <v>116000</v>
      </c>
      <c r="H194" s="123" t="s">
        <v>5</v>
      </c>
      <c r="I194" s="114"/>
      <c r="L194" s="122"/>
      <c r="M194" s="120"/>
    </row>
    <row r="195" spans="1:13" ht="22.5" customHeight="1">
      <c r="A195" s="142"/>
      <c r="B195" s="144"/>
      <c r="C195" s="146"/>
      <c r="D195" s="147"/>
      <c r="E195" s="18">
        <v>0</v>
      </c>
      <c r="F195" s="18">
        <v>34000</v>
      </c>
      <c r="G195" s="16">
        <v>34000</v>
      </c>
      <c r="H195" s="124"/>
      <c r="I195" s="21"/>
      <c r="L195" s="122"/>
      <c r="M195" s="121"/>
    </row>
    <row r="196" spans="1:13" ht="15" customHeight="1">
      <c r="A196" s="133">
        <v>87</v>
      </c>
      <c r="B196" s="135" t="s">
        <v>152</v>
      </c>
      <c r="C196" s="137" t="s">
        <v>181</v>
      </c>
      <c r="D196" s="139" t="s">
        <v>177</v>
      </c>
      <c r="E196" s="17">
        <v>26634</v>
      </c>
      <c r="F196" s="17">
        <v>68755</v>
      </c>
      <c r="G196" s="13">
        <v>42121</v>
      </c>
      <c r="H196" s="123" t="s">
        <v>5</v>
      </c>
      <c r="I196" s="114"/>
      <c r="L196" s="122"/>
      <c r="M196" s="120"/>
    </row>
    <row r="197" spans="1:13" ht="15" customHeight="1">
      <c r="A197" s="142"/>
      <c r="B197" s="144"/>
      <c r="C197" s="146"/>
      <c r="D197" s="147"/>
      <c r="E197" s="18">
        <v>26634</v>
      </c>
      <c r="F197" s="18">
        <v>68755</v>
      </c>
      <c r="G197" s="16">
        <v>42121</v>
      </c>
      <c r="H197" s="124"/>
      <c r="I197" s="21"/>
      <c r="L197" s="122"/>
      <c r="M197" s="121"/>
    </row>
    <row r="198" spans="1:13" ht="15" customHeight="1">
      <c r="A198" s="133">
        <v>88</v>
      </c>
      <c r="B198" s="135" t="s">
        <v>152</v>
      </c>
      <c r="C198" s="137" t="s">
        <v>93</v>
      </c>
      <c r="D198" s="139" t="s">
        <v>177</v>
      </c>
      <c r="E198" s="17">
        <v>0</v>
      </c>
      <c r="F198" s="17">
        <v>5000</v>
      </c>
      <c r="G198" s="13">
        <v>5000</v>
      </c>
      <c r="H198" s="123" t="s">
        <v>5</v>
      </c>
      <c r="I198" s="114"/>
      <c r="L198" s="122"/>
      <c r="M198" s="120"/>
    </row>
    <row r="199" spans="1:13" ht="15" customHeight="1">
      <c r="A199" s="142"/>
      <c r="B199" s="144"/>
      <c r="C199" s="146"/>
      <c r="D199" s="147"/>
      <c r="E199" s="18">
        <v>0</v>
      </c>
      <c r="F199" s="18">
        <v>5000</v>
      </c>
      <c r="G199" s="16">
        <v>5000</v>
      </c>
      <c r="H199" s="124"/>
      <c r="I199" s="21"/>
      <c r="L199" s="122"/>
      <c r="M199" s="121"/>
    </row>
    <row r="200" spans="1:13" ht="15" customHeight="1">
      <c r="A200" s="133">
        <v>89</v>
      </c>
      <c r="B200" s="135" t="s">
        <v>152</v>
      </c>
      <c r="C200" s="137" t="s">
        <v>182</v>
      </c>
      <c r="D200" s="139" t="s">
        <v>158</v>
      </c>
      <c r="E200" s="17">
        <v>17701</v>
      </c>
      <c r="F200" s="17">
        <v>36502</v>
      </c>
      <c r="G200" s="13">
        <v>18801</v>
      </c>
      <c r="H200" s="123" t="s">
        <v>5</v>
      </c>
      <c r="I200" s="114"/>
      <c r="L200" s="122"/>
      <c r="M200" s="120"/>
    </row>
    <row r="201" spans="1:13" ht="15" customHeight="1">
      <c r="A201" s="142"/>
      <c r="B201" s="144"/>
      <c r="C201" s="146"/>
      <c r="D201" s="147"/>
      <c r="E201" s="18">
        <v>0</v>
      </c>
      <c r="F201" s="18">
        <v>0</v>
      </c>
      <c r="G201" s="16">
        <v>0</v>
      </c>
      <c r="H201" s="124"/>
      <c r="I201" s="21"/>
      <c r="L201" s="122"/>
      <c r="M201" s="121"/>
    </row>
    <row r="202" spans="1:13" ht="15" customHeight="1">
      <c r="A202" s="133">
        <v>90</v>
      </c>
      <c r="B202" s="135" t="s">
        <v>152</v>
      </c>
      <c r="C202" s="137" t="s">
        <v>183</v>
      </c>
      <c r="D202" s="139" t="s">
        <v>177</v>
      </c>
      <c r="E202" s="17">
        <v>1168131</v>
      </c>
      <c r="F202" s="17">
        <v>1408452</v>
      </c>
      <c r="G202" s="13">
        <v>240321</v>
      </c>
      <c r="H202" s="123" t="s">
        <v>5</v>
      </c>
      <c r="I202" s="114"/>
      <c r="L202" s="122"/>
      <c r="M202" s="120"/>
    </row>
    <row r="203" spans="1:13" ht="15" customHeight="1">
      <c r="A203" s="142"/>
      <c r="B203" s="144"/>
      <c r="C203" s="146"/>
      <c r="D203" s="147"/>
      <c r="E203" s="18">
        <v>243731</v>
      </c>
      <c r="F203" s="18">
        <v>222612</v>
      </c>
      <c r="G203" s="16">
        <v>-21119</v>
      </c>
      <c r="H203" s="124"/>
      <c r="I203" s="21"/>
      <c r="L203" s="122"/>
      <c r="M203" s="121"/>
    </row>
    <row r="204" spans="1:13" ht="15" customHeight="1">
      <c r="A204" s="133">
        <v>91</v>
      </c>
      <c r="B204" s="135" t="s">
        <v>152</v>
      </c>
      <c r="C204" s="137" t="s">
        <v>184</v>
      </c>
      <c r="D204" s="139" t="s">
        <v>185</v>
      </c>
      <c r="E204" s="17">
        <v>2548354</v>
      </c>
      <c r="F204" s="17">
        <v>3133831</v>
      </c>
      <c r="G204" s="13">
        <v>585477</v>
      </c>
      <c r="H204" s="123" t="s">
        <v>5</v>
      </c>
      <c r="I204" s="114"/>
      <c r="L204" s="122"/>
      <c r="M204" s="120"/>
    </row>
    <row r="205" spans="1:13" ht="15" customHeight="1">
      <c r="A205" s="142"/>
      <c r="B205" s="144"/>
      <c r="C205" s="146"/>
      <c r="D205" s="147"/>
      <c r="E205" s="18">
        <v>543991</v>
      </c>
      <c r="F205" s="18">
        <v>893715</v>
      </c>
      <c r="G205" s="16">
        <v>349724</v>
      </c>
      <c r="H205" s="124"/>
      <c r="I205" s="21"/>
      <c r="L205" s="122"/>
      <c r="M205" s="121"/>
    </row>
    <row r="206" spans="1:13" ht="15" customHeight="1">
      <c r="A206" s="133">
        <v>92</v>
      </c>
      <c r="B206" s="135" t="s">
        <v>152</v>
      </c>
      <c r="C206" s="159" t="s">
        <v>186</v>
      </c>
      <c r="D206" s="139" t="s">
        <v>158</v>
      </c>
      <c r="E206" s="17">
        <v>416</v>
      </c>
      <c r="F206" s="17">
        <v>428</v>
      </c>
      <c r="G206" s="13">
        <v>12</v>
      </c>
      <c r="H206" s="123" t="s">
        <v>5</v>
      </c>
      <c r="I206" s="114"/>
      <c r="L206" s="122"/>
    </row>
    <row r="207" spans="1:13" ht="15" customHeight="1">
      <c r="A207" s="142"/>
      <c r="B207" s="144"/>
      <c r="C207" s="160"/>
      <c r="D207" s="147"/>
      <c r="E207" s="18">
        <v>416</v>
      </c>
      <c r="F207" s="18">
        <v>428</v>
      </c>
      <c r="G207" s="16">
        <v>12</v>
      </c>
      <c r="H207" s="124"/>
      <c r="I207" s="21"/>
      <c r="L207" s="122"/>
    </row>
    <row r="208" spans="1:13" ht="15" customHeight="1">
      <c r="A208" s="133">
        <v>93</v>
      </c>
      <c r="B208" s="135" t="s">
        <v>152</v>
      </c>
      <c r="C208" s="159" t="s">
        <v>138</v>
      </c>
      <c r="D208" s="139" t="s">
        <v>62</v>
      </c>
      <c r="E208" s="17">
        <v>254520</v>
      </c>
      <c r="F208" s="17">
        <v>255145</v>
      </c>
      <c r="G208" s="13">
        <v>625</v>
      </c>
      <c r="H208" s="123" t="s">
        <v>5</v>
      </c>
      <c r="I208" s="114"/>
      <c r="L208" s="122"/>
    </row>
    <row r="209" spans="1:13" ht="15" customHeight="1">
      <c r="A209" s="142"/>
      <c r="B209" s="144"/>
      <c r="C209" s="160"/>
      <c r="D209" s="147"/>
      <c r="E209" s="18">
        <v>254520</v>
      </c>
      <c r="F209" s="18">
        <v>255145</v>
      </c>
      <c r="G209" s="16">
        <v>625</v>
      </c>
      <c r="H209" s="124"/>
      <c r="I209" s="21"/>
      <c r="L209" s="122"/>
    </row>
    <row r="210" spans="1:13" ht="15" customHeight="1">
      <c r="A210" s="167" t="s">
        <v>215</v>
      </c>
      <c r="B210" s="168"/>
      <c r="C210" s="168"/>
      <c r="D210" s="169"/>
      <c r="E210" s="17">
        <v>13001558</v>
      </c>
      <c r="F210" s="17">
        <v>16285380</v>
      </c>
      <c r="G210" s="13">
        <v>3283822</v>
      </c>
      <c r="H210" s="123" t="s">
        <v>5</v>
      </c>
      <c r="I210" s="114"/>
    </row>
    <row r="211" spans="1:13" ht="15" customHeight="1">
      <c r="A211" s="170"/>
      <c r="B211" s="171"/>
      <c r="C211" s="171"/>
      <c r="D211" s="172"/>
      <c r="E211" s="18">
        <v>6001057</v>
      </c>
      <c r="F211" s="18">
        <v>7574566</v>
      </c>
      <c r="G211" s="16">
        <v>1573509</v>
      </c>
      <c r="H211" s="124"/>
      <c r="I211" s="21"/>
    </row>
    <row r="212" spans="1:13" ht="15" customHeight="1">
      <c r="A212" s="133">
        <v>94</v>
      </c>
      <c r="B212" s="135" t="s">
        <v>187</v>
      </c>
      <c r="C212" s="137" t="s">
        <v>188</v>
      </c>
      <c r="D212" s="139" t="s">
        <v>158</v>
      </c>
      <c r="E212" s="17">
        <v>1240621</v>
      </c>
      <c r="F212" s="17">
        <v>1124258</v>
      </c>
      <c r="G212" s="13">
        <v>-116363</v>
      </c>
      <c r="H212" s="123" t="s">
        <v>5</v>
      </c>
      <c r="I212" s="114"/>
      <c r="L212" s="122"/>
      <c r="M212" s="120"/>
    </row>
    <row r="213" spans="1:13" ht="15" customHeight="1">
      <c r="A213" s="142"/>
      <c r="B213" s="144"/>
      <c r="C213" s="146"/>
      <c r="D213" s="147"/>
      <c r="E213" s="18">
        <v>1223381</v>
      </c>
      <c r="F213" s="18">
        <v>1107018</v>
      </c>
      <c r="G213" s="16">
        <v>-116363</v>
      </c>
      <c r="H213" s="124"/>
      <c r="I213" s="21"/>
      <c r="L213" s="122"/>
      <c r="M213" s="121"/>
    </row>
    <row r="214" spans="1:13" ht="15" customHeight="1">
      <c r="A214" s="133">
        <v>95</v>
      </c>
      <c r="B214" s="135" t="s">
        <v>187</v>
      </c>
      <c r="C214" s="137" t="s">
        <v>189</v>
      </c>
      <c r="D214" s="139" t="s">
        <v>158</v>
      </c>
      <c r="E214" s="17">
        <v>1506607</v>
      </c>
      <c r="F214" s="17">
        <v>2573524</v>
      </c>
      <c r="G214" s="13">
        <v>1066917</v>
      </c>
      <c r="H214" s="123" t="s">
        <v>5</v>
      </c>
      <c r="I214" s="114"/>
      <c r="L214" s="122"/>
      <c r="M214" s="120"/>
    </row>
    <row r="215" spans="1:13" ht="15" customHeight="1">
      <c r="A215" s="142"/>
      <c r="B215" s="144"/>
      <c r="C215" s="146"/>
      <c r="D215" s="147"/>
      <c r="E215" s="18">
        <v>377607</v>
      </c>
      <c r="F215" s="18">
        <v>643524</v>
      </c>
      <c r="G215" s="16">
        <v>265917</v>
      </c>
      <c r="H215" s="124"/>
      <c r="I215" s="21"/>
      <c r="L215" s="122"/>
      <c r="M215" s="121"/>
    </row>
    <row r="216" spans="1:13" ht="15" customHeight="1">
      <c r="A216" s="133">
        <v>96</v>
      </c>
      <c r="B216" s="135" t="s">
        <v>187</v>
      </c>
      <c r="C216" s="137" t="s">
        <v>190</v>
      </c>
      <c r="D216" s="139" t="s">
        <v>158</v>
      </c>
      <c r="E216" s="17">
        <v>531</v>
      </c>
      <c r="F216" s="17">
        <v>1344</v>
      </c>
      <c r="G216" s="13">
        <v>813</v>
      </c>
      <c r="H216" s="123" t="s">
        <v>5</v>
      </c>
      <c r="I216" s="114"/>
      <c r="L216" s="122"/>
      <c r="M216" s="120"/>
    </row>
    <row r="217" spans="1:13" ht="15" customHeight="1">
      <c r="A217" s="142"/>
      <c r="B217" s="144"/>
      <c r="C217" s="146"/>
      <c r="D217" s="147"/>
      <c r="E217" s="18">
        <v>531</v>
      </c>
      <c r="F217" s="18">
        <v>1344</v>
      </c>
      <c r="G217" s="16">
        <v>813</v>
      </c>
      <c r="H217" s="124"/>
      <c r="I217" s="21"/>
      <c r="L217" s="122"/>
      <c r="M217" s="121"/>
    </row>
    <row r="218" spans="1:13" ht="15" customHeight="1">
      <c r="A218" s="167" t="s">
        <v>216</v>
      </c>
      <c r="B218" s="168"/>
      <c r="C218" s="168"/>
      <c r="D218" s="169"/>
      <c r="E218" s="17">
        <v>2747759</v>
      </c>
      <c r="F218" s="17">
        <v>3699126</v>
      </c>
      <c r="G218" s="13">
        <v>951367</v>
      </c>
      <c r="H218" s="123" t="s">
        <v>5</v>
      </c>
      <c r="I218" s="114"/>
    </row>
    <row r="219" spans="1:13" ht="15" customHeight="1">
      <c r="A219" s="170"/>
      <c r="B219" s="171"/>
      <c r="C219" s="171"/>
      <c r="D219" s="172"/>
      <c r="E219" s="18">
        <v>1601519</v>
      </c>
      <c r="F219" s="18">
        <v>1751886</v>
      </c>
      <c r="G219" s="16">
        <v>150367</v>
      </c>
      <c r="H219" s="124"/>
      <c r="I219" s="21"/>
    </row>
    <row r="220" spans="1:13" ht="15" customHeight="1">
      <c r="A220" s="133">
        <v>97</v>
      </c>
      <c r="B220" s="135" t="s">
        <v>191</v>
      </c>
      <c r="C220" s="137" t="s">
        <v>192</v>
      </c>
      <c r="D220" s="139" t="s">
        <v>158</v>
      </c>
      <c r="E220" s="17">
        <v>50522</v>
      </c>
      <c r="F220" s="17">
        <v>87832</v>
      </c>
      <c r="G220" s="13">
        <v>37310</v>
      </c>
      <c r="H220" s="123" t="s">
        <v>5</v>
      </c>
      <c r="I220" s="114"/>
      <c r="L220" s="122"/>
      <c r="M220" s="120"/>
    </row>
    <row r="221" spans="1:13" ht="15" customHeight="1">
      <c r="A221" s="142"/>
      <c r="B221" s="144"/>
      <c r="C221" s="146"/>
      <c r="D221" s="147"/>
      <c r="E221" s="18">
        <v>0</v>
      </c>
      <c r="F221" s="18">
        <v>0</v>
      </c>
      <c r="G221" s="16">
        <v>0</v>
      </c>
      <c r="H221" s="124"/>
      <c r="I221" s="21"/>
      <c r="L221" s="122"/>
      <c r="M221" s="121"/>
    </row>
    <row r="222" spans="1:13" ht="15" customHeight="1">
      <c r="A222" s="167" t="s">
        <v>217</v>
      </c>
      <c r="B222" s="168"/>
      <c r="C222" s="168"/>
      <c r="D222" s="169"/>
      <c r="E222" s="17">
        <v>50522</v>
      </c>
      <c r="F222" s="17">
        <v>87832</v>
      </c>
      <c r="G222" s="13">
        <v>37310</v>
      </c>
      <c r="H222" s="123" t="s">
        <v>5</v>
      </c>
      <c r="I222" s="114"/>
    </row>
    <row r="223" spans="1:13" ht="15" customHeight="1">
      <c r="A223" s="170"/>
      <c r="B223" s="171"/>
      <c r="C223" s="171"/>
      <c r="D223" s="172"/>
      <c r="E223" s="18">
        <v>0</v>
      </c>
      <c r="F223" s="18">
        <v>0</v>
      </c>
      <c r="G223" s="16">
        <v>0</v>
      </c>
      <c r="H223" s="124"/>
      <c r="I223" s="21"/>
    </row>
    <row r="224" spans="1:13" ht="15" customHeight="1">
      <c r="A224" s="133">
        <v>98</v>
      </c>
      <c r="B224" s="135" t="s">
        <v>193</v>
      </c>
      <c r="C224" s="137" t="s">
        <v>194</v>
      </c>
      <c r="D224" s="139" t="s">
        <v>195</v>
      </c>
      <c r="E224" s="17">
        <v>30067000</v>
      </c>
      <c r="F224" s="17">
        <v>28855000</v>
      </c>
      <c r="G224" s="13">
        <v>-1212000</v>
      </c>
      <c r="H224" s="123" t="s">
        <v>5</v>
      </c>
      <c r="I224" s="114"/>
      <c r="L224" s="122"/>
      <c r="M224" s="120"/>
    </row>
    <row r="225" spans="1:13" ht="15" customHeight="1">
      <c r="A225" s="142"/>
      <c r="B225" s="144"/>
      <c r="C225" s="146"/>
      <c r="D225" s="147"/>
      <c r="E225" s="18">
        <v>1691000</v>
      </c>
      <c r="F225" s="18">
        <v>1561250</v>
      </c>
      <c r="G225" s="16">
        <v>-129750</v>
      </c>
      <c r="H225" s="124"/>
      <c r="I225" s="21"/>
      <c r="L225" s="122"/>
      <c r="M225" s="121"/>
    </row>
    <row r="226" spans="1:13" ht="15" customHeight="1">
      <c r="A226" s="133">
        <v>99</v>
      </c>
      <c r="B226" s="135" t="s">
        <v>193</v>
      </c>
      <c r="C226" s="137" t="s">
        <v>196</v>
      </c>
      <c r="D226" s="139" t="s">
        <v>197</v>
      </c>
      <c r="E226" s="17">
        <v>306000</v>
      </c>
      <c r="F226" s="17">
        <v>400000</v>
      </c>
      <c r="G226" s="13">
        <v>94000</v>
      </c>
      <c r="H226" s="123" t="s">
        <v>5</v>
      </c>
      <c r="I226" s="114"/>
      <c r="L226" s="122"/>
      <c r="M226" s="120"/>
    </row>
    <row r="227" spans="1:13" ht="15" customHeight="1">
      <c r="A227" s="142"/>
      <c r="B227" s="144"/>
      <c r="C227" s="146"/>
      <c r="D227" s="147"/>
      <c r="E227" s="18">
        <v>31000</v>
      </c>
      <c r="F227" s="18">
        <v>40000</v>
      </c>
      <c r="G227" s="16">
        <v>9000</v>
      </c>
      <c r="H227" s="124"/>
      <c r="I227" s="21"/>
      <c r="L227" s="122"/>
      <c r="M227" s="121"/>
    </row>
    <row r="228" spans="1:13" ht="22.5" customHeight="1">
      <c r="A228" s="133">
        <v>100</v>
      </c>
      <c r="B228" s="135" t="s">
        <v>193</v>
      </c>
      <c r="C228" s="137" t="s">
        <v>87</v>
      </c>
      <c r="D228" s="139" t="s">
        <v>195</v>
      </c>
      <c r="E228" s="17">
        <v>20000</v>
      </c>
      <c r="F228" s="17">
        <v>1973000</v>
      </c>
      <c r="G228" s="13">
        <v>1953000</v>
      </c>
      <c r="H228" s="123" t="s">
        <v>5</v>
      </c>
      <c r="I228" s="114"/>
      <c r="L228" s="122"/>
      <c r="M228" s="120"/>
    </row>
    <row r="229" spans="1:13" ht="22.5" customHeight="1">
      <c r="A229" s="142"/>
      <c r="B229" s="144"/>
      <c r="C229" s="146"/>
      <c r="D229" s="147"/>
      <c r="E229" s="18">
        <v>20000</v>
      </c>
      <c r="F229" s="18">
        <v>380000</v>
      </c>
      <c r="G229" s="16">
        <v>360000</v>
      </c>
      <c r="H229" s="124"/>
      <c r="I229" s="21"/>
      <c r="L229" s="122"/>
      <c r="M229" s="121"/>
    </row>
    <row r="230" spans="1:13" ht="15" customHeight="1">
      <c r="A230" s="133">
        <v>101</v>
      </c>
      <c r="B230" s="135" t="s">
        <v>193</v>
      </c>
      <c r="C230" s="137" t="s">
        <v>198</v>
      </c>
      <c r="D230" s="139" t="s">
        <v>195</v>
      </c>
      <c r="E230" s="17">
        <v>0</v>
      </c>
      <c r="F230" s="17">
        <v>20000</v>
      </c>
      <c r="G230" s="13">
        <v>20000</v>
      </c>
      <c r="H230" s="123" t="s">
        <v>5</v>
      </c>
      <c r="I230" s="114"/>
      <c r="L230" s="122"/>
      <c r="M230" s="120"/>
    </row>
    <row r="231" spans="1:13" ht="15" customHeight="1">
      <c r="A231" s="142"/>
      <c r="B231" s="144"/>
      <c r="C231" s="146"/>
      <c r="D231" s="147"/>
      <c r="E231" s="18">
        <v>0</v>
      </c>
      <c r="F231" s="18">
        <v>20000</v>
      </c>
      <c r="G231" s="16">
        <v>20000</v>
      </c>
      <c r="H231" s="124"/>
      <c r="I231" s="21"/>
      <c r="L231" s="122"/>
      <c r="M231" s="121"/>
    </row>
    <row r="232" spans="1:13" ht="15" customHeight="1">
      <c r="A232" s="133">
        <v>102</v>
      </c>
      <c r="B232" s="135" t="s">
        <v>193</v>
      </c>
      <c r="C232" s="137" t="s">
        <v>199</v>
      </c>
      <c r="D232" s="139" t="s">
        <v>200</v>
      </c>
      <c r="E232" s="17">
        <v>499000</v>
      </c>
      <c r="F232" s="17">
        <v>317000</v>
      </c>
      <c r="G232" s="13">
        <v>-182000</v>
      </c>
      <c r="H232" s="123" t="s">
        <v>5</v>
      </c>
      <c r="I232" s="114"/>
      <c r="L232" s="122"/>
      <c r="M232" s="120"/>
    </row>
    <row r="233" spans="1:13" ht="15" customHeight="1">
      <c r="A233" s="142"/>
      <c r="B233" s="144"/>
      <c r="C233" s="146"/>
      <c r="D233" s="147"/>
      <c r="E233" s="18">
        <v>0</v>
      </c>
      <c r="F233" s="18">
        <v>0</v>
      </c>
      <c r="G233" s="16">
        <v>0</v>
      </c>
      <c r="H233" s="124"/>
      <c r="I233" s="21"/>
      <c r="L233" s="122"/>
      <c r="M233" s="121"/>
    </row>
    <row r="234" spans="1:13" ht="15" customHeight="1">
      <c r="A234" s="133">
        <v>103</v>
      </c>
      <c r="B234" s="135" t="s">
        <v>193</v>
      </c>
      <c r="C234" s="137" t="s">
        <v>201</v>
      </c>
      <c r="D234" s="139" t="s">
        <v>197</v>
      </c>
      <c r="E234" s="17">
        <v>5886033</v>
      </c>
      <c r="F234" s="17">
        <v>4205500</v>
      </c>
      <c r="G234" s="13">
        <v>-1680533</v>
      </c>
      <c r="H234" s="123" t="s">
        <v>5</v>
      </c>
      <c r="I234" s="114"/>
      <c r="L234" s="122"/>
      <c r="M234" s="120"/>
    </row>
    <row r="235" spans="1:13" ht="15" customHeight="1">
      <c r="A235" s="142"/>
      <c r="B235" s="144"/>
      <c r="C235" s="146"/>
      <c r="D235" s="147"/>
      <c r="E235" s="18">
        <v>536383</v>
      </c>
      <c r="F235" s="18">
        <v>435250</v>
      </c>
      <c r="G235" s="16">
        <v>-101133</v>
      </c>
      <c r="H235" s="124"/>
      <c r="I235" s="21"/>
      <c r="L235" s="122"/>
      <c r="M235" s="121"/>
    </row>
    <row r="236" spans="1:13" ht="22.5" customHeight="1">
      <c r="A236" s="133">
        <v>104</v>
      </c>
      <c r="B236" s="135" t="s">
        <v>193</v>
      </c>
      <c r="C236" s="137" t="s">
        <v>202</v>
      </c>
      <c r="D236" s="139" t="s">
        <v>197</v>
      </c>
      <c r="E236" s="17">
        <v>838000</v>
      </c>
      <c r="F236" s="17">
        <v>463000</v>
      </c>
      <c r="G236" s="13">
        <v>-375000</v>
      </c>
      <c r="H236" s="123" t="s">
        <v>5</v>
      </c>
      <c r="I236" s="114"/>
      <c r="L236" s="122"/>
      <c r="M236" s="120"/>
    </row>
    <row r="237" spans="1:13" ht="22.5" customHeight="1">
      <c r="A237" s="142"/>
      <c r="B237" s="144"/>
      <c r="C237" s="146"/>
      <c r="D237" s="147"/>
      <c r="E237" s="18">
        <v>1000</v>
      </c>
      <c r="F237" s="18">
        <v>1000</v>
      </c>
      <c r="G237" s="16">
        <v>0</v>
      </c>
      <c r="H237" s="124"/>
      <c r="I237" s="21"/>
      <c r="L237" s="122"/>
      <c r="M237" s="121"/>
    </row>
    <row r="238" spans="1:13" ht="15" customHeight="1">
      <c r="A238" s="133">
        <v>105</v>
      </c>
      <c r="B238" s="135" t="s">
        <v>193</v>
      </c>
      <c r="C238" s="137" t="s">
        <v>203</v>
      </c>
      <c r="D238" s="139" t="s">
        <v>200</v>
      </c>
      <c r="E238" s="17">
        <v>10023000</v>
      </c>
      <c r="F238" s="17">
        <v>9023000</v>
      </c>
      <c r="G238" s="13">
        <v>-1000000</v>
      </c>
      <c r="H238" s="123" t="s">
        <v>5</v>
      </c>
      <c r="I238" s="114"/>
      <c r="L238" s="122"/>
      <c r="M238" s="120"/>
    </row>
    <row r="239" spans="1:13" ht="15" customHeight="1">
      <c r="A239" s="142"/>
      <c r="B239" s="144"/>
      <c r="C239" s="146"/>
      <c r="D239" s="147"/>
      <c r="E239" s="18">
        <v>454500</v>
      </c>
      <c r="F239" s="18">
        <v>410500</v>
      </c>
      <c r="G239" s="16">
        <v>-44000</v>
      </c>
      <c r="H239" s="124"/>
      <c r="I239" s="21"/>
      <c r="L239" s="122"/>
      <c r="M239" s="121"/>
    </row>
    <row r="240" spans="1:13" ht="15" customHeight="1">
      <c r="A240" s="133">
        <v>106</v>
      </c>
      <c r="B240" s="135" t="s">
        <v>193</v>
      </c>
      <c r="C240" s="137" t="s">
        <v>204</v>
      </c>
      <c r="D240" s="139" t="s">
        <v>200</v>
      </c>
      <c r="E240" s="17">
        <v>394537</v>
      </c>
      <c r="F240" s="17">
        <v>100000</v>
      </c>
      <c r="G240" s="13">
        <v>-294537</v>
      </c>
      <c r="H240" s="123" t="s">
        <v>5</v>
      </c>
      <c r="I240" s="114"/>
      <c r="L240" s="122"/>
      <c r="M240" s="120"/>
    </row>
    <row r="241" spans="1:13" ht="15" customHeight="1">
      <c r="A241" s="142"/>
      <c r="B241" s="144"/>
      <c r="C241" s="146"/>
      <c r="D241" s="147"/>
      <c r="E241" s="18">
        <v>0</v>
      </c>
      <c r="F241" s="18">
        <v>0</v>
      </c>
      <c r="G241" s="16">
        <v>0</v>
      </c>
      <c r="H241" s="124"/>
      <c r="I241" s="21"/>
      <c r="L241" s="122"/>
      <c r="M241" s="121"/>
    </row>
    <row r="242" spans="1:13" ht="15" customHeight="1">
      <c r="A242" s="133">
        <v>107</v>
      </c>
      <c r="B242" s="135" t="s">
        <v>193</v>
      </c>
      <c r="C242" s="137" t="s">
        <v>206</v>
      </c>
      <c r="D242" s="139" t="s">
        <v>197</v>
      </c>
      <c r="E242" s="17">
        <v>13000</v>
      </c>
      <c r="F242" s="17">
        <v>63000</v>
      </c>
      <c r="G242" s="13">
        <v>50000</v>
      </c>
      <c r="H242" s="123" t="s">
        <v>5</v>
      </c>
      <c r="I242" s="114"/>
      <c r="L242" s="122"/>
      <c r="M242" s="120"/>
    </row>
    <row r="243" spans="1:13" ht="15" customHeight="1">
      <c r="A243" s="142"/>
      <c r="B243" s="144"/>
      <c r="C243" s="146"/>
      <c r="D243" s="147"/>
      <c r="E243" s="18">
        <v>0</v>
      </c>
      <c r="F243" s="18">
        <v>3000</v>
      </c>
      <c r="G243" s="16">
        <v>3000</v>
      </c>
      <c r="H243" s="124"/>
      <c r="I243" s="21"/>
      <c r="L243" s="122"/>
      <c r="M243" s="121"/>
    </row>
    <row r="244" spans="1:13" ht="15" customHeight="1">
      <c r="A244" s="133">
        <v>108</v>
      </c>
      <c r="B244" s="135" t="s">
        <v>193</v>
      </c>
      <c r="C244" s="137" t="s">
        <v>205</v>
      </c>
      <c r="D244" s="139" t="s">
        <v>197</v>
      </c>
      <c r="E244" s="17">
        <v>15000</v>
      </c>
      <c r="F244" s="17">
        <v>39000</v>
      </c>
      <c r="G244" s="13">
        <v>24000</v>
      </c>
      <c r="H244" s="123" t="s">
        <v>5</v>
      </c>
      <c r="I244" s="114"/>
      <c r="L244" s="122"/>
      <c r="M244" s="120"/>
    </row>
    <row r="245" spans="1:13" ht="15" customHeight="1">
      <c r="A245" s="142"/>
      <c r="B245" s="144"/>
      <c r="C245" s="146"/>
      <c r="D245" s="147"/>
      <c r="E245" s="18">
        <v>2000</v>
      </c>
      <c r="F245" s="18">
        <v>800</v>
      </c>
      <c r="G245" s="16">
        <v>-1200</v>
      </c>
      <c r="H245" s="124"/>
      <c r="I245" s="21"/>
      <c r="L245" s="122"/>
      <c r="M245" s="121"/>
    </row>
    <row r="246" spans="1:13" ht="15" customHeight="1">
      <c r="A246" s="133">
        <v>109</v>
      </c>
      <c r="B246" s="135" t="s">
        <v>193</v>
      </c>
      <c r="C246" s="137" t="s">
        <v>207</v>
      </c>
      <c r="D246" s="139" t="s">
        <v>197</v>
      </c>
      <c r="E246" s="17">
        <v>100000</v>
      </c>
      <c r="F246" s="17">
        <v>174650</v>
      </c>
      <c r="G246" s="17">
        <v>74650</v>
      </c>
      <c r="H246" s="123" t="s">
        <v>5</v>
      </c>
      <c r="I246" s="113"/>
      <c r="L246" s="122"/>
      <c r="M246" s="120"/>
    </row>
    <row r="247" spans="1:13" ht="15" customHeight="1" thickBot="1">
      <c r="A247" s="134"/>
      <c r="B247" s="136"/>
      <c r="C247" s="138"/>
      <c r="D247" s="140"/>
      <c r="E247" s="22">
        <v>100000</v>
      </c>
      <c r="F247" s="22">
        <v>174650</v>
      </c>
      <c r="G247" s="23">
        <v>74650</v>
      </c>
      <c r="H247" s="132"/>
      <c r="I247" s="24"/>
      <c r="L247" s="122"/>
      <c r="M247" s="121"/>
    </row>
    <row r="248" spans="1:13" ht="15" customHeight="1">
      <c r="A248" s="141">
        <v>110</v>
      </c>
      <c r="B248" s="143" t="s">
        <v>193</v>
      </c>
      <c r="C248" s="173" t="s">
        <v>138</v>
      </c>
      <c r="D248" s="148" t="s">
        <v>62</v>
      </c>
      <c r="E248" s="13">
        <v>972643</v>
      </c>
      <c r="F248" s="13">
        <v>1004965</v>
      </c>
      <c r="G248" s="13">
        <v>32322</v>
      </c>
      <c r="H248" s="149" t="s">
        <v>5</v>
      </c>
      <c r="I248" s="114"/>
      <c r="L248" s="122"/>
    </row>
    <row r="249" spans="1:13" ht="15" customHeight="1">
      <c r="A249" s="142"/>
      <c r="B249" s="144"/>
      <c r="C249" s="160"/>
      <c r="D249" s="147"/>
      <c r="E249" s="18">
        <v>972643</v>
      </c>
      <c r="F249" s="18">
        <v>1004965</v>
      </c>
      <c r="G249" s="16">
        <v>32322</v>
      </c>
      <c r="H249" s="124"/>
      <c r="I249" s="21"/>
      <c r="L249" s="122"/>
    </row>
    <row r="250" spans="1:13" ht="22.5" customHeight="1">
      <c r="A250" s="133">
        <v>111</v>
      </c>
      <c r="B250" s="135" t="s">
        <v>193</v>
      </c>
      <c r="C250" s="159" t="s">
        <v>208</v>
      </c>
      <c r="D250" s="139" t="s">
        <v>200</v>
      </c>
      <c r="E250" s="17">
        <v>1224058</v>
      </c>
      <c r="F250" s="17">
        <v>0</v>
      </c>
      <c r="G250" s="13">
        <v>-1224058</v>
      </c>
      <c r="H250" s="123" t="s">
        <v>5</v>
      </c>
      <c r="I250" s="114"/>
      <c r="L250" s="122"/>
    </row>
    <row r="251" spans="1:13" ht="22.5" customHeight="1">
      <c r="A251" s="142"/>
      <c r="B251" s="144"/>
      <c r="C251" s="160"/>
      <c r="D251" s="147"/>
      <c r="E251" s="18">
        <v>91058</v>
      </c>
      <c r="F251" s="18">
        <v>0</v>
      </c>
      <c r="G251" s="16">
        <v>-91058</v>
      </c>
      <c r="H251" s="124"/>
      <c r="I251" s="21"/>
      <c r="L251" s="122"/>
    </row>
    <row r="252" spans="1:13" ht="15" customHeight="1">
      <c r="A252" s="167" t="s">
        <v>218</v>
      </c>
      <c r="B252" s="168"/>
      <c r="C252" s="168"/>
      <c r="D252" s="169"/>
      <c r="E252" s="17">
        <v>50358271</v>
      </c>
      <c r="F252" s="17">
        <v>46638115</v>
      </c>
      <c r="G252" s="13">
        <v>-3720156</v>
      </c>
      <c r="H252" s="123" t="s">
        <v>5</v>
      </c>
      <c r="I252" s="114"/>
      <c r="L252" s="122"/>
    </row>
    <row r="253" spans="1:13" ht="15" customHeight="1">
      <c r="A253" s="170"/>
      <c r="B253" s="171"/>
      <c r="C253" s="171"/>
      <c r="D253" s="172"/>
      <c r="E253" s="18">
        <v>3899584</v>
      </c>
      <c r="F253" s="18">
        <v>4031415</v>
      </c>
      <c r="G253" s="16">
        <v>131831</v>
      </c>
      <c r="H253" s="124"/>
      <c r="I253" s="21"/>
      <c r="L253" s="122"/>
    </row>
    <row r="254" spans="1:13" ht="15" customHeight="1">
      <c r="A254" s="133">
        <v>112</v>
      </c>
      <c r="B254" s="135" t="s">
        <v>209</v>
      </c>
      <c r="C254" s="137" t="s">
        <v>210</v>
      </c>
      <c r="D254" s="139" t="s">
        <v>211</v>
      </c>
      <c r="E254" s="17">
        <v>24015582</v>
      </c>
      <c r="F254" s="17">
        <v>23951943</v>
      </c>
      <c r="G254" s="13">
        <v>-63639</v>
      </c>
      <c r="H254" s="123" t="s">
        <v>5</v>
      </c>
      <c r="I254" s="114"/>
      <c r="L254" s="122"/>
      <c r="M254" s="120"/>
    </row>
    <row r="255" spans="1:13" ht="15" customHeight="1">
      <c r="A255" s="142"/>
      <c r="B255" s="144"/>
      <c r="C255" s="146"/>
      <c r="D255" s="147"/>
      <c r="E255" s="18">
        <v>24015582</v>
      </c>
      <c r="F255" s="18">
        <v>23951943</v>
      </c>
      <c r="G255" s="16">
        <v>-63639</v>
      </c>
      <c r="H255" s="124"/>
      <c r="I255" s="21"/>
      <c r="L255" s="122"/>
      <c r="M255" s="121"/>
    </row>
    <row r="256" spans="1:13" ht="22.5" customHeight="1">
      <c r="A256" s="133">
        <v>113</v>
      </c>
      <c r="B256" s="135" t="s">
        <v>209</v>
      </c>
      <c r="C256" s="137" t="s">
        <v>212</v>
      </c>
      <c r="D256" s="139" t="s">
        <v>211</v>
      </c>
      <c r="E256" s="17">
        <v>120979</v>
      </c>
      <c r="F256" s="17">
        <v>440840</v>
      </c>
      <c r="G256" s="13">
        <v>319861</v>
      </c>
      <c r="H256" s="123" t="s">
        <v>5</v>
      </c>
      <c r="I256" s="114"/>
      <c r="L256" s="122"/>
      <c r="M256" s="120"/>
    </row>
    <row r="257" spans="1:13" ht="22.5" customHeight="1">
      <c r="A257" s="142"/>
      <c r="B257" s="144"/>
      <c r="C257" s="146"/>
      <c r="D257" s="147"/>
      <c r="E257" s="18">
        <v>120979</v>
      </c>
      <c r="F257" s="18">
        <v>440840</v>
      </c>
      <c r="G257" s="16">
        <v>319861</v>
      </c>
      <c r="H257" s="124"/>
      <c r="I257" s="21"/>
      <c r="L257" s="122"/>
      <c r="M257" s="121"/>
    </row>
    <row r="258" spans="1:13" ht="15" customHeight="1">
      <c r="A258" s="167" t="s">
        <v>219</v>
      </c>
      <c r="B258" s="168"/>
      <c r="C258" s="168"/>
      <c r="D258" s="169"/>
      <c r="E258" s="13">
        <v>24136561</v>
      </c>
      <c r="F258" s="13">
        <v>24392783</v>
      </c>
      <c r="G258" s="13">
        <v>256222</v>
      </c>
      <c r="H258" s="123" t="s">
        <v>5</v>
      </c>
      <c r="I258" s="114"/>
    </row>
    <row r="259" spans="1:13" ht="15" customHeight="1">
      <c r="A259" s="170"/>
      <c r="B259" s="171"/>
      <c r="C259" s="171"/>
      <c r="D259" s="172"/>
      <c r="E259" s="15">
        <v>24136561</v>
      </c>
      <c r="F259" s="15">
        <v>24392783</v>
      </c>
      <c r="G259" s="16">
        <v>256222</v>
      </c>
      <c r="H259" s="124"/>
      <c r="I259" s="21"/>
    </row>
    <row r="260" spans="1:13" ht="15" customHeight="1">
      <c r="A260" s="126" t="s">
        <v>15</v>
      </c>
      <c r="B260" s="127"/>
      <c r="C260" s="127"/>
      <c r="D260" s="128"/>
      <c r="E260" s="17">
        <v>134750206</v>
      </c>
      <c r="F260" s="17">
        <v>136863921</v>
      </c>
      <c r="G260" s="118">
        <v>2113715</v>
      </c>
      <c r="H260" s="123" t="s">
        <v>220</v>
      </c>
      <c r="I260" s="19">
        <v>5172742</v>
      </c>
    </row>
    <row r="261" spans="1:13" ht="15" customHeight="1" thickBot="1">
      <c r="A261" s="129"/>
      <c r="B261" s="130"/>
      <c r="C261" s="130"/>
      <c r="D261" s="131"/>
      <c r="E261" s="22">
        <v>57696306</v>
      </c>
      <c r="F261" s="22">
        <v>61551485</v>
      </c>
      <c r="G261" s="23">
        <v>3855179</v>
      </c>
      <c r="H261" s="132"/>
      <c r="I261" s="24">
        <v>3046215</v>
      </c>
    </row>
    <row r="262" spans="1:13" ht="13.2">
      <c r="A262" s="37"/>
      <c r="B262" s="37"/>
      <c r="C262" s="37"/>
      <c r="D262" s="37"/>
      <c r="E262" s="25"/>
      <c r="F262" s="26"/>
      <c r="G262" s="26"/>
    </row>
    <row r="263" spans="1:13" ht="18" customHeight="1">
      <c r="A263" s="28"/>
      <c r="B263" s="28"/>
      <c r="C263" s="33"/>
      <c r="D263" s="28"/>
      <c r="F263" s="7"/>
      <c r="G263" s="7"/>
    </row>
    <row r="264" spans="1:13" ht="18" customHeight="1">
      <c r="A264" s="27"/>
      <c r="B264" s="174"/>
      <c r="C264" s="175"/>
      <c r="D264" s="176"/>
      <c r="E264" s="115"/>
      <c r="F264" s="115"/>
      <c r="G264" s="115"/>
      <c r="H264" s="177"/>
      <c r="I264" s="115"/>
    </row>
    <row r="265" spans="1:13" ht="18" customHeight="1">
      <c r="B265" s="174"/>
      <c r="C265" s="175"/>
      <c r="D265" s="176"/>
      <c r="E265" s="116"/>
      <c r="F265" s="116"/>
      <c r="G265" s="117"/>
      <c r="H265" s="177"/>
      <c r="I265" s="117"/>
    </row>
    <row r="266" spans="1:13" ht="18" customHeight="1">
      <c r="F266" s="7"/>
      <c r="G266" s="7"/>
      <c r="H266" s="27"/>
    </row>
  </sheetData>
  <mergeCells count="825">
    <mergeCell ref="B264:B265"/>
    <mergeCell ref="C264:C265"/>
    <mergeCell ref="D264:D265"/>
    <mergeCell ref="H264:H265"/>
    <mergeCell ref="A258:D259"/>
    <mergeCell ref="A254:A255"/>
    <mergeCell ref="B254:B255"/>
    <mergeCell ref="C254:C255"/>
    <mergeCell ref="D254:D255"/>
    <mergeCell ref="H254:H255"/>
    <mergeCell ref="A208:A209"/>
    <mergeCell ref="B208:B209"/>
    <mergeCell ref="C208:C209"/>
    <mergeCell ref="D208:D209"/>
    <mergeCell ref="A192:A193"/>
    <mergeCell ref="B192:B193"/>
    <mergeCell ref="C192:C193"/>
    <mergeCell ref="D192:D193"/>
    <mergeCell ref="A184:A185"/>
    <mergeCell ref="B184:B185"/>
    <mergeCell ref="C184:C185"/>
    <mergeCell ref="D184:D185"/>
    <mergeCell ref="A186:A187"/>
    <mergeCell ref="B186:B187"/>
    <mergeCell ref="C186:C187"/>
    <mergeCell ref="D186:D187"/>
    <mergeCell ref="A210:D211"/>
    <mergeCell ref="A218:D219"/>
    <mergeCell ref="A222:D223"/>
    <mergeCell ref="A252:D253"/>
    <mergeCell ref="A250:A251"/>
    <mergeCell ref="B250:B251"/>
    <mergeCell ref="C250:C251"/>
    <mergeCell ref="D250:D251"/>
    <mergeCell ref="C244:C245"/>
    <mergeCell ref="D244:D245"/>
    <mergeCell ref="D230:D231"/>
    <mergeCell ref="H250:H251"/>
    <mergeCell ref="H252:H253"/>
    <mergeCell ref="A246:A247"/>
    <mergeCell ref="B246:B247"/>
    <mergeCell ref="C246:C247"/>
    <mergeCell ref="D246:D247"/>
    <mergeCell ref="H246:H247"/>
    <mergeCell ref="A248:A249"/>
    <mergeCell ref="A240:A241"/>
    <mergeCell ref="B240:B241"/>
    <mergeCell ref="C240:C241"/>
    <mergeCell ref="D240:D241"/>
    <mergeCell ref="H240:H241"/>
    <mergeCell ref="B248:B249"/>
    <mergeCell ref="C248:C249"/>
    <mergeCell ref="D248:D249"/>
    <mergeCell ref="H248:H249"/>
    <mergeCell ref="A242:A243"/>
    <mergeCell ref="B242:B243"/>
    <mergeCell ref="C242:C243"/>
    <mergeCell ref="D242:D243"/>
    <mergeCell ref="H242:H243"/>
    <mergeCell ref="A244:A245"/>
    <mergeCell ref="B244:B245"/>
    <mergeCell ref="H244:H245"/>
    <mergeCell ref="A236:A237"/>
    <mergeCell ref="B236:B237"/>
    <mergeCell ref="C236:C237"/>
    <mergeCell ref="D236:D237"/>
    <mergeCell ref="H236:H237"/>
    <mergeCell ref="A238:A239"/>
    <mergeCell ref="B238:B239"/>
    <mergeCell ref="C238:C239"/>
    <mergeCell ref="D238:D239"/>
    <mergeCell ref="H238:H239"/>
    <mergeCell ref="H230:H231"/>
    <mergeCell ref="A232:A233"/>
    <mergeCell ref="B232:B233"/>
    <mergeCell ref="C232:C233"/>
    <mergeCell ref="D232:D233"/>
    <mergeCell ref="H232:H233"/>
    <mergeCell ref="A234:A235"/>
    <mergeCell ref="B234:B235"/>
    <mergeCell ref="C234:C235"/>
    <mergeCell ref="D234:D235"/>
    <mergeCell ref="H234:H235"/>
    <mergeCell ref="H222:H223"/>
    <mergeCell ref="A256:A257"/>
    <mergeCell ref="B256:B257"/>
    <mergeCell ref="C256:C257"/>
    <mergeCell ref="D256:D257"/>
    <mergeCell ref="H256:H257"/>
    <mergeCell ref="A224:A225"/>
    <mergeCell ref="B224:B225"/>
    <mergeCell ref="C224:C225"/>
    <mergeCell ref="D224:D225"/>
    <mergeCell ref="H224:H225"/>
    <mergeCell ref="A226:A227"/>
    <mergeCell ref="B226:B227"/>
    <mergeCell ref="C226:C227"/>
    <mergeCell ref="D226:D227"/>
    <mergeCell ref="H226:H227"/>
    <mergeCell ref="A228:A229"/>
    <mergeCell ref="B228:B229"/>
    <mergeCell ref="C228:C229"/>
    <mergeCell ref="D228:D229"/>
    <mergeCell ref="H228:H229"/>
    <mergeCell ref="A230:A231"/>
    <mergeCell ref="B230:B231"/>
    <mergeCell ref="C230:C231"/>
    <mergeCell ref="H218:H219"/>
    <mergeCell ref="A220:A221"/>
    <mergeCell ref="B220:B221"/>
    <mergeCell ref="C220:C221"/>
    <mergeCell ref="D220:D221"/>
    <mergeCell ref="H220:H221"/>
    <mergeCell ref="A212:A213"/>
    <mergeCell ref="B212:B213"/>
    <mergeCell ref="C212:C213"/>
    <mergeCell ref="D212:D213"/>
    <mergeCell ref="H212:H213"/>
    <mergeCell ref="A214:A215"/>
    <mergeCell ref="B214:B215"/>
    <mergeCell ref="C214:C215"/>
    <mergeCell ref="D214:D215"/>
    <mergeCell ref="H214:H215"/>
    <mergeCell ref="A216:A217"/>
    <mergeCell ref="B216:B217"/>
    <mergeCell ref="C216:C217"/>
    <mergeCell ref="D216:D217"/>
    <mergeCell ref="H216:H217"/>
    <mergeCell ref="H210:H211"/>
    <mergeCell ref="A196:A197"/>
    <mergeCell ref="B196:B197"/>
    <mergeCell ref="C196:C197"/>
    <mergeCell ref="D196:D197"/>
    <mergeCell ref="H196:H197"/>
    <mergeCell ref="A198:A199"/>
    <mergeCell ref="B198:B199"/>
    <mergeCell ref="C198:C199"/>
    <mergeCell ref="D198:D199"/>
    <mergeCell ref="H198:H199"/>
    <mergeCell ref="A200:A201"/>
    <mergeCell ref="B200:B201"/>
    <mergeCell ref="C200:C201"/>
    <mergeCell ref="D200:D201"/>
    <mergeCell ref="A202:A203"/>
    <mergeCell ref="B202:B203"/>
    <mergeCell ref="C202:C203"/>
    <mergeCell ref="D202:D203"/>
    <mergeCell ref="H202:H203"/>
    <mergeCell ref="A204:A205"/>
    <mergeCell ref="B204:B205"/>
    <mergeCell ref="C204:C205"/>
    <mergeCell ref="D204:D205"/>
    <mergeCell ref="H192:H193"/>
    <mergeCell ref="A194:A195"/>
    <mergeCell ref="B194:B195"/>
    <mergeCell ref="C194:C195"/>
    <mergeCell ref="D194:D195"/>
    <mergeCell ref="H194:H195"/>
    <mergeCell ref="A188:A189"/>
    <mergeCell ref="B188:B189"/>
    <mergeCell ref="C188:C189"/>
    <mergeCell ref="D188:D189"/>
    <mergeCell ref="H188:H189"/>
    <mergeCell ref="A190:A191"/>
    <mergeCell ref="B190:B191"/>
    <mergeCell ref="C190:C191"/>
    <mergeCell ref="D190:D191"/>
    <mergeCell ref="H190:H191"/>
    <mergeCell ref="H186:H187"/>
    <mergeCell ref="H184:H185"/>
    <mergeCell ref="A180:A181"/>
    <mergeCell ref="B180:B181"/>
    <mergeCell ref="C180:C181"/>
    <mergeCell ref="D180:D181"/>
    <mergeCell ref="H180:H181"/>
    <mergeCell ref="A182:A183"/>
    <mergeCell ref="B182:B183"/>
    <mergeCell ref="C182:C183"/>
    <mergeCell ref="D182:D183"/>
    <mergeCell ref="H182:H183"/>
    <mergeCell ref="A176:A177"/>
    <mergeCell ref="B176:B177"/>
    <mergeCell ref="C176:C177"/>
    <mergeCell ref="D176:D177"/>
    <mergeCell ref="H176:H177"/>
    <mergeCell ref="A178:A179"/>
    <mergeCell ref="B178:B179"/>
    <mergeCell ref="C178:C179"/>
    <mergeCell ref="D178:D179"/>
    <mergeCell ref="H178:H179"/>
    <mergeCell ref="A172:A173"/>
    <mergeCell ref="B172:B173"/>
    <mergeCell ref="C172:C173"/>
    <mergeCell ref="D172:D173"/>
    <mergeCell ref="H172:H173"/>
    <mergeCell ref="A174:A175"/>
    <mergeCell ref="B174:B175"/>
    <mergeCell ref="C174:C175"/>
    <mergeCell ref="D174:D175"/>
    <mergeCell ref="H174:H175"/>
    <mergeCell ref="A168:A169"/>
    <mergeCell ref="B168:B169"/>
    <mergeCell ref="C168:C169"/>
    <mergeCell ref="D168:D169"/>
    <mergeCell ref="A170:A171"/>
    <mergeCell ref="B170:B171"/>
    <mergeCell ref="C170:C171"/>
    <mergeCell ref="D170:D171"/>
    <mergeCell ref="H170:H171"/>
    <mergeCell ref="H168:H169"/>
    <mergeCell ref="A164:A165"/>
    <mergeCell ref="B164:B165"/>
    <mergeCell ref="C164:C165"/>
    <mergeCell ref="D164:D165"/>
    <mergeCell ref="H164:H165"/>
    <mergeCell ref="A166:A167"/>
    <mergeCell ref="B166:B167"/>
    <mergeCell ref="C166:C167"/>
    <mergeCell ref="D166:D167"/>
    <mergeCell ref="H166:H167"/>
    <mergeCell ref="A160:A161"/>
    <mergeCell ref="B160:B161"/>
    <mergeCell ref="C160:C161"/>
    <mergeCell ref="D160:D161"/>
    <mergeCell ref="H160:H161"/>
    <mergeCell ref="A162:A163"/>
    <mergeCell ref="B162:B163"/>
    <mergeCell ref="C162:C163"/>
    <mergeCell ref="D162:D163"/>
    <mergeCell ref="H162:H163"/>
    <mergeCell ref="A156:A157"/>
    <mergeCell ref="B156:B157"/>
    <mergeCell ref="C156:C157"/>
    <mergeCell ref="D156:D157"/>
    <mergeCell ref="H156:H157"/>
    <mergeCell ref="A158:A159"/>
    <mergeCell ref="B158:B159"/>
    <mergeCell ref="C158:C159"/>
    <mergeCell ref="D158:D159"/>
    <mergeCell ref="H158:H159"/>
    <mergeCell ref="A152:A153"/>
    <mergeCell ref="B152:B153"/>
    <mergeCell ref="C152:C153"/>
    <mergeCell ref="D152:D153"/>
    <mergeCell ref="A154:A155"/>
    <mergeCell ref="B154:B155"/>
    <mergeCell ref="C154:C155"/>
    <mergeCell ref="D154:D155"/>
    <mergeCell ref="H154:H155"/>
    <mergeCell ref="H152:H153"/>
    <mergeCell ref="A148:A149"/>
    <mergeCell ref="B148:B149"/>
    <mergeCell ref="C148:C149"/>
    <mergeCell ref="D148:D149"/>
    <mergeCell ref="H148:H149"/>
    <mergeCell ref="A150:A151"/>
    <mergeCell ref="B150:B151"/>
    <mergeCell ref="C150:C151"/>
    <mergeCell ref="D150:D151"/>
    <mergeCell ref="H150:H151"/>
    <mergeCell ref="H144:H145"/>
    <mergeCell ref="A146:A147"/>
    <mergeCell ref="B146:B147"/>
    <mergeCell ref="C146:C147"/>
    <mergeCell ref="D146:D147"/>
    <mergeCell ref="H146:H147"/>
    <mergeCell ref="A140:A141"/>
    <mergeCell ref="B140:B141"/>
    <mergeCell ref="C140:C141"/>
    <mergeCell ref="D140:D141"/>
    <mergeCell ref="H140:H141"/>
    <mergeCell ref="A142:A143"/>
    <mergeCell ref="B142:B143"/>
    <mergeCell ref="C142:C143"/>
    <mergeCell ref="D142:D143"/>
    <mergeCell ref="H142:H143"/>
    <mergeCell ref="A144:D145"/>
    <mergeCell ref="A136:A137"/>
    <mergeCell ref="B136:B137"/>
    <mergeCell ref="C136:C137"/>
    <mergeCell ref="D136:D137"/>
    <mergeCell ref="H136:H137"/>
    <mergeCell ref="A138:A139"/>
    <mergeCell ref="B138:B139"/>
    <mergeCell ref="C138:C139"/>
    <mergeCell ref="D138:D139"/>
    <mergeCell ref="H138:H139"/>
    <mergeCell ref="H134:H135"/>
    <mergeCell ref="A128:A129"/>
    <mergeCell ref="B128:B129"/>
    <mergeCell ref="C128:C129"/>
    <mergeCell ref="D128:D129"/>
    <mergeCell ref="H128:H129"/>
    <mergeCell ref="A130:A131"/>
    <mergeCell ref="B130:B131"/>
    <mergeCell ref="C130:C131"/>
    <mergeCell ref="D130:D131"/>
    <mergeCell ref="H130:H131"/>
    <mergeCell ref="H132:H133"/>
    <mergeCell ref="A134:D135"/>
    <mergeCell ref="A126:A127"/>
    <mergeCell ref="B126:B127"/>
    <mergeCell ref="C126:C127"/>
    <mergeCell ref="D126:D127"/>
    <mergeCell ref="H126:H127"/>
    <mergeCell ref="A132:A133"/>
    <mergeCell ref="B132:B133"/>
    <mergeCell ref="C132:C133"/>
    <mergeCell ref="D132:D133"/>
    <mergeCell ref="A122:A123"/>
    <mergeCell ref="B122:B123"/>
    <mergeCell ref="C122:C123"/>
    <mergeCell ref="D122:D123"/>
    <mergeCell ref="H122:H123"/>
    <mergeCell ref="A124:A125"/>
    <mergeCell ref="B124:B125"/>
    <mergeCell ref="C124:C125"/>
    <mergeCell ref="D124:D125"/>
    <mergeCell ref="H124:H125"/>
    <mergeCell ref="A58:A59"/>
    <mergeCell ref="B58:B59"/>
    <mergeCell ref="C58:C59"/>
    <mergeCell ref="D58:D59"/>
    <mergeCell ref="H58:H59"/>
    <mergeCell ref="A120:A121"/>
    <mergeCell ref="B120:B121"/>
    <mergeCell ref="C120:C121"/>
    <mergeCell ref="D120:D121"/>
    <mergeCell ref="H120:H121"/>
    <mergeCell ref="A106:A107"/>
    <mergeCell ref="B106:B107"/>
    <mergeCell ref="C106:C107"/>
    <mergeCell ref="D106:D107"/>
    <mergeCell ref="H106:H107"/>
    <mergeCell ref="A102:A103"/>
    <mergeCell ref="B102:B103"/>
    <mergeCell ref="C102:C103"/>
    <mergeCell ref="D102:D103"/>
    <mergeCell ref="H102:H103"/>
    <mergeCell ref="A104:A105"/>
    <mergeCell ref="B104:B105"/>
    <mergeCell ref="C104:C105"/>
    <mergeCell ref="D104:D105"/>
    <mergeCell ref="D52:D53"/>
    <mergeCell ref="A54:A55"/>
    <mergeCell ref="B54:B55"/>
    <mergeCell ref="C54:C55"/>
    <mergeCell ref="D54:D55"/>
    <mergeCell ref="H54:H55"/>
    <mergeCell ref="A56:A57"/>
    <mergeCell ref="B56:B57"/>
    <mergeCell ref="C56:C57"/>
    <mergeCell ref="D56:D57"/>
    <mergeCell ref="H56:H57"/>
    <mergeCell ref="D46:D47"/>
    <mergeCell ref="A40:A41"/>
    <mergeCell ref="B40:B41"/>
    <mergeCell ref="C40:C41"/>
    <mergeCell ref="D40:D41"/>
    <mergeCell ref="H40:H41"/>
    <mergeCell ref="A42:A43"/>
    <mergeCell ref="B42:B43"/>
    <mergeCell ref="C42:C43"/>
    <mergeCell ref="D42:D43"/>
    <mergeCell ref="H42:H43"/>
    <mergeCell ref="A98:A99"/>
    <mergeCell ref="B98:B99"/>
    <mergeCell ref="C98:C99"/>
    <mergeCell ref="D98:D99"/>
    <mergeCell ref="H98:H99"/>
    <mergeCell ref="A100:A101"/>
    <mergeCell ref="B100:B101"/>
    <mergeCell ref="C100:C101"/>
    <mergeCell ref="D100:D101"/>
    <mergeCell ref="H100:H101"/>
    <mergeCell ref="A94:A95"/>
    <mergeCell ref="B94:B95"/>
    <mergeCell ref="C94:C95"/>
    <mergeCell ref="D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B82:B83"/>
    <mergeCell ref="C82:C83"/>
    <mergeCell ref="D82:D83"/>
    <mergeCell ref="H82:H83"/>
    <mergeCell ref="A84:A85"/>
    <mergeCell ref="B84:B85"/>
    <mergeCell ref="C84:C85"/>
    <mergeCell ref="D84:D85"/>
    <mergeCell ref="H84:H85"/>
    <mergeCell ref="H204:H205"/>
    <mergeCell ref="A206:A207"/>
    <mergeCell ref="B206:B207"/>
    <mergeCell ref="C206:C207"/>
    <mergeCell ref="D206:D207"/>
    <mergeCell ref="H206:H207"/>
    <mergeCell ref="A110:A111"/>
    <mergeCell ref="B110:B111"/>
    <mergeCell ref="C110:C111"/>
    <mergeCell ref="D110:D111"/>
    <mergeCell ref="H110:H111"/>
    <mergeCell ref="H116:H117"/>
    <mergeCell ref="A118:A119"/>
    <mergeCell ref="B118:B119"/>
    <mergeCell ref="C118:C119"/>
    <mergeCell ref="D118:D119"/>
    <mergeCell ref="H118:H119"/>
    <mergeCell ref="A116:D117"/>
    <mergeCell ref="A112:A113"/>
    <mergeCell ref="B112:B113"/>
    <mergeCell ref="C112:C113"/>
    <mergeCell ref="D112:D113"/>
    <mergeCell ref="H112:H113"/>
    <mergeCell ref="A114:A115"/>
    <mergeCell ref="B114:B115"/>
    <mergeCell ref="C114:C115"/>
    <mergeCell ref="D114:D115"/>
    <mergeCell ref="H114:H115"/>
    <mergeCell ref="B72:B73"/>
    <mergeCell ref="C72:C73"/>
    <mergeCell ref="D72:D73"/>
    <mergeCell ref="A108:A109"/>
    <mergeCell ref="B108:B109"/>
    <mergeCell ref="C108:C109"/>
    <mergeCell ref="D108:D109"/>
    <mergeCell ref="H108:H109"/>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A14:D15"/>
    <mergeCell ref="H14:H15"/>
    <mergeCell ref="A16:A17"/>
    <mergeCell ref="B16:B17"/>
    <mergeCell ref="C16:C17"/>
    <mergeCell ref="D16:D17"/>
    <mergeCell ref="H16:H17"/>
    <mergeCell ref="A24:A25"/>
    <mergeCell ref="B24:B25"/>
    <mergeCell ref="C24:C25"/>
    <mergeCell ref="D24:D25"/>
    <mergeCell ref="H24:H25"/>
    <mergeCell ref="H26:H27"/>
    <mergeCell ref="A26:D27"/>
    <mergeCell ref="A28:A29"/>
    <mergeCell ref="B28:B29"/>
    <mergeCell ref="C28:C29"/>
    <mergeCell ref="D28:D29"/>
    <mergeCell ref="H28:H29"/>
    <mergeCell ref="A30:A31"/>
    <mergeCell ref="C10:C11"/>
    <mergeCell ref="D10:D11"/>
    <mergeCell ref="H10:I11"/>
    <mergeCell ref="A12:A13"/>
    <mergeCell ref="B12:B13"/>
    <mergeCell ref="C12:C13"/>
    <mergeCell ref="D12:D13"/>
    <mergeCell ref="H12:H13"/>
    <mergeCell ref="A22:D23"/>
    <mergeCell ref="H22:H23"/>
    <mergeCell ref="A18:A19"/>
    <mergeCell ref="B18:B19"/>
    <mergeCell ref="C18:C19"/>
    <mergeCell ref="D18:D19"/>
    <mergeCell ref="H18:H19"/>
    <mergeCell ref="A20:A21"/>
    <mergeCell ref="B20:B21"/>
    <mergeCell ref="C20:C21"/>
    <mergeCell ref="D20:D21"/>
    <mergeCell ref="H20:H21"/>
    <mergeCell ref="B30:B31"/>
    <mergeCell ref="C30:C31"/>
    <mergeCell ref="D30:D31"/>
    <mergeCell ref="H30:H31"/>
    <mergeCell ref="A32:A33"/>
    <mergeCell ref="B32:B33"/>
    <mergeCell ref="C32:C33"/>
    <mergeCell ref="D32:D33"/>
    <mergeCell ref="H32:H33"/>
    <mergeCell ref="C50:C51"/>
    <mergeCell ref="D50:D51"/>
    <mergeCell ref="H50:H51"/>
    <mergeCell ref="A52:A53"/>
    <mergeCell ref="B52:B53"/>
    <mergeCell ref="C52:C53"/>
    <mergeCell ref="A34:A35"/>
    <mergeCell ref="B34:B35"/>
    <mergeCell ref="C34:C35"/>
    <mergeCell ref="D34:D35"/>
    <mergeCell ref="H34:H35"/>
    <mergeCell ref="A36:A37"/>
    <mergeCell ref="B36:B37"/>
    <mergeCell ref="C36:C37"/>
    <mergeCell ref="D36:D37"/>
    <mergeCell ref="H36:H37"/>
    <mergeCell ref="A44:A45"/>
    <mergeCell ref="B44:B45"/>
    <mergeCell ref="C44:C45"/>
    <mergeCell ref="D44:D45"/>
    <mergeCell ref="H44:H45"/>
    <mergeCell ref="A46:A47"/>
    <mergeCell ref="B46:B47"/>
    <mergeCell ref="C46:C47"/>
    <mergeCell ref="A74:A75"/>
    <mergeCell ref="B74:B75"/>
    <mergeCell ref="C74:C75"/>
    <mergeCell ref="D74:D75"/>
    <mergeCell ref="H74:H75"/>
    <mergeCell ref="A72:A73"/>
    <mergeCell ref="A38:A39"/>
    <mergeCell ref="B38:B39"/>
    <mergeCell ref="C38:C39"/>
    <mergeCell ref="D38:D39"/>
    <mergeCell ref="H38:H39"/>
    <mergeCell ref="A60:A61"/>
    <mergeCell ref="B60:B61"/>
    <mergeCell ref="C60:C61"/>
    <mergeCell ref="D60:D61"/>
    <mergeCell ref="H60:H61"/>
    <mergeCell ref="H46:H47"/>
    <mergeCell ref="A48:A49"/>
    <mergeCell ref="B48:B49"/>
    <mergeCell ref="C48:C49"/>
    <mergeCell ref="D48:D49"/>
    <mergeCell ref="H48:H49"/>
    <mergeCell ref="A50:A51"/>
    <mergeCell ref="B50:B51"/>
    <mergeCell ref="A64:A65"/>
    <mergeCell ref="B64:B65"/>
    <mergeCell ref="C64:C65"/>
    <mergeCell ref="D64:D65"/>
    <mergeCell ref="H64:H65"/>
    <mergeCell ref="A66:A67"/>
    <mergeCell ref="B66:B67"/>
    <mergeCell ref="C66:C67"/>
    <mergeCell ref="D66:D67"/>
    <mergeCell ref="H66:H67"/>
    <mergeCell ref="H200:H201"/>
    <mergeCell ref="H208:H209"/>
    <mergeCell ref="E9:F9"/>
    <mergeCell ref="A260:D261"/>
    <mergeCell ref="H260:H261"/>
    <mergeCell ref="H258:H259"/>
    <mergeCell ref="A68:A69"/>
    <mergeCell ref="B68:B69"/>
    <mergeCell ref="C68:C69"/>
    <mergeCell ref="D68:D69"/>
    <mergeCell ref="H68:H69"/>
    <mergeCell ref="A70:A71"/>
    <mergeCell ref="B70:B71"/>
    <mergeCell ref="C70:C71"/>
    <mergeCell ref="H52:H53"/>
    <mergeCell ref="H72:H73"/>
    <mergeCell ref="H104:H105"/>
    <mergeCell ref="A62:A63"/>
    <mergeCell ref="B62:B63"/>
    <mergeCell ref="C62:C63"/>
    <mergeCell ref="D62:D63"/>
    <mergeCell ref="H62:H63"/>
    <mergeCell ref="D70:D71"/>
    <mergeCell ref="H70:H71"/>
    <mergeCell ref="K12:K13"/>
    <mergeCell ref="K16:K17"/>
    <mergeCell ref="L16:L17"/>
    <mergeCell ref="K18:K19"/>
    <mergeCell ref="L18:L19"/>
    <mergeCell ref="K20:K21"/>
    <mergeCell ref="L20:L21"/>
    <mergeCell ref="K22:K23"/>
    <mergeCell ref="L22:L23"/>
    <mergeCell ref="M16:M17"/>
    <mergeCell ref="M18:M19"/>
    <mergeCell ref="M20:M21"/>
    <mergeCell ref="M24:M25"/>
    <mergeCell ref="L24:L25"/>
    <mergeCell ref="L28:L29"/>
    <mergeCell ref="M28:M29"/>
    <mergeCell ref="L30:L31"/>
    <mergeCell ref="M30:M31"/>
    <mergeCell ref="L42:L43"/>
    <mergeCell ref="M42:M43"/>
    <mergeCell ref="L44:L45"/>
    <mergeCell ref="M44:M45"/>
    <mergeCell ref="L12:L13"/>
    <mergeCell ref="L46:L47"/>
    <mergeCell ref="L48:L49"/>
    <mergeCell ref="L50:L51"/>
    <mergeCell ref="L52:L53"/>
    <mergeCell ref="M46:M47"/>
    <mergeCell ref="M48:M49"/>
    <mergeCell ref="M50:M51"/>
    <mergeCell ref="M52:M53"/>
    <mergeCell ref="L32:L33"/>
    <mergeCell ref="M32:M33"/>
    <mergeCell ref="L34:L35"/>
    <mergeCell ref="M34:M35"/>
    <mergeCell ref="L36:L37"/>
    <mergeCell ref="M36:M37"/>
    <mergeCell ref="L38:L39"/>
    <mergeCell ref="M38:M39"/>
    <mergeCell ref="L40:L41"/>
    <mergeCell ref="M40:M41"/>
    <mergeCell ref="M12:M1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2:L103"/>
    <mergeCell ref="L104:L105"/>
    <mergeCell ref="L106:L107"/>
    <mergeCell ref="L108:L109"/>
    <mergeCell ref="L110:L111"/>
    <mergeCell ref="L112:L113"/>
    <mergeCell ref="L114:L115"/>
    <mergeCell ref="L116:L117"/>
    <mergeCell ref="L118:L119"/>
    <mergeCell ref="L120:L121"/>
    <mergeCell ref="L122:L123"/>
    <mergeCell ref="L124:L125"/>
    <mergeCell ref="L126:L127"/>
    <mergeCell ref="L128:L129"/>
    <mergeCell ref="L130:L131"/>
    <mergeCell ref="L132:L133"/>
    <mergeCell ref="L134:L135"/>
    <mergeCell ref="L136:L137"/>
    <mergeCell ref="L138:L139"/>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69"/>
    <mergeCell ref="L170:L171"/>
    <mergeCell ref="L172:L173"/>
    <mergeCell ref="L174:L175"/>
    <mergeCell ref="L176:L177"/>
    <mergeCell ref="L178:L179"/>
    <mergeCell ref="L180:L181"/>
    <mergeCell ref="L182:L183"/>
    <mergeCell ref="L184:L185"/>
    <mergeCell ref="L186:L187"/>
    <mergeCell ref="L188:L189"/>
    <mergeCell ref="L190:L191"/>
    <mergeCell ref="L192:L193"/>
    <mergeCell ref="L194:L195"/>
    <mergeCell ref="L196:L197"/>
    <mergeCell ref="L198:L199"/>
    <mergeCell ref="L200:L201"/>
    <mergeCell ref="L202:L203"/>
    <mergeCell ref="L204:L205"/>
    <mergeCell ref="L206:L207"/>
    <mergeCell ref="L208:L209"/>
    <mergeCell ref="L212:L213"/>
    <mergeCell ref="L214:L215"/>
    <mergeCell ref="L216:L217"/>
    <mergeCell ref="L220:L221"/>
    <mergeCell ref="L224:L225"/>
    <mergeCell ref="L226:L227"/>
    <mergeCell ref="L228:L229"/>
    <mergeCell ref="L230:L231"/>
    <mergeCell ref="L234:L235"/>
    <mergeCell ref="L236:L237"/>
    <mergeCell ref="L238:L239"/>
    <mergeCell ref="L240:L241"/>
    <mergeCell ref="L242:L243"/>
    <mergeCell ref="L244:L245"/>
    <mergeCell ref="L246:L247"/>
    <mergeCell ref="L248:L249"/>
    <mergeCell ref="L250:L251"/>
    <mergeCell ref="L252:L253"/>
    <mergeCell ref="L254:L255"/>
    <mergeCell ref="L256:L257"/>
    <mergeCell ref="L232:L23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M98:M99"/>
    <mergeCell ref="M100:M101"/>
    <mergeCell ref="M102:M103"/>
    <mergeCell ref="M104:M105"/>
    <mergeCell ref="M106:M107"/>
    <mergeCell ref="M108:M109"/>
    <mergeCell ref="M110:M111"/>
    <mergeCell ref="M112:M113"/>
    <mergeCell ref="M118:M119"/>
    <mergeCell ref="M120:M121"/>
    <mergeCell ref="M122:M123"/>
    <mergeCell ref="M124:M125"/>
    <mergeCell ref="M126:M127"/>
    <mergeCell ref="M128:M129"/>
    <mergeCell ref="M136:M137"/>
    <mergeCell ref="M138:M139"/>
    <mergeCell ref="M140:M141"/>
    <mergeCell ref="M146:M147"/>
    <mergeCell ref="M148:M149"/>
    <mergeCell ref="M150:M151"/>
    <mergeCell ref="M152:M153"/>
    <mergeCell ref="M154:M155"/>
    <mergeCell ref="M156:M157"/>
    <mergeCell ref="M158:M159"/>
    <mergeCell ref="M160:M161"/>
    <mergeCell ref="M162:M163"/>
    <mergeCell ref="M164:M165"/>
    <mergeCell ref="M166:M167"/>
    <mergeCell ref="M168:M169"/>
    <mergeCell ref="M170:M171"/>
    <mergeCell ref="M172:M173"/>
    <mergeCell ref="M174:M175"/>
    <mergeCell ref="M176:M177"/>
    <mergeCell ref="M178:M179"/>
    <mergeCell ref="M180:M181"/>
    <mergeCell ref="M182:M183"/>
    <mergeCell ref="M184:M185"/>
    <mergeCell ref="M186:M187"/>
    <mergeCell ref="M188:M189"/>
    <mergeCell ref="M190:M191"/>
    <mergeCell ref="M192:M193"/>
    <mergeCell ref="M194:M195"/>
    <mergeCell ref="M196:M197"/>
    <mergeCell ref="M198:M199"/>
    <mergeCell ref="M200:M201"/>
    <mergeCell ref="M202:M203"/>
    <mergeCell ref="M204:M205"/>
    <mergeCell ref="M212:M213"/>
    <mergeCell ref="M214:M215"/>
    <mergeCell ref="M216:M217"/>
    <mergeCell ref="M240:M241"/>
    <mergeCell ref="M242:M243"/>
    <mergeCell ref="M244:M245"/>
    <mergeCell ref="M246:M247"/>
    <mergeCell ref="M254:M255"/>
    <mergeCell ref="M256:M257"/>
    <mergeCell ref="M220:M221"/>
    <mergeCell ref="M224:M225"/>
    <mergeCell ref="M226:M227"/>
    <mergeCell ref="M228:M229"/>
    <mergeCell ref="M230:M231"/>
    <mergeCell ref="M232:M233"/>
    <mergeCell ref="M234:M235"/>
    <mergeCell ref="M236:M237"/>
    <mergeCell ref="M238:M239"/>
  </mergeCells>
  <phoneticPr fontId="5"/>
  <dataValidations count="2">
    <dataValidation type="list" allowBlank="1" showInputMessage="1" showErrorMessage="1" sqref="H264:H265 H12:H259" xr:uid="{00000000-0002-0000-0000-000000000000}">
      <formula1>"　　,区ＣＭ"</formula1>
    </dataValidation>
    <dataValidation type="list" allowBlank="1" showInputMessage="1" showErrorMessage="1" sqref="F11" xr:uid="{00000000-0002-0000-0000-000001000000}">
      <formula1>"調 整 ③,予 算 案 ②,予 算 ②"</formula1>
    </dataValidation>
  </dataValidations>
  <hyperlinks>
    <hyperlink ref="C16:C17" r:id="rId1" display="土木総務事務費" xr:uid="{CF535D94-47A8-4BFD-A7BC-0D660F720228}"/>
    <hyperlink ref="C18:C19" r:id="rId2" display="ＡＴＣ庁舎事務室賃借料等" xr:uid="{DFBAE412-F226-48DD-95B8-4A03028B7EC6}"/>
    <hyperlink ref="C20:C21" r:id="rId3" display="業務効率化・生産性の向上" xr:uid="{CBA91058-1D4D-4DD8-A78D-2261AE7F7B09}"/>
    <hyperlink ref="C24:C25" r:id="rId4" display="水防事務組合負担金" xr:uid="{88A37D5E-5ECA-4170-884E-2D4DABD401FF}"/>
    <hyperlink ref="C28:C29" r:id="rId5" display="道路管理事務費" xr:uid="{AAE7D74D-A016-485E-8894-05A49244E0A3}"/>
    <hyperlink ref="C30:C31" r:id="rId6" display="地下道の管理費" xr:uid="{6B055B2B-6E84-4084-8054-336012D96A37}"/>
    <hyperlink ref="C32:C33" r:id="rId7" display="渡船場の管理費" xr:uid="{A8F75AE1-684C-4319-AD42-83F9FAC513E4}"/>
    <hyperlink ref="C34:C35" r:id="rId8" display="河底とんねるの管理費" xr:uid="{4270642C-2937-40DE-8018-B7561EB8801D}"/>
    <hyperlink ref="C36:C37" r:id="rId9" display="国直轄事業費負担金" xr:uid="{434C1566-4F71-46D9-A7E1-10BE99B6939C}"/>
    <hyperlink ref="C38:C39" r:id="rId10" display="道路管理センター負担金" xr:uid="{67A24BBD-39D0-44B8-83E4-09B475EE3CC3}"/>
    <hyperlink ref="C40:C41" r:id="rId11" display="万博来場者の安全・円滑な移動にかかるアクセスルートの環境整備" xr:uid="{5CDF4CA8-0DC7-4F75-A1B9-56D4CB0258CB}"/>
    <hyperlink ref="C42:C43" r:id="rId12" display="万博開催に向けた主要集客エリアにおける環境整備・景観向上" xr:uid="{BE81D07A-7DFD-43F5-AD95-BF1995F025B9}"/>
    <hyperlink ref="C44:C45" r:id="rId13" display="みち版・公園版　未来社会の体験" xr:uid="{62A6DCEE-76A4-4A9F-8253-7561A6D9CED4}"/>
    <hyperlink ref="C46:C47" r:id="rId14" display="デザインマンホール" xr:uid="{DDDF6B20-C000-4E13-BB09-48FFDFF9FC2C}"/>
    <hyperlink ref="C48:C49" r:id="rId15" display="万博来場者の危機管理・安全対策" xr:uid="{CB46246E-0932-49FE-94E6-35399C2E9A85}"/>
    <hyperlink ref="C50:C51" r:id="rId16" display="業務効率化・生産性の向上" xr:uid="{2C427475-5D8B-468B-B1B9-D8F24C5A9384}"/>
    <hyperlink ref="C52:C53" r:id="rId17" display="デジタルデータを活用したまちづくり" xr:uid="{EA283D91-30A3-4A9B-A4CA-778C2E62393A}"/>
    <hyperlink ref="C54:C55" r:id="rId18" display="森之宮キャンパス開所に合わせた環境整備の推進" xr:uid="{F4B49E1A-0F29-40B7-A491-9263E79877D2}"/>
    <hyperlink ref="C56:C57" r:id="rId19" display="御堂筋の道路空間再編" xr:uid="{ABF4B48A-8EC2-4474-97CA-B7749D3D1623}"/>
    <hyperlink ref="C58:C59" r:id="rId20" display="中之島通の歩行者空間整備" xr:uid="{A40F483A-623B-48A4-B0E0-2A7BD8D92A71}"/>
    <hyperlink ref="C60:C61" r:id="rId21" display="なんば駅周辺における空間再編推進事業" xr:uid="{A69CCEB7-38DB-40CE-B6D6-713C518C942E}"/>
    <hyperlink ref="C62:C63" r:id="rId22" display="舗装維持補修" xr:uid="{67544306-0573-4D30-A2EC-30A2FA3F40A5}"/>
    <hyperlink ref="C64:C65" r:id="rId23" display="道路施設維持補修" xr:uid="{CF784732-9884-453E-8D0F-F0C494263A24}"/>
    <hyperlink ref="C66:C67" r:id="rId24" display="地下空間の防災・減災対策_x000a_(大阪駅前地下道東広場)" xr:uid="{4AC7BB8E-734B-4F25-ADCA-AAC427D88B45}"/>
    <hyperlink ref="C68:C69" r:id="rId25" display="放置自転車対策事業(放置自転車の撤去費など)" xr:uid="{8E735350-6EB2-40AA-A4A2-48A314312449}"/>
    <hyperlink ref="C70:C71" r:id="rId26" display="道路照明灯の整備" xr:uid="{2BD39E49-19BC-405A-94A8-F27CEC54657E}"/>
    <hyperlink ref="C72:C73" r:id="rId27" display="道路区域境界線座標整備" xr:uid="{EEFBB6CF-E506-41CC-9BA4-9F3062BB209B}"/>
    <hyperlink ref="C74:C75" r:id="rId28" display="道路改良" xr:uid="{42E869C0-0662-438F-806D-C22A3D6C1497}"/>
    <hyperlink ref="C76:C77" r:id="rId29" display="環境整備" xr:uid="{93E0337D-A5D5-4A1D-9561-87CF84B94C9B}"/>
    <hyperlink ref="C78:C79" r:id="rId30" display="幹線・電線共同溝整備" xr:uid="{2050CB25-F123-497D-A92D-4844FF3F46DA}"/>
    <hyperlink ref="C80:C81" r:id="rId31" display="交通安全施設等整備" xr:uid="{2661ADA0-217D-4C72-BDA5-A10065720C64}"/>
    <hyperlink ref="C82:C83" r:id="rId32" display="街路防犯灯の整備" xr:uid="{3D296823-A836-4024-A77F-8D5763D851BA}"/>
    <hyperlink ref="C84:C85" r:id="rId33" display="事業所営繕" xr:uid="{02F9AE5C-6BBC-4F21-8AC8-20F65C017318}"/>
    <hyperlink ref="C86:C87" r:id="rId34" display="車両機械整備" xr:uid="{2ED1D943-AFE3-49DB-A8A8-52F5AF8EFE26}"/>
    <hyperlink ref="C88:C89" r:id="rId35" display="行政情報化関連事業(庁内情報利用パソコン等)" xr:uid="{125B88B6-79FD-4DE2-9C8D-E218EE4ABFA6}"/>
    <hyperlink ref="C90:C91" r:id="rId36" display="道路橋梁総合管理システム・工事積算システム" xr:uid="{C4AAB16D-2938-4C62-AA4B-6F392716D48F}"/>
    <hyperlink ref="C92:C93" r:id="rId37" display="公共施設の適正利用" xr:uid="{7E79941D-E0ED-4584-BA8D-921DB07C8045}"/>
    <hyperlink ref="C94:C95" r:id="rId38" display="不法占拠対策" xr:uid="{D4898803-C541-402A-875A-19A6C79A8B26}"/>
    <hyperlink ref="C96:C97" r:id="rId39" display="放棄自動車対策" xr:uid="{5B332E89-C4F3-4202-A782-6D40E51436F0}"/>
    <hyperlink ref="C98:C99" r:id="rId40" display="道路の適正利用" xr:uid="{4C94C7B0-3F28-42BD-89B9-A45C8EE8CC44}"/>
    <hyperlink ref="C100:C101" r:id="rId41" display="放置自転車対策事業(自転車駐車場整備)" xr:uid="{51C5600B-921B-4215-98C0-DD032259EDED}"/>
    <hyperlink ref="C102:C103" r:id="rId42" display="道路台帳管理" xr:uid="{1426D011-DEDD-4BBC-B07B-2C6640923B1D}"/>
    <hyperlink ref="C104:C105" r:id="rId43" display="御堂筋の活性化" xr:uid="{45F122A9-4741-4466-883C-180F0458FC95}"/>
    <hyperlink ref="C106:C107" r:id="rId44" display="インフラ施策基本調査" xr:uid="{5BAEFBAE-B748-40E3-A36C-208BC41F1CA4}"/>
    <hyperlink ref="C108:C109" r:id="rId45" display="自転車通行環境整備" xr:uid="{FCB18C4F-12AC-4B5B-969A-DE051F2D50B7}"/>
    <hyperlink ref="C110:C111" r:id="rId46" display="道路高架下等駐車場管理事業" xr:uid="{2AE8FDAB-A7F2-4EFF-ACD1-E9EC65FBF468}"/>
    <hyperlink ref="C112:C113" r:id="rId47" display="受託事業" xr:uid="{5FB57F95-AF09-4F10-B96C-42E2BD1DA327}"/>
    <hyperlink ref="C118:C119" r:id="rId48" display="業務効率化・生産性の向上" xr:uid="{B0806B70-CA70-43AC-AC10-21453ECD0FBC}"/>
    <hyperlink ref="C120:C121" r:id="rId49" display="万博来場者の安全・円滑な移動にかかるアクセスルートの環境整備" xr:uid="{F1A9405B-539F-439A-A3C5-5B25A16BED4C}"/>
    <hyperlink ref="C122:C123" r:id="rId50" display="万博開催に向けた主要集客エリアにおける環境整備・景観向上" xr:uid="{CE71EAC2-3F3F-42D7-8E1C-C9693589A2F9}"/>
    <hyperlink ref="C124:C125" r:id="rId51" display="橋梁の維持管理" xr:uid="{92FF3144-69C6-4E1F-857D-2F1270E7D817}"/>
    <hyperlink ref="C126:C127" r:id="rId52" display="老朽化橋梁の改修" xr:uid="{BA1D86CF-DC72-4E9E-B0DC-93F428906143}"/>
    <hyperlink ref="C128:C129" r:id="rId53" display="橋梁の耐震対策" xr:uid="{FCD093E5-AC1A-4F84-A2D9-18CF84795FA1}"/>
    <hyperlink ref="C136:C137" r:id="rId54" display="治水対策事業" xr:uid="{C86BFE2F-4646-4446-8740-947C940B51BF}"/>
    <hyperlink ref="C138:C139" r:id="rId55" display="水都再生事業" xr:uid="{246F25BC-7B6B-4D3B-B4C0-D5AE7ABB639F}"/>
    <hyperlink ref="C140:C141" r:id="rId56" display="河川の維持管理" xr:uid="{C99AF373-685F-430B-8ABD-E1A8A4D4E2FD}"/>
    <hyperlink ref="C146:C147" r:id="rId57" display="公園管理運営費" xr:uid="{0501DFB8-A2F7-41F0-A54A-B4A36B881808}"/>
    <hyperlink ref="C148:C149" r:id="rId58" display="作業体制整備" xr:uid="{345093F0-C455-42B9-ADDD-CE452D9A76FC}"/>
    <hyperlink ref="C150:C151" r:id="rId59" display="有料施設管理運営費" xr:uid="{CB88C519-8781-4D24-9E54-9C9FE001F679}"/>
    <hyperlink ref="C152:C153" r:id="rId60" display="一般園地指定管理代行料" xr:uid="{481C1D33-655F-436A-A77F-1E839C67852C}"/>
    <hyperlink ref="C154:C155" r:id="rId61" display="有料施設指定管理代行料" xr:uid="{8F09C15D-B26A-4CF2-A1D7-6AAEC6F47A9E}"/>
    <hyperlink ref="C156:C157" r:id="rId62" display="都市基幹公園整備(維持補修)" xr:uid="{A55FE751-96D6-41AB-981D-320754C278AD}"/>
    <hyperlink ref="C158:C159" r:id="rId63" display="住区基幹公園整備(維持補修)" xr:uid="{EB067F3D-639C-4076-85D3-84854D90860D}"/>
    <hyperlink ref="C160:C161" r:id="rId64" display="公園施設整備(安全安心・リフレッシュ)" xr:uid="{91099AB5-23FC-4367-9B09-2A7F10DF393D}"/>
    <hyperlink ref="C162:C163" r:id="rId65" display="公園内電気施設整備" xr:uid="{585BE37E-3029-42DF-995F-A14D91C60ADF}"/>
    <hyperlink ref="C164:C165" r:id="rId66" display="公園管理作業" xr:uid="{D324A7E1-75CA-4F3A-A1F2-9224B6836D77}"/>
    <hyperlink ref="C166:C167" r:id="rId67" display="公園適正化対策" xr:uid="{211D2254-0240-4915-8DC2-336470E3536C}"/>
    <hyperlink ref="C168:C169" r:id="rId68" display="公園樹・街路樹等の保全育成" xr:uid="{E35353D6-3B89-471F-94F9-8F6232807F25}"/>
    <hyperlink ref="C170:C171" r:id="rId69" display="うめきた２期区域基盤整備事業(大深町地区防災公園街区整備事業)" xr:uid="{15A742AD-FC5C-4163-8806-5CF78C070526}"/>
    <hyperlink ref="C172:C173" r:id="rId70" display="緑化の普及啓発事業等" xr:uid="{1BECFCBF-706F-476C-945F-A2D8F960DADF}"/>
    <hyperlink ref="C174:C175" r:id="rId71" display="児童遊園の整備・運営" xr:uid="{D1926D48-106D-482C-8146-3649163A43AE}"/>
    <hyperlink ref="C176:C177" r:id="rId72" display="都市公園整備計画関連調査" xr:uid="{9C58054A-AC79-4796-B7C0-8C8B67AEE4B0}"/>
    <hyperlink ref="C178:C179" r:id="rId73" display="道路橋梁総合管理システム・工事積算システム" xr:uid="{93417242-1EDE-4C59-B1B6-13380B9E4815}"/>
    <hyperlink ref="C180:C181" r:id="rId74" display="受託事業" xr:uid="{47B569B3-5E3B-4E7A-B0A7-EB2A38F3F33A}"/>
    <hyperlink ref="C182:C183" r:id="rId75" display="鶴見中央公園整備負担金の償還" xr:uid="{6188D04B-6B3F-4443-9AB9-5468D2034BE6}"/>
    <hyperlink ref="C184:C185" r:id="rId76" display="淀川河川公園整備事業" xr:uid="{CB070BDC-9D26-44AF-A710-D26546C16773}"/>
    <hyperlink ref="C186:C187" r:id="rId77" display="万博来場者の安全・円滑な移動にかかるアクセスルートの環境整備" xr:uid="{D69C838D-653F-4070-AB74-CBA30DF6197B}"/>
    <hyperlink ref="C188:C189" r:id="rId78" display="万博開催に向けた主要集客エリアにおける環境整備・景観向上" xr:uid="{EA9BD8EC-7A9D-4292-B59A-B477F62518ED}"/>
    <hyperlink ref="C190:C191" r:id="rId79" display="みち版・公園版　未来社会の体験" xr:uid="{0D644018-3960-422B-9C7D-EBC1C7F12EF1}"/>
    <hyperlink ref="C192:C193" r:id="rId80" display="万博来場者の危機管理・安全対策" xr:uid="{DF1D9712-A04A-4ED4-90C2-040EB2083E38}"/>
    <hyperlink ref="C194:C195" r:id="rId81" display="市民利用による公園再生に向けた環境整備及び公園緑化の情報発信" xr:uid="{24578D14-5930-4FE3-9E05-5E0AD6BEA31C}"/>
    <hyperlink ref="C196:C197" r:id="rId82" display="業務効率化・生産性の向上" xr:uid="{5E7872FB-D477-4D20-A6B2-93BA72E58B3B}"/>
    <hyperlink ref="C198:C199" r:id="rId83" display="デジタルデータを活用したまちづくり" xr:uid="{EA545A45-9137-4E88-80AC-800253F3B006}"/>
    <hyperlink ref="C200:C201" r:id="rId84" display="難波宮跡公園整備事業" xr:uid="{B2A95ECA-B979-4259-9D58-3C7F84CD914B}"/>
    <hyperlink ref="C202:C203" r:id="rId85" display="都市基幹公園等整備事業" xr:uid="{D6B77C95-9E72-4601-85AE-216DDAD27138}"/>
    <hyperlink ref="C204:C205" r:id="rId86" display="住区基幹公園整備事業" xr:uid="{4D285E42-9B82-4BEB-91A7-B10A414770DB}"/>
    <hyperlink ref="C212:C213" r:id="rId87" display="天王寺動物園運営費交付金" xr:uid="{DDB057F8-0026-406E-9499-15744647FF13}"/>
    <hyperlink ref="C214:C215" r:id="rId88" display="天王寺動物園施設整備費補助金" xr:uid="{BB18536A-2A10-4633-88DA-4A9AB7C04389}"/>
    <hyperlink ref="C216:C217" r:id="rId89" display="天王寺動物園管理事務費" xr:uid="{CD028EB1-9674-40BF-92B2-A1821CDCA7BF}"/>
    <hyperlink ref="C220:C221" r:id="rId90" display="花と緑のまちづくり推進基金_x000a_積立金" xr:uid="{4B553920-8B79-4A47-8099-A47BAEFF413A}"/>
    <hyperlink ref="C224:C225" r:id="rId91" display="淀川左岸線(２期)事業" xr:uid="{351F9029-C6A1-485C-816D-046C67FDFE01}"/>
    <hyperlink ref="C226:C227" r:id="rId92" display="天王寺大和川線整備事業(別途地方費分)" xr:uid="{1629D0C4-881F-41DE-AE3F-A56CBD36D96C}"/>
    <hyperlink ref="C228:C229" r:id="rId93" display="万博来場者の安全・円滑な移動にかかるアクセスルートの環境整備" xr:uid="{6B547D19-EBE5-498B-8982-90D85DEEDC8B}"/>
    <hyperlink ref="C230:C231" r:id="rId94" display="デジタルデータを活用したまちづくり" xr:uid="{6EF44542-968D-43F3-87F1-FE17F803E8FC}"/>
    <hyperlink ref="C232:C233" r:id="rId95" display="福町十三線立体交差事業(阪神なんば線)" xr:uid="{F6EC9557-AF1C-443A-B021-0C69817DB16A}"/>
    <hyperlink ref="C234:C235" r:id="rId96" display="道路改築事業" xr:uid="{F816F020-B97A-4455-87BB-43FF7D4F3919}"/>
    <hyperlink ref="C236:C237" r:id="rId97" display="密集市街地における防災・減災対策の推進に資する都市計画道路の整備" xr:uid="{53314337-0D50-43B0-9CC8-876C0BE24529}"/>
    <hyperlink ref="C238:C239" r:id="rId98" display="連続立体交差事業(阪急電鉄京都線・千里線)" xr:uid="{4DAF9375-AA48-4AFB-98D9-ECAAA982892F}"/>
    <hyperlink ref="C240:C241" r:id="rId99" display="大阪モノレール延伸事業" xr:uid="{08CC8822-A256-4B26-AEEA-1A9BA364C769}"/>
    <hyperlink ref="C242:C243" r:id="rId100" display="電線類地中化事業" xr:uid="{E59C9CFD-65CF-4DD1-9DB3-10B8BE3EC319}"/>
    <hyperlink ref="C244:C245" r:id="rId101" display="歩行者専用道整備事業" xr:uid="{286FAB0F-4519-4238-9E06-E2119C152884}"/>
    <hyperlink ref="C246:C247" r:id="rId102" display="街路交通調査" xr:uid="{38BCBF03-B42C-41B1-8E7F-31B7F8EC8382}"/>
    <hyperlink ref="C254:C255" r:id="rId103" display="雨水処理等に要する経費" xr:uid="{0405B887-E4E2-4704-ABCD-CEAD529F795C}"/>
    <hyperlink ref="C256:C257" r:id="rId104" display="下水道建設事業及び下水道事業債(特例措置分)等の償還に要する経費" xr:uid="{BED23D14-3166-4CBD-BD53-65F2B31BA19B}"/>
  </hyperlinks>
  <pageMargins left="0.70866141732283472" right="0.70866141732283472" top="0.78740157480314965" bottom="0.59055118110236227" header="0.31496062992125984" footer="0.31496062992125984"/>
  <pageSetup paperSize="9" scale="79" orientation="portrait" cellComments="asDisplayed" r:id="rId105"/>
  <rowBreaks count="5" manualBreakCount="5">
    <brk id="69" max="8" man="1"/>
    <brk id="129" max="8" man="1"/>
    <brk id="189" max="8" man="1"/>
    <brk id="247" max="8" man="1"/>
    <brk id="26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107"/>
  <sheetViews>
    <sheetView view="pageBreakPreview" zoomScaleNormal="100" zoomScaleSheetLayoutView="100" workbookViewId="0">
      <selection activeCell="G69" sqref="G69"/>
    </sheetView>
  </sheetViews>
  <sheetFormatPr defaultColWidth="8.6640625" defaultRowHeight="18" customHeight="1"/>
  <cols>
    <col min="1" max="1" width="3.77734375" style="42" customWidth="1"/>
    <col min="2" max="2" width="12.44140625" style="42" customWidth="1"/>
    <col min="3" max="3" width="23.77734375" style="42" customWidth="1"/>
    <col min="4" max="4" width="17.44140625" style="42" customWidth="1"/>
    <col min="5" max="5" width="12.44140625" style="42" customWidth="1"/>
    <col min="6" max="7" width="12.44140625" style="43" customWidth="1"/>
    <col min="8" max="8" width="6.21875" style="45" customWidth="1"/>
    <col min="9" max="9" width="9.33203125" style="45" customWidth="1"/>
    <col min="10" max="10" width="3.21875" style="45" bestFit="1" customWidth="1"/>
    <col min="11" max="11" width="7.33203125" style="45" bestFit="1" customWidth="1"/>
    <col min="12" max="12" width="2.88671875" style="45" customWidth="1"/>
    <col min="13" max="221" width="8.6640625" style="45" customWidth="1"/>
    <col min="222" max="16384" width="8.6640625" style="45"/>
  </cols>
  <sheetData>
    <row r="1" spans="1:10" ht="17.25" customHeight="1">
      <c r="G1" s="44"/>
    </row>
    <row r="2" spans="1:10" ht="17.25" customHeight="1">
      <c r="A2" s="46"/>
      <c r="B2" s="46"/>
      <c r="G2" s="47"/>
      <c r="I2" s="48"/>
    </row>
    <row r="3" spans="1:10" ht="17.25" customHeight="1">
      <c r="A3" s="46"/>
      <c r="B3" s="46"/>
      <c r="G3" s="49"/>
      <c r="I3" s="48"/>
    </row>
    <row r="4" spans="1:10" ht="17.25" customHeight="1">
      <c r="G4" s="47"/>
    </row>
    <row r="5" spans="1:10" ht="18" customHeight="1">
      <c r="A5" s="46" t="s">
        <v>26</v>
      </c>
      <c r="B5" s="46"/>
      <c r="G5" s="42"/>
      <c r="H5" s="50"/>
      <c r="I5" s="50"/>
    </row>
    <row r="6" spans="1:10" ht="15" customHeight="1">
      <c r="G6" s="42"/>
    </row>
    <row r="7" spans="1:10" ht="18" customHeight="1">
      <c r="A7" s="5" t="s">
        <v>17</v>
      </c>
      <c r="B7" s="51"/>
      <c r="D7" s="45"/>
      <c r="E7" s="45"/>
      <c r="F7" s="51"/>
      <c r="G7" s="51"/>
      <c r="I7" s="32" t="s">
        <v>28</v>
      </c>
      <c r="J7" s="32"/>
    </row>
    <row r="8" spans="1:10" ht="10.5" customHeight="1">
      <c r="A8" s="45"/>
      <c r="B8" s="45"/>
      <c r="D8" s="45"/>
      <c r="E8" s="45"/>
      <c r="F8" s="51"/>
      <c r="G8" s="51"/>
    </row>
    <row r="9" spans="1:10" ht="27" customHeight="1" thickBot="1">
      <c r="A9" s="45"/>
      <c r="B9" s="45"/>
      <c r="E9" s="178"/>
      <c r="F9" s="178"/>
      <c r="G9" s="52"/>
      <c r="I9" s="53" t="s">
        <v>1</v>
      </c>
    </row>
    <row r="10" spans="1:10" ht="15" customHeight="1">
      <c r="A10" s="54" t="s">
        <v>2</v>
      </c>
      <c r="B10" s="55" t="s">
        <v>22</v>
      </c>
      <c r="C10" s="179" t="s">
        <v>20</v>
      </c>
      <c r="D10" s="181" t="s">
        <v>23</v>
      </c>
      <c r="E10" s="40" t="s">
        <v>57</v>
      </c>
      <c r="F10" s="10" t="s">
        <v>58</v>
      </c>
      <c r="G10" s="56" t="s">
        <v>18</v>
      </c>
      <c r="H10" s="182" t="s">
        <v>3</v>
      </c>
      <c r="I10" s="183"/>
    </row>
    <row r="11" spans="1:10" ht="15" customHeight="1">
      <c r="A11" s="57" t="s">
        <v>4</v>
      </c>
      <c r="B11" s="58" t="s">
        <v>29</v>
      </c>
      <c r="C11" s="180"/>
      <c r="D11" s="180"/>
      <c r="E11" s="41" t="s">
        <v>24</v>
      </c>
      <c r="F11" s="41" t="s">
        <v>25</v>
      </c>
      <c r="G11" s="59" t="s">
        <v>19</v>
      </c>
      <c r="H11" s="184"/>
      <c r="I11" s="185"/>
    </row>
    <row r="12" spans="1:10" ht="15" customHeight="1">
      <c r="A12" s="211" t="s">
        <v>37</v>
      </c>
      <c r="B12" s="212"/>
      <c r="C12" s="212"/>
      <c r="D12" s="212"/>
      <c r="E12" s="212"/>
      <c r="F12" s="212"/>
      <c r="G12" s="212"/>
      <c r="H12" s="212"/>
      <c r="I12" s="213"/>
    </row>
    <row r="13" spans="1:10" ht="15" customHeight="1">
      <c r="A13" s="214"/>
      <c r="B13" s="215"/>
      <c r="C13" s="215"/>
      <c r="D13" s="215"/>
      <c r="E13" s="215"/>
      <c r="F13" s="215"/>
      <c r="G13" s="215"/>
      <c r="H13" s="215"/>
      <c r="I13" s="216"/>
    </row>
    <row r="14" spans="1:10" ht="15" customHeight="1">
      <c r="A14" s="188">
        <v>1</v>
      </c>
      <c r="B14" s="190" t="s">
        <v>31</v>
      </c>
      <c r="C14" s="159" t="s">
        <v>7</v>
      </c>
      <c r="D14" s="139" t="s">
        <v>8</v>
      </c>
      <c r="E14" s="186">
        <v>30000</v>
      </c>
      <c r="F14" s="186"/>
      <c r="G14" s="186">
        <f>+F14-E14</f>
        <v>-30000</v>
      </c>
      <c r="H14" s="123" t="s">
        <v>5</v>
      </c>
      <c r="I14" s="60"/>
    </row>
    <row r="15" spans="1:10" ht="15" customHeight="1">
      <c r="A15" s="189"/>
      <c r="B15" s="191"/>
      <c r="C15" s="160"/>
      <c r="D15" s="147"/>
      <c r="E15" s="187"/>
      <c r="F15" s="187"/>
      <c r="G15" s="187">
        <f t="shared" ref="G15:G61" si="0">+F15-E15</f>
        <v>0</v>
      </c>
      <c r="H15" s="124"/>
      <c r="I15" s="61"/>
    </row>
    <row r="16" spans="1:10" ht="15" customHeight="1">
      <c r="A16" s="188">
        <v>2</v>
      </c>
      <c r="B16" s="190" t="s">
        <v>30</v>
      </c>
      <c r="C16" s="159" t="s">
        <v>9</v>
      </c>
      <c r="D16" s="139" t="s">
        <v>10</v>
      </c>
      <c r="E16" s="186">
        <v>25000</v>
      </c>
      <c r="F16" s="186"/>
      <c r="G16" s="186">
        <f t="shared" si="0"/>
        <v>-25000</v>
      </c>
      <c r="H16" s="123" t="s">
        <v>5</v>
      </c>
      <c r="I16" s="60"/>
    </row>
    <row r="17" spans="1:9" ht="15" customHeight="1">
      <c r="A17" s="189"/>
      <c r="B17" s="191"/>
      <c r="C17" s="160"/>
      <c r="D17" s="147"/>
      <c r="E17" s="187"/>
      <c r="F17" s="187"/>
      <c r="G17" s="187">
        <f t="shared" si="0"/>
        <v>0</v>
      </c>
      <c r="H17" s="124"/>
      <c r="I17" s="61"/>
    </row>
    <row r="18" spans="1:9" ht="15" customHeight="1">
      <c r="A18" s="188">
        <v>3</v>
      </c>
      <c r="B18" s="190" t="s">
        <v>31</v>
      </c>
      <c r="C18" s="159" t="s">
        <v>11</v>
      </c>
      <c r="D18" s="139" t="s">
        <v>12</v>
      </c>
      <c r="E18" s="186">
        <v>5000</v>
      </c>
      <c r="F18" s="186"/>
      <c r="G18" s="186">
        <f t="shared" si="0"/>
        <v>-5000</v>
      </c>
      <c r="H18" s="123" t="s">
        <v>5</v>
      </c>
      <c r="I18" s="60"/>
    </row>
    <row r="19" spans="1:9" ht="15" customHeight="1">
      <c r="A19" s="189"/>
      <c r="B19" s="191"/>
      <c r="C19" s="160"/>
      <c r="D19" s="147"/>
      <c r="E19" s="187"/>
      <c r="F19" s="187"/>
      <c r="G19" s="187">
        <f t="shared" si="0"/>
        <v>0</v>
      </c>
      <c r="H19" s="124"/>
      <c r="I19" s="61"/>
    </row>
    <row r="20" spans="1:9" ht="15" customHeight="1">
      <c r="A20" s="188">
        <v>4</v>
      </c>
      <c r="B20" s="190" t="s">
        <v>31</v>
      </c>
      <c r="C20" s="173" t="s">
        <v>13</v>
      </c>
      <c r="D20" s="139" t="s">
        <v>14</v>
      </c>
      <c r="E20" s="186">
        <v>5000</v>
      </c>
      <c r="F20" s="186"/>
      <c r="G20" s="186">
        <f t="shared" si="0"/>
        <v>-5000</v>
      </c>
      <c r="H20" s="123" t="s">
        <v>5</v>
      </c>
      <c r="I20" s="60"/>
    </row>
    <row r="21" spans="1:9" ht="15" customHeight="1">
      <c r="A21" s="189"/>
      <c r="B21" s="191"/>
      <c r="C21" s="173"/>
      <c r="D21" s="147"/>
      <c r="E21" s="187"/>
      <c r="F21" s="187"/>
      <c r="G21" s="187">
        <f t="shared" si="0"/>
        <v>0</v>
      </c>
      <c r="H21" s="124"/>
      <c r="I21" s="61"/>
    </row>
    <row r="22" spans="1:9" ht="15" customHeight="1">
      <c r="A22" s="192" t="s">
        <v>32</v>
      </c>
      <c r="B22" s="193"/>
      <c r="C22" s="193"/>
      <c r="D22" s="194"/>
      <c r="E22" s="186">
        <f>SUM(E14:E21)</f>
        <v>65000</v>
      </c>
      <c r="F22" s="186">
        <f>SUM(F14:F21)</f>
        <v>0</v>
      </c>
      <c r="G22" s="186">
        <f>+F22-E22</f>
        <v>-65000</v>
      </c>
      <c r="H22" s="123"/>
      <c r="I22" s="60"/>
    </row>
    <row r="23" spans="1:9" ht="15" customHeight="1">
      <c r="A23" s="195"/>
      <c r="B23" s="196"/>
      <c r="C23" s="196"/>
      <c r="D23" s="197"/>
      <c r="E23" s="187"/>
      <c r="F23" s="187"/>
      <c r="G23" s="187">
        <f t="shared" ref="G23:G24" si="1">+F23-E23</f>
        <v>0</v>
      </c>
      <c r="H23" s="124"/>
      <c r="I23" s="61"/>
    </row>
    <row r="24" spans="1:9" ht="15" customHeight="1">
      <c r="A24" s="188">
        <v>5</v>
      </c>
      <c r="B24" s="198"/>
      <c r="C24" s="200"/>
      <c r="D24" s="202"/>
      <c r="E24" s="186"/>
      <c r="F24" s="186"/>
      <c r="G24" s="186">
        <f t="shared" si="1"/>
        <v>0</v>
      </c>
      <c r="H24" s="123"/>
      <c r="I24" s="19"/>
    </row>
    <row r="25" spans="1:9" ht="15" customHeight="1">
      <c r="A25" s="189"/>
      <c r="B25" s="199"/>
      <c r="C25" s="201"/>
      <c r="D25" s="203"/>
      <c r="E25" s="187"/>
      <c r="F25" s="187"/>
      <c r="G25" s="187">
        <f t="shared" si="0"/>
        <v>0</v>
      </c>
      <c r="H25" s="124"/>
      <c r="I25" s="20"/>
    </row>
    <row r="26" spans="1:9" ht="15" customHeight="1">
      <c r="A26" s="133">
        <v>6</v>
      </c>
      <c r="B26" s="135"/>
      <c r="C26" s="159"/>
      <c r="D26" s="139"/>
      <c r="E26" s="186"/>
      <c r="F26" s="186"/>
      <c r="G26" s="186">
        <f t="shared" si="0"/>
        <v>0</v>
      </c>
      <c r="H26" s="123"/>
      <c r="I26" s="60"/>
    </row>
    <row r="27" spans="1:9" ht="15" customHeight="1">
      <c r="A27" s="142"/>
      <c r="B27" s="144"/>
      <c r="C27" s="160"/>
      <c r="D27" s="147"/>
      <c r="E27" s="187"/>
      <c r="F27" s="187"/>
      <c r="G27" s="187">
        <f t="shared" si="0"/>
        <v>0</v>
      </c>
      <c r="H27" s="124"/>
      <c r="I27" s="21"/>
    </row>
    <row r="28" spans="1:9" ht="15" customHeight="1">
      <c r="A28" s="133">
        <v>7</v>
      </c>
      <c r="B28" s="135"/>
      <c r="C28" s="159"/>
      <c r="D28" s="139"/>
      <c r="E28" s="186"/>
      <c r="F28" s="186"/>
      <c r="G28" s="186">
        <f t="shared" si="0"/>
        <v>0</v>
      </c>
      <c r="H28" s="123"/>
      <c r="I28" s="19"/>
    </row>
    <row r="29" spans="1:9" ht="15" customHeight="1">
      <c r="A29" s="142"/>
      <c r="B29" s="144"/>
      <c r="C29" s="160"/>
      <c r="D29" s="147"/>
      <c r="E29" s="187"/>
      <c r="F29" s="187"/>
      <c r="G29" s="187">
        <f t="shared" si="0"/>
        <v>0</v>
      </c>
      <c r="H29" s="124"/>
      <c r="I29" s="20"/>
    </row>
    <row r="30" spans="1:9" ht="15" customHeight="1">
      <c r="A30" s="133">
        <v>8</v>
      </c>
      <c r="B30" s="135"/>
      <c r="C30" s="159"/>
      <c r="D30" s="139"/>
      <c r="E30" s="186"/>
      <c r="F30" s="186"/>
      <c r="G30" s="186">
        <f t="shared" si="0"/>
        <v>0</v>
      </c>
      <c r="H30" s="123" t="s">
        <v>5</v>
      </c>
      <c r="I30" s="60"/>
    </row>
    <row r="31" spans="1:9" ht="15" customHeight="1">
      <c r="A31" s="142"/>
      <c r="B31" s="144"/>
      <c r="C31" s="160"/>
      <c r="D31" s="147"/>
      <c r="E31" s="187"/>
      <c r="F31" s="187"/>
      <c r="G31" s="187">
        <f t="shared" si="0"/>
        <v>0</v>
      </c>
      <c r="H31" s="124"/>
      <c r="I31" s="61"/>
    </row>
    <row r="32" spans="1:9" ht="15" customHeight="1">
      <c r="A32" s="133">
        <v>9</v>
      </c>
      <c r="B32" s="135"/>
      <c r="C32" s="159"/>
      <c r="D32" s="139"/>
      <c r="E32" s="186"/>
      <c r="F32" s="186"/>
      <c r="G32" s="186">
        <f t="shared" si="0"/>
        <v>0</v>
      </c>
      <c r="H32" s="123" t="s">
        <v>5</v>
      </c>
      <c r="I32" s="60"/>
    </row>
    <row r="33" spans="1:9" ht="15" customHeight="1">
      <c r="A33" s="142"/>
      <c r="B33" s="144"/>
      <c r="C33" s="160"/>
      <c r="D33" s="147"/>
      <c r="E33" s="187"/>
      <c r="F33" s="187"/>
      <c r="G33" s="187">
        <f t="shared" si="0"/>
        <v>0</v>
      </c>
      <c r="H33" s="124"/>
      <c r="I33" s="61"/>
    </row>
    <row r="34" spans="1:9" ht="15" customHeight="1">
      <c r="A34" s="133">
        <v>10</v>
      </c>
      <c r="B34" s="135"/>
      <c r="C34" s="159"/>
      <c r="D34" s="139"/>
      <c r="E34" s="186"/>
      <c r="F34" s="186"/>
      <c r="G34" s="186">
        <f t="shared" si="0"/>
        <v>0</v>
      </c>
      <c r="H34" s="123"/>
      <c r="I34" s="60"/>
    </row>
    <row r="35" spans="1:9" ht="15" customHeight="1">
      <c r="A35" s="142"/>
      <c r="B35" s="144"/>
      <c r="C35" s="160"/>
      <c r="D35" s="147"/>
      <c r="E35" s="187"/>
      <c r="F35" s="187"/>
      <c r="G35" s="187">
        <f t="shared" si="0"/>
        <v>0</v>
      </c>
      <c r="H35" s="124"/>
      <c r="I35" s="61"/>
    </row>
    <row r="36" spans="1:9" ht="15" customHeight="1">
      <c r="A36" s="133">
        <v>11</v>
      </c>
      <c r="B36" s="135"/>
      <c r="C36" s="159"/>
      <c r="D36" s="139"/>
      <c r="E36" s="186"/>
      <c r="F36" s="186"/>
      <c r="G36" s="186">
        <f t="shared" si="0"/>
        <v>0</v>
      </c>
      <c r="H36" s="123" t="s">
        <v>5</v>
      </c>
      <c r="I36" s="77"/>
    </row>
    <row r="37" spans="1:9" ht="15" customHeight="1">
      <c r="A37" s="142"/>
      <c r="B37" s="144"/>
      <c r="C37" s="160"/>
      <c r="D37" s="147"/>
      <c r="E37" s="187"/>
      <c r="F37" s="187"/>
      <c r="G37" s="187">
        <f t="shared" si="0"/>
        <v>0</v>
      </c>
      <c r="H37" s="124"/>
      <c r="I37" s="78"/>
    </row>
    <row r="38" spans="1:9" ht="15" customHeight="1">
      <c r="A38" s="133">
        <v>12</v>
      </c>
      <c r="B38" s="135"/>
      <c r="C38" s="173"/>
      <c r="D38" s="139"/>
      <c r="E38" s="186"/>
      <c r="F38" s="186"/>
      <c r="G38" s="186">
        <f t="shared" si="0"/>
        <v>0</v>
      </c>
      <c r="H38" s="123"/>
      <c r="I38" s="77"/>
    </row>
    <row r="39" spans="1:9" ht="15" customHeight="1">
      <c r="A39" s="142"/>
      <c r="B39" s="144"/>
      <c r="C39" s="173"/>
      <c r="D39" s="147"/>
      <c r="E39" s="187"/>
      <c r="F39" s="187"/>
      <c r="G39" s="187">
        <f t="shared" si="0"/>
        <v>0</v>
      </c>
      <c r="H39" s="124"/>
      <c r="I39" s="78"/>
    </row>
    <row r="40" spans="1:9" ht="15" customHeight="1">
      <c r="A40" s="133">
        <v>13</v>
      </c>
      <c r="B40" s="135"/>
      <c r="C40" s="159"/>
      <c r="D40" s="139"/>
      <c r="E40" s="186"/>
      <c r="F40" s="186"/>
      <c r="G40" s="186">
        <f t="shared" si="0"/>
        <v>0</v>
      </c>
      <c r="H40" s="123" t="s">
        <v>5</v>
      </c>
      <c r="I40" s="60"/>
    </row>
    <row r="41" spans="1:9" ht="15" customHeight="1">
      <c r="A41" s="142"/>
      <c r="B41" s="144"/>
      <c r="C41" s="160"/>
      <c r="D41" s="147"/>
      <c r="E41" s="187"/>
      <c r="F41" s="187"/>
      <c r="G41" s="187">
        <f t="shared" si="0"/>
        <v>0</v>
      </c>
      <c r="H41" s="124"/>
      <c r="I41" s="61"/>
    </row>
    <row r="42" spans="1:9" ht="15" customHeight="1">
      <c r="A42" s="133">
        <v>14</v>
      </c>
      <c r="B42" s="135"/>
      <c r="C42" s="159"/>
      <c r="D42" s="139"/>
      <c r="E42" s="186"/>
      <c r="F42" s="186"/>
      <c r="G42" s="186">
        <f t="shared" si="0"/>
        <v>0</v>
      </c>
      <c r="H42" s="123"/>
      <c r="I42" s="60"/>
    </row>
    <row r="43" spans="1:9" ht="15" customHeight="1">
      <c r="A43" s="142"/>
      <c r="B43" s="144"/>
      <c r="C43" s="160"/>
      <c r="D43" s="147"/>
      <c r="E43" s="187"/>
      <c r="F43" s="187"/>
      <c r="G43" s="187">
        <f t="shared" si="0"/>
        <v>0</v>
      </c>
      <c r="H43" s="124"/>
      <c r="I43" s="61"/>
    </row>
    <row r="44" spans="1:9" ht="15" customHeight="1">
      <c r="A44" s="133">
        <v>15</v>
      </c>
      <c r="B44" s="135"/>
      <c r="C44" s="159"/>
      <c r="D44" s="139"/>
      <c r="E44" s="186"/>
      <c r="F44" s="186"/>
      <c r="G44" s="186">
        <f t="shared" si="0"/>
        <v>0</v>
      </c>
      <c r="H44" s="123"/>
      <c r="I44" s="79"/>
    </row>
    <row r="45" spans="1:9" ht="15" customHeight="1">
      <c r="A45" s="142"/>
      <c r="B45" s="144"/>
      <c r="C45" s="160"/>
      <c r="D45" s="147"/>
      <c r="E45" s="187"/>
      <c r="F45" s="187"/>
      <c r="G45" s="187">
        <f t="shared" si="0"/>
        <v>0</v>
      </c>
      <c r="H45" s="124"/>
      <c r="I45" s="80"/>
    </row>
    <row r="46" spans="1:9" ht="15" customHeight="1">
      <c r="A46" s="133">
        <v>16</v>
      </c>
      <c r="B46" s="135"/>
      <c r="C46" s="159"/>
      <c r="D46" s="139"/>
      <c r="E46" s="186"/>
      <c r="F46" s="186"/>
      <c r="G46" s="186">
        <f t="shared" si="0"/>
        <v>0</v>
      </c>
      <c r="H46" s="123" t="s">
        <v>5</v>
      </c>
      <c r="I46" s="60"/>
    </row>
    <row r="47" spans="1:9" ht="15" customHeight="1">
      <c r="A47" s="142"/>
      <c r="B47" s="144"/>
      <c r="C47" s="160"/>
      <c r="D47" s="147"/>
      <c r="E47" s="187"/>
      <c r="F47" s="187"/>
      <c r="G47" s="187">
        <f t="shared" si="0"/>
        <v>0</v>
      </c>
      <c r="H47" s="124"/>
      <c r="I47" s="61"/>
    </row>
    <row r="48" spans="1:9" ht="15" customHeight="1">
      <c r="A48" s="133">
        <v>17</v>
      </c>
      <c r="B48" s="135"/>
      <c r="C48" s="159"/>
      <c r="D48" s="139"/>
      <c r="E48" s="186"/>
      <c r="F48" s="186"/>
      <c r="G48" s="186">
        <f t="shared" si="0"/>
        <v>0</v>
      </c>
      <c r="H48" s="123" t="s">
        <v>5</v>
      </c>
      <c r="I48" s="60"/>
    </row>
    <row r="49" spans="1:10" ht="15" customHeight="1">
      <c r="A49" s="142"/>
      <c r="B49" s="144"/>
      <c r="C49" s="160"/>
      <c r="D49" s="147"/>
      <c r="E49" s="187"/>
      <c r="F49" s="187"/>
      <c r="G49" s="187">
        <f t="shared" si="0"/>
        <v>0</v>
      </c>
      <c r="H49" s="124"/>
      <c r="I49" s="61"/>
    </row>
    <row r="50" spans="1:10" ht="15" customHeight="1">
      <c r="A50" s="133">
        <v>18</v>
      </c>
      <c r="B50" s="135"/>
      <c r="C50" s="159"/>
      <c r="D50" s="139"/>
      <c r="E50" s="186"/>
      <c r="F50" s="186"/>
      <c r="G50" s="186">
        <f t="shared" si="0"/>
        <v>0</v>
      </c>
      <c r="H50" s="123"/>
      <c r="I50" s="60"/>
    </row>
    <row r="51" spans="1:10" ht="15" customHeight="1">
      <c r="A51" s="142"/>
      <c r="B51" s="144"/>
      <c r="C51" s="160"/>
      <c r="D51" s="147"/>
      <c r="E51" s="187"/>
      <c r="F51" s="187"/>
      <c r="G51" s="187">
        <f t="shared" si="0"/>
        <v>0</v>
      </c>
      <c r="H51" s="124"/>
      <c r="I51" s="61"/>
    </row>
    <row r="52" spans="1:10" ht="15" customHeight="1">
      <c r="A52" s="133">
        <v>19</v>
      </c>
      <c r="B52" s="135"/>
      <c r="C52" s="159"/>
      <c r="D52" s="139"/>
      <c r="E52" s="186"/>
      <c r="F52" s="186"/>
      <c r="G52" s="186">
        <f t="shared" si="0"/>
        <v>0</v>
      </c>
      <c r="H52" s="123"/>
      <c r="I52" s="60"/>
    </row>
    <row r="53" spans="1:10" ht="15" customHeight="1">
      <c r="A53" s="142"/>
      <c r="B53" s="144"/>
      <c r="C53" s="160"/>
      <c r="D53" s="147"/>
      <c r="E53" s="187"/>
      <c r="F53" s="187"/>
      <c r="G53" s="187">
        <f t="shared" si="0"/>
        <v>0</v>
      </c>
      <c r="H53" s="124"/>
      <c r="I53" s="61"/>
    </row>
    <row r="54" spans="1:10" ht="15" customHeight="1">
      <c r="A54" s="133">
        <v>20</v>
      </c>
      <c r="B54" s="135"/>
      <c r="C54" s="159"/>
      <c r="D54" s="139"/>
      <c r="E54" s="186"/>
      <c r="F54" s="186"/>
      <c r="G54" s="186">
        <f t="shared" si="0"/>
        <v>0</v>
      </c>
      <c r="H54" s="123"/>
      <c r="I54" s="60"/>
    </row>
    <row r="55" spans="1:10" ht="15" customHeight="1">
      <c r="A55" s="142"/>
      <c r="B55" s="144"/>
      <c r="C55" s="160"/>
      <c r="D55" s="147"/>
      <c r="E55" s="187"/>
      <c r="F55" s="187"/>
      <c r="G55" s="187">
        <f t="shared" si="0"/>
        <v>0</v>
      </c>
      <c r="H55" s="124"/>
      <c r="I55" s="61"/>
    </row>
    <row r="56" spans="1:10" ht="15" customHeight="1">
      <c r="A56" s="133">
        <v>21</v>
      </c>
      <c r="B56" s="135"/>
      <c r="C56" s="159"/>
      <c r="D56" s="139"/>
      <c r="E56" s="186"/>
      <c r="F56" s="186"/>
      <c r="G56" s="186">
        <f t="shared" si="0"/>
        <v>0</v>
      </c>
      <c r="H56" s="38"/>
      <c r="I56" s="62"/>
    </row>
    <row r="57" spans="1:10" ht="15" customHeight="1">
      <c r="A57" s="142"/>
      <c r="B57" s="144"/>
      <c r="C57" s="160"/>
      <c r="D57" s="147"/>
      <c r="E57" s="187"/>
      <c r="F57" s="187"/>
      <c r="G57" s="187">
        <f t="shared" si="0"/>
        <v>0</v>
      </c>
      <c r="H57" s="38"/>
      <c r="I57" s="62"/>
    </row>
    <row r="58" spans="1:10" ht="15" customHeight="1">
      <c r="A58" s="161" t="s">
        <v>36</v>
      </c>
      <c r="B58" s="162"/>
      <c r="C58" s="162"/>
      <c r="D58" s="163"/>
      <c r="E58" s="186">
        <f>SUM(E24:E57)</f>
        <v>0</v>
      </c>
      <c r="F58" s="186">
        <f>SUM(F24:F57)</f>
        <v>0</v>
      </c>
      <c r="G58" s="186">
        <f t="shared" si="0"/>
        <v>0</v>
      </c>
      <c r="H58" s="123"/>
      <c r="I58" s="60"/>
    </row>
    <row r="59" spans="1:10" ht="15" customHeight="1">
      <c r="A59" s="164"/>
      <c r="B59" s="165"/>
      <c r="C59" s="165"/>
      <c r="D59" s="166"/>
      <c r="E59" s="187"/>
      <c r="F59" s="187"/>
      <c r="G59" s="187">
        <f t="shared" si="0"/>
        <v>0</v>
      </c>
      <c r="H59" s="124"/>
      <c r="I59" s="61"/>
    </row>
    <row r="60" spans="1:10" ht="15" customHeight="1">
      <c r="A60" s="204" t="s">
        <v>34</v>
      </c>
      <c r="B60" s="205"/>
      <c r="C60" s="205"/>
      <c r="D60" s="206"/>
      <c r="E60" s="186">
        <f>SUM(E22,E58)</f>
        <v>65000</v>
      </c>
      <c r="F60" s="186">
        <f>SUM(F22,F58)</f>
        <v>0</v>
      </c>
      <c r="G60" s="186">
        <f t="shared" si="0"/>
        <v>-65000</v>
      </c>
      <c r="H60" s="123" t="s">
        <v>35</v>
      </c>
      <c r="I60" s="63" t="s">
        <v>35</v>
      </c>
    </row>
    <row r="61" spans="1:10" ht="15" customHeight="1" thickBot="1">
      <c r="A61" s="207"/>
      <c r="B61" s="208"/>
      <c r="C61" s="208"/>
      <c r="D61" s="209"/>
      <c r="E61" s="210"/>
      <c r="F61" s="210"/>
      <c r="G61" s="210">
        <f t="shared" si="0"/>
        <v>0</v>
      </c>
      <c r="H61" s="132"/>
      <c r="I61" s="24" t="s">
        <v>35</v>
      </c>
    </row>
    <row r="62" spans="1:10" ht="13.2">
      <c r="A62" s="27"/>
      <c r="B62" s="2"/>
      <c r="C62" s="2"/>
      <c r="D62" s="28"/>
      <c r="E62" s="2"/>
      <c r="F62" s="7"/>
      <c r="G62" s="7"/>
    </row>
    <row r="63" spans="1:10" s="4" customFormat="1" ht="18" customHeight="1">
      <c r="A63" s="64"/>
      <c r="B63" s="65"/>
      <c r="C63" s="65"/>
      <c r="D63" s="2"/>
      <c r="E63" s="2"/>
      <c r="F63" s="7"/>
      <c r="G63" s="7"/>
      <c r="H63" s="7"/>
      <c r="I63" s="2"/>
      <c r="J63" s="27"/>
    </row>
    <row r="64" spans="1:10" s="4" customFormat="1" ht="15.75" customHeight="1">
      <c r="A64" s="66"/>
      <c r="B64" s="65"/>
      <c r="C64" s="65"/>
      <c r="D64" s="2"/>
      <c r="E64" s="2"/>
      <c r="F64" s="3"/>
      <c r="G64" s="3"/>
      <c r="H64" s="3"/>
      <c r="I64" s="2"/>
    </row>
    <row r="65" spans="1:9" s="4" customFormat="1" ht="6" customHeight="1">
      <c r="A65" s="66"/>
      <c r="B65" s="65"/>
      <c r="C65" s="65"/>
      <c r="D65" s="2"/>
      <c r="E65" s="2"/>
      <c r="F65" s="3"/>
      <c r="G65" s="3"/>
      <c r="H65" s="3"/>
      <c r="I65" s="2"/>
    </row>
    <row r="66" spans="1:9" s="4" customFormat="1" ht="15.75" customHeight="1">
      <c r="A66" s="66"/>
      <c r="B66" s="65"/>
      <c r="C66" s="65"/>
      <c r="D66" s="2"/>
      <c r="E66" s="2"/>
      <c r="F66" s="3"/>
      <c r="G66" s="3"/>
      <c r="H66" s="3"/>
      <c r="I66" s="2"/>
    </row>
    <row r="67" spans="1:9" s="4" customFormat="1" ht="15.75" customHeight="1">
      <c r="A67" s="66"/>
      <c r="B67" s="65"/>
      <c r="C67" s="65"/>
      <c r="D67" s="2"/>
      <c r="E67" s="2"/>
      <c r="F67" s="3"/>
      <c r="G67" s="3"/>
      <c r="H67" s="3"/>
      <c r="I67" s="2"/>
    </row>
    <row r="68" spans="1:9" s="4" customFormat="1" ht="6" customHeight="1">
      <c r="A68" s="66"/>
      <c r="B68" s="65"/>
      <c r="C68" s="65"/>
      <c r="D68" s="2"/>
      <c r="E68" s="2"/>
      <c r="F68" s="3"/>
      <c r="G68" s="3"/>
      <c r="H68" s="3"/>
      <c r="I68" s="2"/>
    </row>
    <row r="69" spans="1:9" s="4" customFormat="1" ht="15.75" customHeight="1">
      <c r="A69" s="66"/>
      <c r="B69" s="65"/>
      <c r="C69" s="65"/>
      <c r="D69" s="2"/>
      <c r="E69" s="2"/>
      <c r="F69" s="3"/>
      <c r="G69" s="3"/>
      <c r="H69" s="3"/>
      <c r="I69" s="2"/>
    </row>
    <row r="70" spans="1:9" s="4" customFormat="1" ht="6" customHeight="1">
      <c r="A70" s="66"/>
      <c r="B70" s="65"/>
      <c r="C70" s="65"/>
      <c r="D70" s="2"/>
      <c r="E70" s="2"/>
      <c r="F70" s="3"/>
      <c r="G70" s="3"/>
      <c r="H70" s="3"/>
      <c r="I70" s="2"/>
    </row>
    <row r="71" spans="1:9" s="4" customFormat="1" ht="15.75" customHeight="1">
      <c r="A71" s="67"/>
      <c r="B71" s="68"/>
      <c r="C71" s="68"/>
      <c r="D71" s="2"/>
      <c r="E71" s="2"/>
      <c r="F71" s="3"/>
      <c r="G71" s="3"/>
      <c r="H71" s="3"/>
      <c r="I71" s="2"/>
    </row>
    <row r="72" spans="1:9" s="4" customFormat="1" ht="15.75" customHeight="1">
      <c r="A72" s="67"/>
      <c r="B72" s="68"/>
      <c r="C72" s="68"/>
      <c r="D72" s="2"/>
      <c r="E72" s="2"/>
      <c r="F72" s="3"/>
      <c r="G72" s="3"/>
      <c r="H72" s="3"/>
      <c r="I72" s="2"/>
    </row>
    <row r="73" spans="1:9" s="4" customFormat="1" ht="15.75" customHeight="1">
      <c r="A73" s="67"/>
      <c r="B73" s="68"/>
      <c r="C73" s="68"/>
      <c r="D73" s="2"/>
      <c r="E73" s="2"/>
      <c r="F73" s="3"/>
      <c r="G73" s="3"/>
      <c r="H73" s="3"/>
      <c r="I73" s="2"/>
    </row>
    <row r="74" spans="1:9" s="4" customFormat="1" ht="15.75" customHeight="1">
      <c r="A74" s="67"/>
      <c r="C74" s="68"/>
      <c r="D74" s="2"/>
      <c r="E74" s="2"/>
      <c r="F74" s="3"/>
      <c r="G74" s="3"/>
      <c r="H74" s="3"/>
      <c r="I74" s="2"/>
    </row>
    <row r="75" spans="1:9" s="4" customFormat="1" ht="15.75" customHeight="1">
      <c r="A75" s="67"/>
      <c r="B75" s="68"/>
      <c r="C75" s="68"/>
      <c r="D75" s="2"/>
      <c r="E75" s="2"/>
      <c r="F75" s="3"/>
      <c r="G75" s="3"/>
      <c r="H75" s="3"/>
      <c r="I75" s="2"/>
    </row>
    <row r="76" spans="1:9" s="4" customFormat="1" ht="15.75" customHeight="1">
      <c r="A76" s="67"/>
      <c r="B76" s="68"/>
      <c r="C76" s="68"/>
      <c r="D76" s="2"/>
      <c r="E76" s="2"/>
      <c r="F76" s="3"/>
      <c r="G76" s="3"/>
      <c r="H76" s="3"/>
      <c r="I76" s="2"/>
    </row>
    <row r="77" spans="1:9" s="4" customFormat="1" ht="15.75" customHeight="1">
      <c r="A77" s="67"/>
      <c r="B77" s="68"/>
      <c r="C77" s="68"/>
      <c r="D77" s="2"/>
      <c r="E77" s="2"/>
      <c r="F77" s="3"/>
      <c r="G77" s="3"/>
      <c r="H77" s="3"/>
      <c r="I77" s="2"/>
    </row>
    <row r="78" spans="1:9" s="4" customFormat="1" ht="15.75" customHeight="1">
      <c r="A78" s="67"/>
      <c r="B78" s="68"/>
      <c r="C78" s="68"/>
      <c r="D78" s="2"/>
      <c r="E78" s="2"/>
      <c r="F78" s="3"/>
      <c r="G78" s="3"/>
      <c r="H78" s="3"/>
      <c r="I78" s="2"/>
    </row>
    <row r="79" spans="1:9" s="4" customFormat="1" ht="15.75" customHeight="1">
      <c r="A79" s="67"/>
      <c r="B79" s="68"/>
      <c r="C79" s="68"/>
      <c r="D79" s="2"/>
      <c r="E79" s="2"/>
      <c r="F79" s="3"/>
      <c r="G79" s="3"/>
      <c r="H79" s="3"/>
      <c r="I79" s="2"/>
    </row>
    <row r="80" spans="1:9" s="4" customFormat="1" ht="15.75" customHeight="1">
      <c r="A80" s="67"/>
      <c r="B80" s="68"/>
      <c r="C80" s="68"/>
      <c r="D80" s="2"/>
      <c r="E80" s="2"/>
      <c r="F80" s="3"/>
      <c r="G80" s="3"/>
      <c r="H80" s="3"/>
      <c r="I80" s="2"/>
    </row>
    <row r="81" spans="1:9" s="4" customFormat="1" ht="15.75" customHeight="1">
      <c r="A81" s="67"/>
      <c r="B81" s="68"/>
      <c r="C81" s="68"/>
      <c r="D81" s="2"/>
      <c r="E81" s="2"/>
      <c r="F81" s="3"/>
      <c r="G81" s="3"/>
      <c r="H81" s="3"/>
      <c r="I81" s="2"/>
    </row>
    <row r="82" spans="1:9" s="4" customFormat="1" ht="15.75" customHeight="1">
      <c r="A82" s="67"/>
      <c r="B82" s="68"/>
      <c r="C82" s="68"/>
      <c r="D82" s="2"/>
      <c r="E82" s="2"/>
      <c r="F82" s="3"/>
      <c r="G82" s="3"/>
      <c r="H82" s="3"/>
      <c r="I82" s="2"/>
    </row>
    <row r="83" spans="1:9" s="4" customFormat="1" ht="15.75" customHeight="1">
      <c r="A83" s="67"/>
      <c r="B83" s="68"/>
      <c r="C83" s="68"/>
      <c r="D83" s="2"/>
      <c r="E83" s="2"/>
      <c r="F83" s="3"/>
      <c r="G83" s="3"/>
      <c r="H83" s="3"/>
      <c r="I83" s="2"/>
    </row>
    <row r="84" spans="1:9" s="4" customFormat="1" ht="15.75" customHeight="1">
      <c r="A84" s="67"/>
      <c r="B84" s="68"/>
      <c r="C84" s="68"/>
      <c r="D84" s="2"/>
      <c r="E84" s="2"/>
      <c r="F84" s="3"/>
      <c r="G84" s="3"/>
      <c r="H84" s="3"/>
      <c r="I84" s="2"/>
    </row>
    <row r="85" spans="1:9" s="4" customFormat="1" ht="6" customHeight="1">
      <c r="A85" s="67"/>
      <c r="B85" s="68"/>
      <c r="C85" s="68"/>
      <c r="D85" s="2"/>
      <c r="E85" s="2"/>
      <c r="F85" s="3"/>
      <c r="G85" s="3"/>
      <c r="H85" s="3"/>
      <c r="I85" s="2"/>
    </row>
    <row r="86" spans="1:9" s="4" customFormat="1" ht="15.75" customHeight="1">
      <c r="A86" s="67"/>
      <c r="B86" s="68"/>
      <c r="C86" s="68"/>
      <c r="D86" s="2"/>
      <c r="E86" s="2"/>
      <c r="F86" s="3"/>
      <c r="G86" s="3"/>
      <c r="H86" s="3"/>
      <c r="I86" s="2"/>
    </row>
    <row r="87" spans="1:9" s="4" customFormat="1" ht="6" customHeight="1">
      <c r="A87" s="67"/>
      <c r="B87" s="68"/>
      <c r="C87" s="68"/>
      <c r="D87" s="2"/>
      <c r="E87" s="2"/>
      <c r="F87" s="3"/>
      <c r="G87" s="3"/>
      <c r="H87" s="3"/>
      <c r="I87" s="2"/>
    </row>
    <row r="88" spans="1:9" s="4" customFormat="1" ht="15.75" customHeight="1">
      <c r="A88" s="66"/>
      <c r="B88" s="65"/>
      <c r="C88" s="65"/>
      <c r="D88" s="2"/>
      <c r="E88" s="2"/>
      <c r="F88" s="3"/>
      <c r="G88" s="3"/>
      <c r="H88" s="3"/>
      <c r="I88" s="2"/>
    </row>
    <row r="89" spans="1:9" s="4" customFormat="1" ht="6" customHeight="1">
      <c r="A89" s="66"/>
      <c r="B89" s="65"/>
      <c r="C89" s="65"/>
      <c r="D89" s="2"/>
      <c r="E89" s="2"/>
      <c r="F89" s="3"/>
      <c r="G89" s="3"/>
      <c r="H89" s="3"/>
      <c r="I89" s="2"/>
    </row>
    <row r="90" spans="1:9" s="4" customFormat="1" ht="15.75" customHeight="1">
      <c r="A90" s="67"/>
      <c r="B90" s="65"/>
      <c r="C90" s="65"/>
      <c r="D90" s="2"/>
      <c r="E90" s="2"/>
      <c r="F90" s="3"/>
      <c r="G90" s="3"/>
      <c r="H90" s="3"/>
      <c r="I90" s="2"/>
    </row>
    <row r="91" spans="1:9" s="4" customFormat="1" ht="15.75" customHeight="1">
      <c r="A91" s="66"/>
      <c r="B91" s="65"/>
      <c r="C91" s="65"/>
      <c r="D91" s="2"/>
      <c r="E91" s="2"/>
      <c r="F91" s="3"/>
      <c r="G91" s="3"/>
      <c r="H91" s="3"/>
      <c r="I91" s="2"/>
    </row>
    <row r="92" spans="1:9" s="4" customFormat="1" ht="6" customHeight="1">
      <c r="A92" s="66"/>
      <c r="B92" s="65"/>
      <c r="C92" s="65"/>
      <c r="D92" s="2"/>
      <c r="E92" s="2"/>
      <c r="F92" s="3"/>
      <c r="G92" s="3"/>
      <c r="H92" s="3"/>
      <c r="I92" s="2"/>
    </row>
    <row r="93" spans="1:9" s="4" customFormat="1" ht="15.75" customHeight="1">
      <c r="A93" s="66"/>
      <c r="B93" s="68"/>
      <c r="C93" s="68"/>
      <c r="D93" s="2"/>
      <c r="E93" s="2"/>
      <c r="F93" s="3"/>
      <c r="G93" s="3"/>
      <c r="H93" s="3"/>
      <c r="I93" s="2"/>
    </row>
    <row r="94" spans="1:9" s="4" customFormat="1" ht="15.75" customHeight="1">
      <c r="A94" s="67"/>
      <c r="B94" s="68"/>
      <c r="C94" s="68"/>
      <c r="D94" s="2"/>
      <c r="E94" s="2"/>
      <c r="F94" s="3"/>
      <c r="G94" s="3"/>
      <c r="H94" s="3"/>
      <c r="I94" s="2"/>
    </row>
    <row r="95" spans="1:9" s="4" customFormat="1" ht="6" customHeight="1">
      <c r="A95" s="66"/>
      <c r="B95" s="65"/>
      <c r="C95" s="65"/>
      <c r="D95" s="2"/>
      <c r="E95" s="2"/>
      <c r="F95" s="3"/>
      <c r="G95" s="3"/>
      <c r="H95" s="3"/>
      <c r="I95" s="2"/>
    </row>
    <row r="96" spans="1:9" s="4" customFormat="1" ht="15.75" customHeight="1">
      <c r="A96" s="66"/>
      <c r="B96" s="65"/>
      <c r="C96" s="65"/>
      <c r="D96" s="2"/>
      <c r="E96" s="2"/>
      <c r="F96" s="3"/>
      <c r="G96" s="3"/>
      <c r="H96" s="3"/>
      <c r="I96" s="2"/>
    </row>
    <row r="97" spans="1:9" s="4" customFormat="1" ht="15.75" customHeight="1">
      <c r="A97" s="66"/>
      <c r="B97" s="65"/>
      <c r="C97" s="65"/>
      <c r="D97" s="2"/>
      <c r="E97" s="2"/>
      <c r="F97" s="3"/>
      <c r="G97" s="3"/>
      <c r="H97" s="3"/>
      <c r="I97" s="2"/>
    </row>
    <row r="98" spans="1:9" s="4" customFormat="1" ht="6" customHeight="1">
      <c r="A98" s="66"/>
      <c r="B98" s="65"/>
      <c r="C98" s="65"/>
      <c r="D98" s="2"/>
      <c r="E98" s="2"/>
      <c r="F98" s="3"/>
      <c r="G98" s="3"/>
      <c r="H98" s="3"/>
      <c r="I98" s="2"/>
    </row>
    <row r="99" spans="1:9" s="4" customFormat="1" ht="15.75" customHeight="1">
      <c r="A99" s="66"/>
      <c r="B99" s="65"/>
      <c r="C99" s="65"/>
      <c r="D99" s="2"/>
      <c r="E99" s="2"/>
      <c r="F99" s="3"/>
      <c r="G99" s="3"/>
      <c r="H99" s="3"/>
      <c r="I99" s="2"/>
    </row>
    <row r="100" spans="1:9" s="4" customFormat="1" ht="6" customHeight="1">
      <c r="A100" s="66"/>
      <c r="B100" s="65"/>
      <c r="C100" s="65"/>
      <c r="D100" s="2"/>
      <c r="E100" s="2"/>
      <c r="F100" s="3"/>
      <c r="G100" s="3"/>
      <c r="H100" s="3"/>
      <c r="I100" s="2"/>
    </row>
    <row r="101" spans="1:9" s="4" customFormat="1" ht="15.75" customHeight="1">
      <c r="A101" s="66"/>
      <c r="B101" s="69"/>
      <c r="C101" s="65"/>
      <c r="D101" s="2"/>
      <c r="E101" s="2"/>
      <c r="F101" s="3"/>
      <c r="G101" s="3"/>
      <c r="H101" s="3"/>
      <c r="I101" s="2"/>
    </row>
    <row r="102" spans="1:9" s="4" customFormat="1" ht="15" customHeight="1">
      <c r="A102" s="66"/>
      <c r="B102" s="65"/>
      <c r="C102" s="65"/>
      <c r="D102" s="2"/>
      <c r="E102" s="2"/>
      <c r="F102" s="3"/>
      <c r="G102" s="3"/>
      <c r="H102" s="3"/>
      <c r="I102" s="2"/>
    </row>
    <row r="103" spans="1:9" ht="13.2">
      <c r="A103" s="70"/>
      <c r="B103" s="70"/>
      <c r="C103" s="70"/>
      <c r="D103" s="70"/>
      <c r="E103" s="71"/>
      <c r="F103" s="72"/>
      <c r="G103" s="72"/>
    </row>
    <row r="104" spans="1:9" ht="18" customHeight="1">
      <c r="A104" s="73"/>
      <c r="B104" s="73"/>
      <c r="C104" s="74"/>
      <c r="D104" s="73"/>
      <c r="F104" s="75"/>
      <c r="G104" s="75"/>
    </row>
    <row r="105" spans="1:9" ht="18" customHeight="1">
      <c r="A105" s="70"/>
      <c r="B105" s="70"/>
      <c r="C105" s="70"/>
      <c r="D105" s="70"/>
      <c r="F105" s="75"/>
      <c r="G105" s="75"/>
      <c r="H105" s="76"/>
    </row>
    <row r="106" spans="1:9" ht="18" customHeight="1">
      <c r="F106" s="75"/>
      <c r="G106" s="75"/>
      <c r="H106" s="76"/>
    </row>
    <row r="107" spans="1:9" ht="18" customHeight="1">
      <c r="F107" s="75"/>
      <c r="G107" s="75"/>
      <c r="H107" s="76"/>
    </row>
  </sheetData>
  <mergeCells count="187">
    <mergeCell ref="G44:G45"/>
    <mergeCell ref="H44:H45"/>
    <mergeCell ref="A58:D59"/>
    <mergeCell ref="A12:I13"/>
    <mergeCell ref="D50:D51"/>
    <mergeCell ref="A54:A55"/>
    <mergeCell ref="B54:B55"/>
    <mergeCell ref="C54:C55"/>
    <mergeCell ref="D54:D55"/>
    <mergeCell ref="D38:D39"/>
    <mergeCell ref="A42:A43"/>
    <mergeCell ref="B42:B43"/>
    <mergeCell ref="C42:C43"/>
    <mergeCell ref="D42:D43"/>
    <mergeCell ref="A44:A45"/>
    <mergeCell ref="B44:B45"/>
    <mergeCell ref="C44:C45"/>
    <mergeCell ref="D44:D45"/>
    <mergeCell ref="F54:F55"/>
    <mergeCell ref="G54:G55"/>
    <mergeCell ref="H54:H55"/>
    <mergeCell ref="A52:A53"/>
    <mergeCell ref="B52:B53"/>
    <mergeCell ref="C52:C53"/>
    <mergeCell ref="A60:D61"/>
    <mergeCell ref="E60:E61"/>
    <mergeCell ref="F60:F61"/>
    <mergeCell ref="G60:G61"/>
    <mergeCell ref="H60:H61"/>
    <mergeCell ref="A34:A35"/>
    <mergeCell ref="B34:B35"/>
    <mergeCell ref="C34:C35"/>
    <mergeCell ref="D34:D35"/>
    <mergeCell ref="A38:A39"/>
    <mergeCell ref="G56:G57"/>
    <mergeCell ref="E58:E59"/>
    <mergeCell ref="F58:F59"/>
    <mergeCell ref="G58:G59"/>
    <mergeCell ref="H58:H59"/>
    <mergeCell ref="A56:A57"/>
    <mergeCell ref="B56:B57"/>
    <mergeCell ref="C56:C57"/>
    <mergeCell ref="D56:D57"/>
    <mergeCell ref="E56:E57"/>
    <mergeCell ref="F56:F57"/>
    <mergeCell ref="G52:G53"/>
    <mergeCell ref="H52:H53"/>
    <mergeCell ref="E54:E55"/>
    <mergeCell ref="D52:D53"/>
    <mergeCell ref="E52:E53"/>
    <mergeCell ref="F52:F53"/>
    <mergeCell ref="G48:G49"/>
    <mergeCell ref="H48:H49"/>
    <mergeCell ref="E50:E51"/>
    <mergeCell ref="F50:F51"/>
    <mergeCell ref="G50:G51"/>
    <mergeCell ref="H50:H51"/>
    <mergeCell ref="E40:E41"/>
    <mergeCell ref="F40:F41"/>
    <mergeCell ref="A50:A51"/>
    <mergeCell ref="B50:B51"/>
    <mergeCell ref="C50:C51"/>
    <mergeCell ref="A48:A49"/>
    <mergeCell ref="B48:B49"/>
    <mergeCell ref="C48:C49"/>
    <mergeCell ref="D48:D49"/>
    <mergeCell ref="E48:E49"/>
    <mergeCell ref="F48:F49"/>
    <mergeCell ref="E44:E45"/>
    <mergeCell ref="F44:F45"/>
    <mergeCell ref="E38:E39"/>
    <mergeCell ref="F38:F39"/>
    <mergeCell ref="G38:G39"/>
    <mergeCell ref="H38:H39"/>
    <mergeCell ref="B38:B39"/>
    <mergeCell ref="C38:C39"/>
    <mergeCell ref="A46:A47"/>
    <mergeCell ref="B46:B47"/>
    <mergeCell ref="C46:C47"/>
    <mergeCell ref="D46:D47"/>
    <mergeCell ref="E46:E47"/>
    <mergeCell ref="F46:F47"/>
    <mergeCell ref="G46:G47"/>
    <mergeCell ref="H46:H47"/>
    <mergeCell ref="G40:G41"/>
    <mergeCell ref="H40:H41"/>
    <mergeCell ref="E42:E43"/>
    <mergeCell ref="F42:F43"/>
    <mergeCell ref="G42:G43"/>
    <mergeCell ref="H42:H43"/>
    <mergeCell ref="A40:A41"/>
    <mergeCell ref="B40:B41"/>
    <mergeCell ref="C40:C41"/>
    <mergeCell ref="D40:D41"/>
    <mergeCell ref="E34:E35"/>
    <mergeCell ref="F34:F35"/>
    <mergeCell ref="G34:G35"/>
    <mergeCell ref="H34:H35"/>
    <mergeCell ref="A36:A37"/>
    <mergeCell ref="B36:B37"/>
    <mergeCell ref="C36:C37"/>
    <mergeCell ref="D36:D37"/>
    <mergeCell ref="E36:E37"/>
    <mergeCell ref="F36:F37"/>
    <mergeCell ref="G36:G37"/>
    <mergeCell ref="H36:H37"/>
    <mergeCell ref="G30:G31"/>
    <mergeCell ref="H30:H31"/>
    <mergeCell ref="A32:A33"/>
    <mergeCell ref="B32:B33"/>
    <mergeCell ref="C32:C33"/>
    <mergeCell ref="D32:D33"/>
    <mergeCell ref="E32:E33"/>
    <mergeCell ref="F32:F33"/>
    <mergeCell ref="G32:G33"/>
    <mergeCell ref="H32:H33"/>
    <mergeCell ref="A30:A31"/>
    <mergeCell ref="B30:B31"/>
    <mergeCell ref="C30:C31"/>
    <mergeCell ref="D30:D31"/>
    <mergeCell ref="E30:E31"/>
    <mergeCell ref="F30:F31"/>
    <mergeCell ref="A26:A27"/>
    <mergeCell ref="B26:B27"/>
    <mergeCell ref="C26:C27"/>
    <mergeCell ref="D26:D27"/>
    <mergeCell ref="E26:E27"/>
    <mergeCell ref="F26:F27"/>
    <mergeCell ref="G26:G27"/>
    <mergeCell ref="H26:H27"/>
    <mergeCell ref="A28:A29"/>
    <mergeCell ref="B28:B29"/>
    <mergeCell ref="C28:C29"/>
    <mergeCell ref="D28:D29"/>
    <mergeCell ref="E28:E29"/>
    <mergeCell ref="F28:F29"/>
    <mergeCell ref="G28:G29"/>
    <mergeCell ref="H28:H29"/>
    <mergeCell ref="A22:D23"/>
    <mergeCell ref="E22:E23"/>
    <mergeCell ref="F22:F23"/>
    <mergeCell ref="G22:G23"/>
    <mergeCell ref="H22:H23"/>
    <mergeCell ref="A24:A25"/>
    <mergeCell ref="B24:B25"/>
    <mergeCell ref="C24:C25"/>
    <mergeCell ref="D24:D25"/>
    <mergeCell ref="E24:E25"/>
    <mergeCell ref="F24:F25"/>
    <mergeCell ref="G24:G25"/>
    <mergeCell ref="H24:H25"/>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E9:F9"/>
    <mergeCell ref="C10:C11"/>
    <mergeCell ref="D10:D11"/>
    <mergeCell ref="H10:I11"/>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s>
  <phoneticPr fontId="5"/>
  <conditionalFormatting sqref="I60">
    <cfRule type="cellIs" dxfId="1" priority="1" stopIfTrue="1" operator="equal">
      <formula>0</formula>
    </cfRule>
  </conditionalFormatting>
  <dataValidations count="2">
    <dataValidation type="list" allowBlank="1" showInputMessage="1" showErrorMessage="1" sqref="F11" xr:uid="{00000000-0002-0000-0200-000000000000}">
      <formula1>"調 整 ③,予 算 案 ②,予 算 ②"</formula1>
    </dataValidation>
    <dataValidation type="list" allowBlank="1" showInputMessage="1" showErrorMessage="1" sqref="H14:H21 H24:H33 H46:H49 H36:H37 H40:H41" xr:uid="{00000000-0002-0000-0200-000001000000}">
      <formula1>"　　,区ＣＭ"</formula1>
    </dataValidation>
  </dataValidations>
  <pageMargins left="0.70866141732283472" right="0.70866141732283472" top="0.78740157480314965" bottom="0.59055118110236227" header="0.31496062992125984" footer="0.31496062992125984"/>
  <pageSetup paperSize="9" scale="80" orientation="portrait" cellComments="asDisplayed" r:id="rId1"/>
  <rowBreaks count="1" manualBreakCount="1">
    <brk id="10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47"/>
  <sheetViews>
    <sheetView view="pageBreakPreview" topLeftCell="A24" zoomScaleNormal="100" zoomScaleSheetLayoutView="100" workbookViewId="0">
      <selection activeCell="L16" sqref="L16"/>
    </sheetView>
  </sheetViews>
  <sheetFormatPr defaultColWidth="8.6640625" defaultRowHeight="18" customHeight="1"/>
  <cols>
    <col min="1" max="1" width="3.77734375" style="81" customWidth="1"/>
    <col min="2" max="2" width="12.44140625" style="81" customWidth="1"/>
    <col min="3" max="3" width="23.77734375" style="81" customWidth="1"/>
    <col min="4" max="4" width="17.44140625" style="81" customWidth="1"/>
    <col min="5" max="5" width="12.44140625" style="81" customWidth="1"/>
    <col min="6" max="7" width="12.44140625" style="82" customWidth="1"/>
    <col min="8" max="8" width="6.21875" style="84" customWidth="1"/>
    <col min="9" max="9" width="9.33203125" style="84" customWidth="1"/>
    <col min="10" max="10" width="3.21875" style="84" bestFit="1" customWidth="1"/>
    <col min="11" max="11" width="7.33203125" style="84" bestFit="1" customWidth="1"/>
    <col min="12" max="12" width="2.88671875" style="84" customWidth="1"/>
    <col min="13" max="221" width="8.6640625" style="84" customWidth="1"/>
    <col min="222" max="16384" width="8.6640625" style="84"/>
  </cols>
  <sheetData>
    <row r="1" spans="1:9" ht="17.25" customHeight="1">
      <c r="G1" s="83"/>
    </row>
    <row r="2" spans="1:9" ht="17.25" customHeight="1">
      <c r="A2" s="85"/>
      <c r="B2" s="85"/>
      <c r="G2" s="86"/>
      <c r="I2" s="87"/>
    </row>
    <row r="3" spans="1:9" ht="17.25" customHeight="1">
      <c r="A3" s="85"/>
      <c r="B3" s="85"/>
      <c r="G3" s="88"/>
      <c r="I3" s="87"/>
    </row>
    <row r="4" spans="1:9" ht="17.25" customHeight="1">
      <c r="G4" s="86"/>
    </row>
    <row r="5" spans="1:9" ht="18" customHeight="1">
      <c r="A5" s="85" t="s">
        <v>26</v>
      </c>
      <c r="B5" s="85"/>
      <c r="G5" s="81"/>
      <c r="H5" s="89"/>
      <c r="I5" s="89"/>
    </row>
    <row r="6" spans="1:9" ht="15" customHeight="1">
      <c r="G6" s="81"/>
    </row>
    <row r="7" spans="1:9" ht="18" customHeight="1">
      <c r="A7" s="90" t="s">
        <v>38</v>
      </c>
      <c r="B7" s="90"/>
      <c r="D7" s="84"/>
      <c r="E7" s="84"/>
      <c r="F7" s="90"/>
      <c r="G7" s="90"/>
      <c r="I7" s="91" t="s">
        <v>39</v>
      </c>
    </row>
    <row r="8" spans="1:9" ht="10.5" customHeight="1">
      <c r="A8" s="84"/>
      <c r="B8" s="84"/>
      <c r="D8" s="84"/>
      <c r="E8" s="84"/>
      <c r="F8" s="90"/>
      <c r="G8" s="90"/>
    </row>
    <row r="9" spans="1:9" ht="27" customHeight="1" thickBot="1">
      <c r="A9" s="84"/>
      <c r="B9" s="84"/>
      <c r="E9" s="217"/>
      <c r="F9" s="217"/>
      <c r="G9" s="92"/>
      <c r="I9" s="93" t="s">
        <v>1</v>
      </c>
    </row>
    <row r="10" spans="1:9" ht="15" customHeight="1">
      <c r="A10" s="94" t="s">
        <v>2</v>
      </c>
      <c r="B10" s="95" t="s">
        <v>22</v>
      </c>
      <c r="C10" s="218" t="s">
        <v>20</v>
      </c>
      <c r="D10" s="220" t="s">
        <v>23</v>
      </c>
      <c r="E10" s="40" t="s">
        <v>57</v>
      </c>
      <c r="F10" s="10" t="s">
        <v>58</v>
      </c>
      <c r="G10" s="96" t="s">
        <v>18</v>
      </c>
      <c r="H10" s="221" t="s">
        <v>3</v>
      </c>
      <c r="I10" s="222"/>
    </row>
    <row r="11" spans="1:9" ht="15" customHeight="1">
      <c r="A11" s="97" t="s">
        <v>4</v>
      </c>
      <c r="B11" s="98" t="s">
        <v>16</v>
      </c>
      <c r="C11" s="219"/>
      <c r="D11" s="219"/>
      <c r="E11" s="41" t="s">
        <v>24</v>
      </c>
      <c r="F11" s="41" t="s">
        <v>25</v>
      </c>
      <c r="G11" s="99" t="s">
        <v>19</v>
      </c>
      <c r="H11" s="223"/>
      <c r="I11" s="224"/>
    </row>
    <row r="12" spans="1:9" ht="15" customHeight="1">
      <c r="A12" s="225">
        <v>1</v>
      </c>
      <c r="B12" s="227" t="s">
        <v>40</v>
      </c>
      <c r="C12" s="159" t="s">
        <v>7</v>
      </c>
      <c r="D12" s="229" t="s">
        <v>41</v>
      </c>
      <c r="E12" s="186">
        <v>30000</v>
      </c>
      <c r="F12" s="231"/>
      <c r="G12" s="231">
        <f>+F12-E12</f>
        <v>-30000</v>
      </c>
      <c r="H12" s="233" t="s">
        <v>5</v>
      </c>
      <c r="I12" s="100"/>
    </row>
    <row r="13" spans="1:9" ht="15" customHeight="1">
      <c r="A13" s="226"/>
      <c r="B13" s="228"/>
      <c r="C13" s="160"/>
      <c r="D13" s="230"/>
      <c r="E13" s="187"/>
      <c r="F13" s="232"/>
      <c r="G13" s="232"/>
      <c r="H13" s="234"/>
      <c r="I13" s="101"/>
    </row>
    <row r="14" spans="1:9" ht="15" customHeight="1">
      <c r="A14" s="225">
        <v>2</v>
      </c>
      <c r="B14" s="227" t="s">
        <v>42</v>
      </c>
      <c r="C14" s="159" t="s">
        <v>9</v>
      </c>
      <c r="D14" s="229" t="s">
        <v>41</v>
      </c>
      <c r="E14" s="186">
        <v>25000</v>
      </c>
      <c r="F14" s="231"/>
      <c r="G14" s="231">
        <f>+F14-E14</f>
        <v>-25000</v>
      </c>
      <c r="H14" s="233" t="s">
        <v>5</v>
      </c>
      <c r="I14" s="100"/>
    </row>
    <row r="15" spans="1:9" ht="15" customHeight="1">
      <c r="A15" s="226"/>
      <c r="B15" s="228"/>
      <c r="C15" s="160"/>
      <c r="D15" s="230"/>
      <c r="E15" s="187"/>
      <c r="F15" s="232"/>
      <c r="G15" s="232"/>
      <c r="H15" s="234"/>
      <c r="I15" s="101"/>
    </row>
    <row r="16" spans="1:9" ht="15" customHeight="1">
      <c r="A16" s="225">
        <v>3</v>
      </c>
      <c r="B16" s="227" t="s">
        <v>43</v>
      </c>
      <c r="C16" s="159" t="s">
        <v>11</v>
      </c>
      <c r="D16" s="229" t="s">
        <v>41</v>
      </c>
      <c r="E16" s="186">
        <v>5000</v>
      </c>
      <c r="F16" s="231"/>
      <c r="G16" s="231">
        <f>+F16-E16</f>
        <v>-5000</v>
      </c>
      <c r="H16" s="233" t="s">
        <v>5</v>
      </c>
      <c r="I16" s="100"/>
    </row>
    <row r="17" spans="1:9" ht="15" customHeight="1">
      <c r="A17" s="226"/>
      <c r="B17" s="228"/>
      <c r="C17" s="160"/>
      <c r="D17" s="230"/>
      <c r="E17" s="187"/>
      <c r="F17" s="232"/>
      <c r="G17" s="232"/>
      <c r="H17" s="234"/>
      <c r="I17" s="101"/>
    </row>
    <row r="18" spans="1:9" ht="15" customHeight="1">
      <c r="A18" s="225">
        <v>4</v>
      </c>
      <c r="B18" s="227" t="s">
        <v>44</v>
      </c>
      <c r="C18" s="173" t="s">
        <v>13</v>
      </c>
      <c r="D18" s="229" t="s">
        <v>41</v>
      </c>
      <c r="E18" s="186">
        <v>5000</v>
      </c>
      <c r="F18" s="231"/>
      <c r="G18" s="231">
        <f>+F18-E18</f>
        <v>-5000</v>
      </c>
      <c r="H18" s="233" t="s">
        <v>5</v>
      </c>
      <c r="I18" s="100"/>
    </row>
    <row r="19" spans="1:9" ht="15" customHeight="1">
      <c r="A19" s="226"/>
      <c r="B19" s="228"/>
      <c r="C19" s="173"/>
      <c r="D19" s="230"/>
      <c r="E19" s="187"/>
      <c r="F19" s="232"/>
      <c r="G19" s="232"/>
      <c r="H19" s="234"/>
      <c r="I19" s="101"/>
    </row>
    <row r="20" spans="1:9" ht="15" customHeight="1">
      <c r="A20" s="225">
        <v>5</v>
      </c>
      <c r="B20" s="227" t="s">
        <v>45</v>
      </c>
      <c r="C20" s="235"/>
      <c r="D20" s="229" t="s">
        <v>41</v>
      </c>
      <c r="E20" s="231"/>
      <c r="F20" s="231"/>
      <c r="G20" s="231">
        <f>+F20-E20</f>
        <v>0</v>
      </c>
      <c r="H20" s="233" t="s">
        <v>5</v>
      </c>
      <c r="I20" s="100"/>
    </row>
    <row r="21" spans="1:9" ht="15" customHeight="1">
      <c r="A21" s="226"/>
      <c r="B21" s="228"/>
      <c r="C21" s="236"/>
      <c r="D21" s="230"/>
      <c r="E21" s="232"/>
      <c r="F21" s="232"/>
      <c r="G21" s="232"/>
      <c r="H21" s="234"/>
      <c r="I21" s="101"/>
    </row>
    <row r="22" spans="1:9" ht="15" customHeight="1">
      <c r="A22" s="225">
        <v>6</v>
      </c>
      <c r="B22" s="227" t="s">
        <v>46</v>
      </c>
      <c r="C22" s="235"/>
      <c r="D22" s="229" t="s">
        <v>41</v>
      </c>
      <c r="E22" s="231"/>
      <c r="F22" s="231"/>
      <c r="G22" s="231">
        <f>+F22-E22</f>
        <v>0</v>
      </c>
      <c r="H22" s="233" t="s">
        <v>5</v>
      </c>
      <c r="I22" s="100"/>
    </row>
    <row r="23" spans="1:9" ht="15" customHeight="1">
      <c r="A23" s="226"/>
      <c r="B23" s="228"/>
      <c r="C23" s="236"/>
      <c r="D23" s="230"/>
      <c r="E23" s="232"/>
      <c r="F23" s="232"/>
      <c r="G23" s="232"/>
      <c r="H23" s="234"/>
      <c r="I23" s="101"/>
    </row>
    <row r="24" spans="1:9" ht="15" customHeight="1">
      <c r="A24" s="237" t="s">
        <v>47</v>
      </c>
      <c r="B24" s="238"/>
      <c r="C24" s="238"/>
      <c r="D24" s="239"/>
      <c r="E24" s="231">
        <f>SUM(E12:E23)</f>
        <v>65000</v>
      </c>
      <c r="F24" s="231">
        <f>SUM(F12:F23)</f>
        <v>0</v>
      </c>
      <c r="G24" s="231">
        <f>+F24-E24</f>
        <v>-65000</v>
      </c>
      <c r="H24" s="233"/>
      <c r="I24" s="100"/>
    </row>
    <row r="25" spans="1:9" ht="15" customHeight="1">
      <c r="A25" s="240"/>
      <c r="B25" s="241"/>
      <c r="C25" s="241"/>
      <c r="D25" s="242"/>
      <c r="E25" s="232"/>
      <c r="F25" s="232"/>
      <c r="G25" s="232"/>
      <c r="H25" s="234"/>
      <c r="I25" s="101"/>
    </row>
    <row r="26" spans="1:9" ht="15" customHeight="1">
      <c r="A26" s="225">
        <v>7</v>
      </c>
      <c r="B26" s="227" t="s">
        <v>48</v>
      </c>
      <c r="C26" s="235"/>
      <c r="D26" s="229" t="s">
        <v>41</v>
      </c>
      <c r="E26" s="243"/>
      <c r="F26" s="243"/>
      <c r="G26" s="231">
        <f>+F26-E26</f>
        <v>0</v>
      </c>
      <c r="H26" s="233"/>
      <c r="I26" s="102"/>
    </row>
    <row r="27" spans="1:9" ht="15" customHeight="1">
      <c r="A27" s="226"/>
      <c r="B27" s="228"/>
      <c r="C27" s="236"/>
      <c r="D27" s="230"/>
      <c r="E27" s="244"/>
      <c r="F27" s="244"/>
      <c r="G27" s="232"/>
      <c r="H27" s="234"/>
      <c r="I27" s="103"/>
    </row>
    <row r="28" spans="1:9" ht="15" customHeight="1">
      <c r="A28" s="225">
        <v>8</v>
      </c>
      <c r="B28" s="227" t="s">
        <v>49</v>
      </c>
      <c r="C28" s="235"/>
      <c r="D28" s="229" t="s">
        <v>41</v>
      </c>
      <c r="E28" s="243"/>
      <c r="F28" s="243"/>
      <c r="G28" s="231">
        <f>+F28-E28</f>
        <v>0</v>
      </c>
      <c r="H28" s="233"/>
      <c r="I28" s="100"/>
    </row>
    <row r="29" spans="1:9" ht="15" customHeight="1">
      <c r="A29" s="226"/>
      <c r="B29" s="228"/>
      <c r="C29" s="236"/>
      <c r="D29" s="230"/>
      <c r="E29" s="244"/>
      <c r="F29" s="244"/>
      <c r="G29" s="232"/>
      <c r="H29" s="234"/>
      <c r="I29" s="104"/>
    </row>
    <row r="30" spans="1:9" ht="15" customHeight="1">
      <c r="A30" s="225">
        <v>9</v>
      </c>
      <c r="B30" s="227" t="s">
        <v>50</v>
      </c>
      <c r="C30" s="245"/>
      <c r="D30" s="229" t="s">
        <v>41</v>
      </c>
      <c r="E30" s="243"/>
      <c r="F30" s="243"/>
      <c r="G30" s="231">
        <f>+F30-E30</f>
        <v>0</v>
      </c>
      <c r="H30" s="233"/>
      <c r="I30" s="102"/>
    </row>
    <row r="31" spans="1:9" ht="15" customHeight="1">
      <c r="A31" s="226"/>
      <c r="B31" s="228"/>
      <c r="C31" s="246"/>
      <c r="D31" s="230"/>
      <c r="E31" s="244"/>
      <c r="F31" s="244"/>
      <c r="G31" s="232"/>
      <c r="H31" s="234"/>
      <c r="I31" s="103"/>
    </row>
    <row r="32" spans="1:9" ht="15" customHeight="1">
      <c r="A32" s="225">
        <v>10</v>
      </c>
      <c r="B32" s="227" t="s">
        <v>51</v>
      </c>
      <c r="C32" s="235"/>
      <c r="D32" s="229" t="s">
        <v>41</v>
      </c>
      <c r="E32" s="243"/>
      <c r="F32" s="243"/>
      <c r="G32" s="231">
        <f>+F32-E32</f>
        <v>0</v>
      </c>
      <c r="H32" s="233" t="s">
        <v>5</v>
      </c>
      <c r="I32" s="100"/>
    </row>
    <row r="33" spans="1:9" ht="15" customHeight="1">
      <c r="A33" s="226"/>
      <c r="B33" s="228"/>
      <c r="C33" s="236"/>
      <c r="D33" s="230"/>
      <c r="E33" s="244"/>
      <c r="F33" s="244"/>
      <c r="G33" s="232"/>
      <c r="H33" s="234"/>
      <c r="I33" s="101"/>
    </row>
    <row r="34" spans="1:9" ht="15" customHeight="1">
      <c r="A34" s="225">
        <v>11</v>
      </c>
      <c r="B34" s="227" t="s">
        <v>52</v>
      </c>
      <c r="C34" s="247"/>
      <c r="D34" s="229" t="s">
        <v>41</v>
      </c>
      <c r="E34" s="243"/>
      <c r="F34" s="243"/>
      <c r="G34" s="231">
        <f>+F34-E34</f>
        <v>0</v>
      </c>
      <c r="H34" s="233" t="s">
        <v>5</v>
      </c>
      <c r="I34" s="100"/>
    </row>
    <row r="35" spans="1:9" ht="15" customHeight="1">
      <c r="A35" s="226"/>
      <c r="B35" s="228"/>
      <c r="C35" s="247"/>
      <c r="D35" s="230"/>
      <c r="E35" s="244"/>
      <c r="F35" s="244"/>
      <c r="G35" s="232"/>
      <c r="H35" s="234"/>
      <c r="I35" s="101"/>
    </row>
    <row r="36" spans="1:9" ht="15" customHeight="1">
      <c r="A36" s="237" t="s">
        <v>53</v>
      </c>
      <c r="B36" s="238"/>
      <c r="C36" s="238"/>
      <c r="D36" s="239"/>
      <c r="E36" s="231">
        <f>SUM(E26:E35)</f>
        <v>0</v>
      </c>
      <c r="F36" s="231">
        <f>SUM(F26:F35)</f>
        <v>0</v>
      </c>
      <c r="G36" s="231">
        <f>+F36-E36</f>
        <v>0</v>
      </c>
      <c r="H36" s="233"/>
      <c r="I36" s="100"/>
    </row>
    <row r="37" spans="1:9" ht="15" customHeight="1">
      <c r="A37" s="240"/>
      <c r="B37" s="241"/>
      <c r="C37" s="241"/>
      <c r="D37" s="242"/>
      <c r="E37" s="232"/>
      <c r="F37" s="232"/>
      <c r="G37" s="232"/>
      <c r="H37" s="234"/>
      <c r="I37" s="101"/>
    </row>
    <row r="38" spans="1:9" ht="15" customHeight="1">
      <c r="A38" s="225">
        <v>12</v>
      </c>
      <c r="B38" s="227" t="s">
        <v>54</v>
      </c>
      <c r="C38" s="247"/>
      <c r="D38" s="229" t="s">
        <v>55</v>
      </c>
      <c r="E38" s="231"/>
      <c r="F38" s="231"/>
      <c r="G38" s="231">
        <f>+F38-E38</f>
        <v>0</v>
      </c>
      <c r="H38" s="233" t="s">
        <v>5</v>
      </c>
      <c r="I38" s="100"/>
    </row>
    <row r="39" spans="1:9" ht="15" customHeight="1">
      <c r="A39" s="226"/>
      <c r="B39" s="228"/>
      <c r="C39" s="247"/>
      <c r="D39" s="230"/>
      <c r="E39" s="232"/>
      <c r="F39" s="232"/>
      <c r="G39" s="232"/>
      <c r="H39" s="234"/>
      <c r="I39" s="101"/>
    </row>
    <row r="40" spans="1:9" ht="15" customHeight="1">
      <c r="A40" s="237" t="s">
        <v>33</v>
      </c>
      <c r="B40" s="238"/>
      <c r="C40" s="238"/>
      <c r="D40" s="239"/>
      <c r="E40" s="231">
        <f>+E38</f>
        <v>0</v>
      </c>
      <c r="F40" s="231">
        <f>+F38</f>
        <v>0</v>
      </c>
      <c r="G40" s="231">
        <f>+F40-E40</f>
        <v>0</v>
      </c>
      <c r="H40" s="233"/>
      <c r="I40" s="100"/>
    </row>
    <row r="41" spans="1:9" ht="15" customHeight="1">
      <c r="A41" s="240"/>
      <c r="B41" s="241"/>
      <c r="C41" s="241"/>
      <c r="D41" s="242"/>
      <c r="E41" s="232"/>
      <c r="F41" s="232"/>
      <c r="G41" s="232"/>
      <c r="H41" s="234"/>
      <c r="I41" s="101"/>
    </row>
    <row r="42" spans="1:9" ht="15" customHeight="1">
      <c r="A42" s="248" t="s">
        <v>56</v>
      </c>
      <c r="B42" s="249"/>
      <c r="C42" s="249"/>
      <c r="D42" s="250"/>
      <c r="E42" s="231">
        <f>+E24+E36+E40</f>
        <v>65000</v>
      </c>
      <c r="F42" s="231">
        <f t="shared" ref="F42" si="0">+F24+F36+F40</f>
        <v>0</v>
      </c>
      <c r="G42" s="243">
        <f>+F42-E42</f>
        <v>-65000</v>
      </c>
      <c r="H42" s="233" t="str">
        <f>IF(I42="　","　","区CM")</f>
        <v>　</v>
      </c>
      <c r="I42" s="105" t="str">
        <f>IF(SUMIF(K22:K41,K42,I22:I41)=0,"　",SUMIF(K22:K41,K42,I22:I41))</f>
        <v>　</v>
      </c>
    </row>
    <row r="43" spans="1:9" ht="15" customHeight="1" thickBot="1">
      <c r="A43" s="251"/>
      <c r="B43" s="252"/>
      <c r="C43" s="252"/>
      <c r="D43" s="253"/>
      <c r="E43" s="254"/>
      <c r="F43" s="254"/>
      <c r="G43" s="255"/>
      <c r="H43" s="256"/>
      <c r="I43" s="106" t="str">
        <f>IF(SUMIF(K22:K41,K43,I22:I41)=0,"　",SUMIF(K22:K41,K43,I22:I41))</f>
        <v>　</v>
      </c>
    </row>
    <row r="44" spans="1:9" ht="13.2">
      <c r="A44" s="107"/>
      <c r="B44" s="107"/>
      <c r="C44" s="107"/>
      <c r="D44" s="107"/>
      <c r="E44" s="108"/>
      <c r="F44" s="109"/>
      <c r="G44" s="109"/>
    </row>
    <row r="45" spans="1:9" ht="18" customHeight="1">
      <c r="A45" s="110"/>
      <c r="D45" s="111"/>
      <c r="F45" s="112"/>
      <c r="G45" s="112"/>
      <c r="H45" s="110"/>
    </row>
    <row r="46" spans="1:9" ht="18" customHeight="1">
      <c r="F46" s="112"/>
      <c r="G46" s="112"/>
      <c r="H46" s="110"/>
    </row>
    <row r="47" spans="1:9" ht="18" customHeight="1">
      <c r="F47" s="112"/>
      <c r="G47" s="112"/>
      <c r="H47" s="110"/>
    </row>
  </sheetData>
  <mergeCells count="120">
    <mergeCell ref="A42:D43"/>
    <mergeCell ref="E42:E43"/>
    <mergeCell ref="F42:F43"/>
    <mergeCell ref="G42:G43"/>
    <mergeCell ref="H42:H43"/>
    <mergeCell ref="F38:F39"/>
    <mergeCell ref="G38:G39"/>
    <mergeCell ref="H38:H39"/>
    <mergeCell ref="A40:D41"/>
    <mergeCell ref="E40:E41"/>
    <mergeCell ref="F40:F41"/>
    <mergeCell ref="G40:G41"/>
    <mergeCell ref="H40:H41"/>
    <mergeCell ref="A36:D37"/>
    <mergeCell ref="E36:E37"/>
    <mergeCell ref="F36:F37"/>
    <mergeCell ref="G36:G37"/>
    <mergeCell ref="H36:H37"/>
    <mergeCell ref="A38:A39"/>
    <mergeCell ref="B38:B39"/>
    <mergeCell ref="C38:C39"/>
    <mergeCell ref="D38:D39"/>
    <mergeCell ref="E38:E39"/>
    <mergeCell ref="G32:G33"/>
    <mergeCell ref="H32:H33"/>
    <mergeCell ref="A34:A35"/>
    <mergeCell ref="B34:B35"/>
    <mergeCell ref="C34:C35"/>
    <mergeCell ref="D34:D35"/>
    <mergeCell ref="E34:E35"/>
    <mergeCell ref="F34:F35"/>
    <mergeCell ref="G34:G35"/>
    <mergeCell ref="H34:H35"/>
    <mergeCell ref="A32:A33"/>
    <mergeCell ref="B32:B33"/>
    <mergeCell ref="C32:C33"/>
    <mergeCell ref="D32:D33"/>
    <mergeCell ref="E32:E33"/>
    <mergeCell ref="F32:F33"/>
    <mergeCell ref="A28:A29"/>
    <mergeCell ref="B28:B29"/>
    <mergeCell ref="C28:C29"/>
    <mergeCell ref="D28:D29"/>
    <mergeCell ref="E28:E29"/>
    <mergeCell ref="F28:F29"/>
    <mergeCell ref="G28:G29"/>
    <mergeCell ref="H28:H29"/>
    <mergeCell ref="A30:A31"/>
    <mergeCell ref="B30:B31"/>
    <mergeCell ref="C30:C31"/>
    <mergeCell ref="D30:D31"/>
    <mergeCell ref="E30:E31"/>
    <mergeCell ref="F30:F31"/>
    <mergeCell ref="G30:G31"/>
    <mergeCell ref="H30:H31"/>
    <mergeCell ref="A24:D25"/>
    <mergeCell ref="E24:E25"/>
    <mergeCell ref="F24:F25"/>
    <mergeCell ref="G24:G25"/>
    <mergeCell ref="H24:H25"/>
    <mergeCell ref="A26:A27"/>
    <mergeCell ref="B26:B27"/>
    <mergeCell ref="C26:C27"/>
    <mergeCell ref="D26:D27"/>
    <mergeCell ref="E26:E27"/>
    <mergeCell ref="F26:F27"/>
    <mergeCell ref="G26:G27"/>
    <mergeCell ref="H26:H27"/>
    <mergeCell ref="G20:G21"/>
    <mergeCell ref="H20:H21"/>
    <mergeCell ref="A22:A23"/>
    <mergeCell ref="B22:B23"/>
    <mergeCell ref="C22:C23"/>
    <mergeCell ref="D22:D23"/>
    <mergeCell ref="E22:E23"/>
    <mergeCell ref="F22:F23"/>
    <mergeCell ref="G22:G23"/>
    <mergeCell ref="H22:H23"/>
    <mergeCell ref="A20:A21"/>
    <mergeCell ref="B20:B21"/>
    <mergeCell ref="C20:C21"/>
    <mergeCell ref="D20:D21"/>
    <mergeCell ref="E20:E21"/>
    <mergeCell ref="F20:F21"/>
    <mergeCell ref="A18:A19"/>
    <mergeCell ref="B18:B19"/>
    <mergeCell ref="C18:C19"/>
    <mergeCell ref="D18:D19"/>
    <mergeCell ref="E18:E19"/>
    <mergeCell ref="F18:F19"/>
    <mergeCell ref="G18:G19"/>
    <mergeCell ref="H18:H19"/>
    <mergeCell ref="A16:A17"/>
    <mergeCell ref="B16:B17"/>
    <mergeCell ref="C16:C17"/>
    <mergeCell ref="D16:D17"/>
    <mergeCell ref="E16:E17"/>
    <mergeCell ref="F16:F17"/>
    <mergeCell ref="A14:A15"/>
    <mergeCell ref="B14:B15"/>
    <mergeCell ref="C14:C15"/>
    <mergeCell ref="D14:D15"/>
    <mergeCell ref="E14:E15"/>
    <mergeCell ref="F14:F15"/>
    <mergeCell ref="G14:G15"/>
    <mergeCell ref="H14:H15"/>
    <mergeCell ref="G16:G17"/>
    <mergeCell ref="H16:H17"/>
    <mergeCell ref="E9:F9"/>
    <mergeCell ref="C10:C11"/>
    <mergeCell ref="D10:D11"/>
    <mergeCell ref="H10:I11"/>
    <mergeCell ref="A12:A13"/>
    <mergeCell ref="B12:B13"/>
    <mergeCell ref="C12:C13"/>
    <mergeCell ref="D12:D13"/>
    <mergeCell ref="E12:E13"/>
    <mergeCell ref="F12:F13"/>
    <mergeCell ref="G12:G13"/>
    <mergeCell ref="H12:H13"/>
  </mergeCells>
  <phoneticPr fontId="5"/>
  <conditionalFormatting sqref="I42">
    <cfRule type="cellIs" dxfId="0" priority="1" stopIfTrue="1" operator="equal">
      <formula>0</formula>
    </cfRule>
  </conditionalFormatting>
  <dataValidations count="2">
    <dataValidation type="list" allowBlank="1" showInputMessage="1" showErrorMessage="1" sqref="F11" xr:uid="{00000000-0002-0000-0300-000000000000}">
      <formula1>"調 整 ③,予 算 案 ②,予 算 ②"</formula1>
    </dataValidation>
    <dataValidation type="list" allowBlank="1" showInputMessage="1" showErrorMessage="1" sqref="H12:H23 H26:H35 H38:H39" xr:uid="{00000000-0002-0000-0300-000001000000}">
      <formula1>"　　,区ＣＭ"</formula1>
    </dataValidation>
  </dataValidations>
  <hyperlinks>
    <hyperlink ref="C14:C15" r:id="rId1" display="食肉市場事業会計繰出金" xr:uid="{00000000-0004-0000-0300-000000000000}"/>
    <hyperlink ref="C16:C17" r:id="rId2" display="中央卸売市場事業会計繰出金" xr:uid="{00000000-0004-0000-0300-000001000000}"/>
    <hyperlink ref="C18:C19" r:id="rId3" display="港営事業会計繰出金" xr:uid="{00000000-0004-0000-0300-000002000000}"/>
  </hyperlinks>
  <pageMargins left="0.70866141732283472" right="0.70866141732283472" top="0.78740157480314965" bottom="0.59055118110236227" header="0.31496062992125984" footer="0.31496062992125984"/>
  <pageSetup paperSize="9" scale="80" orientation="portrait" cellComments="asDisplayed"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一般会計</vt:lpstr>
      <vt:lpstr>準公・公営会計</vt:lpstr>
      <vt:lpstr>公債費会計</vt:lpstr>
      <vt:lpstr>一般会計!Print_Area</vt:lpstr>
      <vt:lpstr>公債費会計!Print_Area</vt:lpstr>
      <vt:lpstr>準公・公営会計!Print_Area</vt:lpstr>
      <vt:lpstr>一般会計!Print_Titles</vt:lpstr>
      <vt:lpstr>公債費会計!Print_Titles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2024-02-13T08:32:35Z</dcterms:modified>
</cp:coreProperties>
</file>