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11AF0F11-EC7F-4EC4-80A7-05AA9789ABA5}" xr6:coauthVersionLast="47" xr6:coauthVersionMax="47" xr10:uidLastSave="{00000000-0000-0000-0000-000000000000}"/>
  <bookViews>
    <workbookView xWindow="-108" yWindow="-108" windowWidth="23256" windowHeight="12456" tabRatio="812" xr2:uid="{00000000-000D-0000-FFFF-FFFF00000000}"/>
  </bookViews>
  <sheets>
    <sheet name="準公・公営会計" sheetId="84" r:id="rId1"/>
  </sheets>
  <definedNames>
    <definedName name="_xlnm.Print_Area" localSheetId="0">準公・公営会計!$A$1:$I$54</definedName>
    <definedName name="_xlnm.Print_Area">#REF!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84" l="1"/>
  <c r="E46" i="84"/>
  <c r="F50" i="84"/>
  <c r="E50" i="84"/>
  <c r="F36" i="84"/>
  <c r="E36" i="84"/>
  <c r="F32" i="84"/>
  <c r="E32" i="84"/>
  <c r="G33" i="84"/>
  <c r="F26" i="84"/>
  <c r="E26" i="84"/>
  <c r="E52" i="84" l="1"/>
  <c r="F52" i="84"/>
  <c r="G26" i="84"/>
  <c r="G32" i="84"/>
  <c r="G10" i="84" l="1"/>
  <c r="G53" i="84"/>
  <c r="G51" i="84"/>
  <c r="G50" i="84"/>
  <c r="G49" i="84"/>
  <c r="G48" i="84"/>
  <c r="G47" i="84"/>
  <c r="G46" i="84"/>
  <c r="G45" i="84"/>
  <c r="G44" i="84"/>
  <c r="G43" i="84"/>
  <c r="G42" i="84"/>
  <c r="G41" i="84"/>
  <c r="G40" i="84"/>
  <c r="G37" i="84"/>
  <c r="G36" i="84"/>
  <c r="G35" i="84"/>
  <c r="G34" i="84"/>
  <c r="G31" i="84"/>
  <c r="G30" i="84"/>
  <c r="G29" i="84"/>
  <c r="G28" i="84"/>
  <c r="G25" i="84"/>
  <c r="G24" i="84"/>
  <c r="G23" i="84"/>
  <c r="G22" i="84"/>
  <c r="G21" i="84"/>
  <c r="G20" i="84"/>
  <c r="G19" i="84"/>
  <c r="G18" i="84"/>
  <c r="G17" i="84"/>
  <c r="G16" i="84"/>
  <c r="G15" i="84"/>
  <c r="G14" i="84"/>
  <c r="G13" i="84"/>
  <c r="G12" i="84"/>
  <c r="G11" i="84"/>
  <c r="G27" i="84" l="1"/>
  <c r="G52" i="84" l="1"/>
</calcChain>
</file>

<file path=xl/sharedStrings.xml><?xml version="1.0" encoding="utf-8"?>
<sst xmlns="http://schemas.openxmlformats.org/spreadsheetml/2006/main" count="83" uniqueCount="50">
  <si>
    <t>(単位：千円)</t>
    <phoneticPr fontId="3"/>
  </si>
  <si>
    <t>通し</t>
    <phoneticPr fontId="3"/>
  </si>
  <si>
    <t>備  考</t>
    <phoneticPr fontId="3"/>
  </si>
  <si>
    <t>番号</t>
    <phoneticPr fontId="3"/>
  </si>
  <si>
    <t>　　</t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</si>
  <si>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</si>
  <si>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</si>
  <si>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</si>
  <si>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</si>
  <si>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</si>
  <si>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</si>
  <si>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</si>
  <si>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</si>
  <si>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(款-項)</t>
    <rPh sb="1" eb="2">
      <t>カン</t>
    </rPh>
    <rPh sb="3" eb="4">
      <t>コウ</t>
    </rPh>
    <phoneticPr fontId="3"/>
  </si>
  <si>
    <t>1-1</t>
    <phoneticPr fontId="3"/>
  </si>
  <si>
    <t>1-1</t>
    <phoneticPr fontId="16"/>
  </si>
  <si>
    <t>営業費用計</t>
    <rPh sb="0" eb="2">
      <t>エイギョウ</t>
    </rPh>
    <rPh sb="2" eb="4">
      <t>ヒヨウ</t>
    </rPh>
    <rPh sb="4" eb="5">
      <t>ケイ</t>
    </rPh>
    <phoneticPr fontId="3"/>
  </si>
  <si>
    <t>予備費計</t>
    <rPh sb="0" eb="3">
      <t>ヨビヒ</t>
    </rPh>
    <rPh sb="3" eb="4">
      <t>ケイ</t>
    </rPh>
    <phoneticPr fontId="3"/>
  </si>
  <si>
    <t>会計計</t>
    <rPh sb="0" eb="2">
      <t>カイケイ</t>
    </rPh>
    <rPh sb="2" eb="3">
      <t>ケイ</t>
    </rPh>
    <phoneticPr fontId="3"/>
  </si>
  <si>
    <t>　</t>
  </si>
  <si>
    <t>収益的支出</t>
    <rPh sb="0" eb="3">
      <t>シュウエキテキ</t>
    </rPh>
    <rPh sb="3" eb="5">
      <t>シシュツ</t>
    </rPh>
    <phoneticPr fontId="4"/>
  </si>
  <si>
    <t>会計名　　下水道事業会計　　</t>
    <rPh sb="0" eb="2">
      <t>カイケイ</t>
    </rPh>
    <rPh sb="2" eb="3">
      <t>メイ</t>
    </rPh>
    <rPh sb="5" eb="10">
      <t>ゲスイドウジギョウ</t>
    </rPh>
    <rPh sb="10" eb="12">
      <t>カイケイ</t>
    </rPh>
    <phoneticPr fontId="3"/>
  </si>
  <si>
    <t>所属名　建設局　</t>
    <rPh sb="0" eb="2">
      <t>ショゾク</t>
    </rPh>
    <rPh sb="2" eb="3">
      <t>メイ</t>
    </rPh>
    <rPh sb="4" eb="6">
      <t>ケンセツ</t>
    </rPh>
    <rPh sb="6" eb="7">
      <t>キョク</t>
    </rPh>
    <phoneticPr fontId="3"/>
  </si>
  <si>
    <t>1-1</t>
  </si>
  <si>
    <t>下水管渠の維持管理に要する費用</t>
    <rPh sb="0" eb="2">
      <t>ゲスイ</t>
    </rPh>
    <rPh sb="2" eb="4">
      <t>カンキョ</t>
    </rPh>
    <rPh sb="5" eb="9">
      <t>イジカンリ</t>
    </rPh>
    <rPh sb="10" eb="11">
      <t>ヨウ</t>
    </rPh>
    <rPh sb="13" eb="15">
      <t>ヒヨウ</t>
    </rPh>
    <phoneticPr fontId="3"/>
  </si>
  <si>
    <t>経理課</t>
    <rPh sb="0" eb="3">
      <t>ケイリカ</t>
    </rPh>
    <phoneticPr fontId="4"/>
  </si>
  <si>
    <t>抽水所の維持管理に要する費用</t>
    <rPh sb="0" eb="3">
      <t>チュウスイショ</t>
    </rPh>
    <rPh sb="4" eb="8">
      <t>イジカンリ</t>
    </rPh>
    <rPh sb="9" eb="10">
      <t>ヨウ</t>
    </rPh>
    <rPh sb="12" eb="14">
      <t>ヒヨウ</t>
    </rPh>
    <phoneticPr fontId="3"/>
  </si>
  <si>
    <t>下水処理場の維持管理に要する費用</t>
    <rPh sb="0" eb="2">
      <t>ゲスイ</t>
    </rPh>
    <rPh sb="2" eb="4">
      <t>ショリ</t>
    </rPh>
    <rPh sb="4" eb="5">
      <t>ジョウ</t>
    </rPh>
    <rPh sb="6" eb="10">
      <t>イジカンリ</t>
    </rPh>
    <rPh sb="11" eb="12">
      <t>ヨウ</t>
    </rPh>
    <rPh sb="14" eb="16">
      <t>ヒヨウ</t>
    </rPh>
    <phoneticPr fontId="3"/>
  </si>
  <si>
    <t>水質調査に要する費用</t>
    <rPh sb="0" eb="2">
      <t>スイシツ</t>
    </rPh>
    <rPh sb="2" eb="4">
      <t>チョウサ</t>
    </rPh>
    <rPh sb="5" eb="6">
      <t>ヨウ</t>
    </rPh>
    <rPh sb="8" eb="10">
      <t>ヒヨウ</t>
    </rPh>
    <phoneticPr fontId="4"/>
  </si>
  <si>
    <t>下水管の移設及び復旧等の受託事業に要する費用</t>
    <rPh sb="0" eb="3">
      <t>ゲスイカン</t>
    </rPh>
    <rPh sb="4" eb="6">
      <t>イセツ</t>
    </rPh>
    <rPh sb="6" eb="7">
      <t>オヨ</t>
    </rPh>
    <rPh sb="8" eb="10">
      <t>フッキュウ</t>
    </rPh>
    <rPh sb="10" eb="11">
      <t>トウ</t>
    </rPh>
    <rPh sb="12" eb="14">
      <t>ジュタク</t>
    </rPh>
    <rPh sb="14" eb="16">
      <t>ジギョウ</t>
    </rPh>
    <rPh sb="17" eb="18">
      <t>ヨウ</t>
    </rPh>
    <rPh sb="20" eb="22">
      <t>ヒヨウ</t>
    </rPh>
    <phoneticPr fontId="3"/>
  </si>
  <si>
    <t>事業活動の全般に関連する費用及び流域下水道負担金</t>
    <rPh sb="0" eb="2">
      <t>ジギョウ</t>
    </rPh>
    <rPh sb="2" eb="4">
      <t>カツドウ</t>
    </rPh>
    <rPh sb="5" eb="7">
      <t>ゼンパン</t>
    </rPh>
    <rPh sb="8" eb="10">
      <t>カンレン</t>
    </rPh>
    <rPh sb="12" eb="14">
      <t>ヒヨウ</t>
    </rPh>
    <rPh sb="14" eb="15">
      <t>オヨ</t>
    </rPh>
    <rPh sb="16" eb="18">
      <t>リュウイキ</t>
    </rPh>
    <rPh sb="18" eb="21">
      <t>ゲスイドウ</t>
    </rPh>
    <rPh sb="21" eb="24">
      <t>フタンキン</t>
    </rPh>
    <phoneticPr fontId="3"/>
  </si>
  <si>
    <t>減価償却費</t>
    <rPh sb="0" eb="2">
      <t>ゲンカ</t>
    </rPh>
    <rPh sb="2" eb="5">
      <t>ショウキャクヒ</t>
    </rPh>
    <phoneticPr fontId="4"/>
  </si>
  <si>
    <t>資産減耗費</t>
    <rPh sb="0" eb="2">
      <t>シサン</t>
    </rPh>
    <rPh sb="2" eb="5">
      <t>ゲンモウヒ</t>
    </rPh>
    <phoneticPr fontId="3"/>
  </si>
  <si>
    <t>1-2</t>
  </si>
  <si>
    <t>企業債支払利息等</t>
    <rPh sb="0" eb="3">
      <t>キギョウサイ</t>
    </rPh>
    <rPh sb="3" eb="5">
      <t>シハラ</t>
    </rPh>
    <rPh sb="5" eb="7">
      <t>リソク</t>
    </rPh>
    <rPh sb="7" eb="8">
      <t>ナド</t>
    </rPh>
    <phoneticPr fontId="3"/>
  </si>
  <si>
    <t>雑支出</t>
    <rPh sb="0" eb="1">
      <t>ザツ</t>
    </rPh>
    <rPh sb="1" eb="3">
      <t>シシュツ</t>
    </rPh>
    <phoneticPr fontId="3"/>
  </si>
  <si>
    <t>1-3</t>
  </si>
  <si>
    <t>予備費</t>
    <rPh sb="0" eb="3">
      <t>ヨビヒ</t>
    </rPh>
    <phoneticPr fontId="3"/>
  </si>
  <si>
    <t>下水管渠の建設改良工事に要する経費</t>
    <rPh sb="0" eb="2">
      <t>ゲスイ</t>
    </rPh>
    <rPh sb="2" eb="4">
      <t>カンキョ</t>
    </rPh>
    <rPh sb="5" eb="7">
      <t>ケンセツ</t>
    </rPh>
    <rPh sb="7" eb="9">
      <t>カイリョウ</t>
    </rPh>
    <rPh sb="9" eb="11">
      <t>コウジ</t>
    </rPh>
    <rPh sb="12" eb="13">
      <t>ヨウ</t>
    </rPh>
    <rPh sb="15" eb="17">
      <t>ケイヒ</t>
    </rPh>
    <phoneticPr fontId="3"/>
  </si>
  <si>
    <t>下水道部調整課</t>
    <rPh sb="0" eb="3">
      <t>ゲスイドウ</t>
    </rPh>
    <rPh sb="3" eb="4">
      <t>ブ</t>
    </rPh>
    <rPh sb="4" eb="7">
      <t>チョウセイカ</t>
    </rPh>
    <phoneticPr fontId="4"/>
  </si>
  <si>
    <t>抽水所の建設改良工事に要する経費</t>
    <rPh sb="0" eb="3">
      <t>チュウスイショ</t>
    </rPh>
    <rPh sb="4" eb="6">
      <t>ケンセツ</t>
    </rPh>
    <rPh sb="6" eb="8">
      <t>カイリョウ</t>
    </rPh>
    <rPh sb="8" eb="10">
      <t>コウジ</t>
    </rPh>
    <rPh sb="11" eb="12">
      <t>ヨウ</t>
    </rPh>
    <rPh sb="14" eb="16">
      <t>ケイヒ</t>
    </rPh>
    <phoneticPr fontId="3"/>
  </si>
  <si>
    <t>下水処理場の建設改良工事に要する経費</t>
    <rPh sb="0" eb="2">
      <t>ゲスイ</t>
    </rPh>
    <rPh sb="2" eb="5">
      <t>ショリジョウ</t>
    </rPh>
    <rPh sb="6" eb="8">
      <t>ケンセツ</t>
    </rPh>
    <rPh sb="8" eb="10">
      <t>カイリョウ</t>
    </rPh>
    <rPh sb="10" eb="12">
      <t>コウジ</t>
    </rPh>
    <rPh sb="13" eb="14">
      <t>ヨウ</t>
    </rPh>
    <rPh sb="16" eb="18">
      <t>ケイヒ</t>
    </rPh>
    <phoneticPr fontId="3"/>
  </si>
  <si>
    <t>建設改良費計</t>
    <rPh sb="0" eb="2">
      <t>ケンセツ</t>
    </rPh>
    <rPh sb="2" eb="5">
      <t>カイリョウヒ</t>
    </rPh>
    <rPh sb="5" eb="6">
      <t>ケイ</t>
    </rPh>
    <phoneticPr fontId="3"/>
  </si>
  <si>
    <t>1-2</t>
    <phoneticPr fontId="16"/>
  </si>
  <si>
    <t>企業債償還金</t>
    <rPh sb="0" eb="3">
      <t>キギョウサイ</t>
    </rPh>
    <rPh sb="3" eb="5">
      <t>ショウカン</t>
    </rPh>
    <rPh sb="5" eb="6">
      <t>キン</t>
    </rPh>
    <phoneticPr fontId="3"/>
  </si>
  <si>
    <t>企業債償還金計</t>
    <rPh sb="0" eb="3">
      <t>キギョウサイ</t>
    </rPh>
    <rPh sb="3" eb="6">
      <t>ショウカンキン</t>
    </rPh>
    <rPh sb="6" eb="7">
      <t>ケイ</t>
    </rPh>
    <phoneticPr fontId="3"/>
  </si>
  <si>
    <t>資本的支出</t>
    <rPh sb="0" eb="2">
      <t>シホン</t>
    </rPh>
    <rPh sb="2" eb="3">
      <t>テキ</t>
    </rPh>
    <rPh sb="3" eb="5">
      <t>シシュツ</t>
    </rPh>
    <phoneticPr fontId="4"/>
  </si>
  <si>
    <t>営業外費用計</t>
    <rPh sb="0" eb="2">
      <t>エイギョウ</t>
    </rPh>
    <rPh sb="2" eb="3">
      <t>ガイ</t>
    </rPh>
    <rPh sb="3" eb="5">
      <t>ヒヨウ</t>
    </rPh>
    <rPh sb="5" eb="6">
      <t>ケイ</t>
    </rPh>
    <phoneticPr fontId="3"/>
  </si>
  <si>
    <t>7 年 度</t>
    <rPh sb="2" eb="3">
      <t>ネン</t>
    </rPh>
    <rPh sb="4" eb="5">
      <t>ド</t>
    </rPh>
    <phoneticPr fontId="4"/>
  </si>
  <si>
    <t>6 年 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</si>
</sst>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2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.5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  <xf numFmtId="0" fontId="18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horizontal="right" vertical="center"/>
    </xf>
    <xf numFmtId="0" fontId="7" fillId="0" borderId="6" xfId="3" applyNumberFormat="1" applyFont="1" applyFill="1" applyBorder="1" applyAlignment="1">
      <alignment horizontal="center" vertical="center"/>
    </xf>
    <xf numFmtId="177" fontId="6" fillId="0" borderId="12" xfId="3" applyNumberFormat="1" applyFont="1" applyFill="1" applyBorder="1" applyAlignment="1">
      <alignment horizontal="right" vertical="center" shrinkToFit="1"/>
    </xf>
    <xf numFmtId="179" fontId="6" fillId="0" borderId="13" xfId="3" applyNumberFormat="1" applyFont="1" applyFill="1" applyBorder="1" applyAlignment="1">
      <alignment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8" fillId="0" borderId="0" xfId="3" applyNumberFormat="1" applyFont="1" applyFill="1" applyAlignment="1">
      <alignment horizontal="right"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10" fillId="0" borderId="0" xfId="3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2" fillId="0" borderId="0" xfId="3" applyNumberFormat="1" applyFont="1" applyFill="1" applyAlignment="1">
      <alignment vertical="center"/>
    </xf>
    <xf numFmtId="0" fontId="13" fillId="0" borderId="0" xfId="4" applyFont="1" applyAlignment="1">
      <alignment horizontal="right" vertical="center"/>
    </xf>
    <xf numFmtId="0" fontId="14" fillId="0" borderId="0" xfId="3" applyNumberFormat="1" applyFont="1" applyFill="1" applyAlignment="1">
      <alignment horizontal="left" vertical="center"/>
    </xf>
    <xf numFmtId="0" fontId="15" fillId="0" borderId="0" xfId="3" applyNumberFormat="1" applyFont="1" applyFill="1" applyBorder="1" applyAlignment="1">
      <alignment horizontal="right" vertical="center" wrapText="1"/>
    </xf>
    <xf numFmtId="0" fontId="15" fillId="0" borderId="0" xfId="3" applyNumberFormat="1" applyFont="1" applyFill="1" applyAlignment="1">
      <alignment horizontal="right" vertical="center"/>
    </xf>
    <xf numFmtId="0" fontId="11" fillId="0" borderId="5" xfId="3" applyNumberFormat="1" applyFont="1" applyFill="1" applyBorder="1" applyAlignment="1">
      <alignment horizontal="center" vertical="center"/>
    </xf>
    <xf numFmtId="0" fontId="11" fillId="0" borderId="6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8" xfId="3" applyNumberFormat="1" applyFont="1" applyFill="1" applyBorder="1" applyAlignment="1">
      <alignment horizontal="center" vertical="center"/>
    </xf>
    <xf numFmtId="0" fontId="11" fillId="0" borderId="4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38" fontId="6" fillId="0" borderId="12" xfId="6" applyFont="1" applyBorder="1" applyAlignment="1"/>
    <xf numFmtId="0" fontId="1" fillId="0" borderId="0" xfId="7" applyFont="1" applyAlignment="1">
      <alignment vertical="center"/>
    </xf>
    <xf numFmtId="0" fontId="1" fillId="0" borderId="0" xfId="7" applyFont="1" applyAlignment="1"/>
    <xf numFmtId="0" fontId="1" fillId="0" borderId="0" xfId="7" applyFont="1" applyAlignment="1">
      <alignment horizontal="center"/>
    </xf>
    <xf numFmtId="0" fontId="1" fillId="0" borderId="0" xfId="7" applyFont="1" applyFill="1" applyAlignment="1">
      <alignment horizontal="center"/>
    </xf>
    <xf numFmtId="0" fontId="1" fillId="0" borderId="0" xfId="7" applyFont="1" applyFill="1" applyAlignment="1"/>
    <xf numFmtId="0" fontId="9" fillId="0" borderId="0" xfId="7" applyFont="1" applyAlignment="1"/>
    <xf numFmtId="0" fontId="11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/>
    </xf>
    <xf numFmtId="0" fontId="11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left" vertical="center"/>
    </xf>
    <xf numFmtId="0" fontId="6" fillId="0" borderId="12" xfId="4" applyFont="1" applyFill="1" applyBorder="1" applyAlignment="1"/>
    <xf numFmtId="0" fontId="6" fillId="0" borderId="13" xfId="4" applyFont="1" applyFill="1" applyBorder="1" applyAlignment="1"/>
    <xf numFmtId="0" fontId="6" fillId="0" borderId="12" xfId="3" applyNumberFormat="1" applyFont="1" applyFill="1" applyBorder="1" applyAlignment="1">
      <alignment vertical="center"/>
    </xf>
    <xf numFmtId="0" fontId="6" fillId="0" borderId="13" xfId="3" applyNumberFormat="1" applyFont="1" applyFill="1" applyBorder="1" applyAlignment="1">
      <alignment vertical="center"/>
    </xf>
    <xf numFmtId="177" fontId="6" fillId="0" borderId="11" xfId="3" applyNumberFormat="1" applyFont="1" applyFill="1" applyBorder="1" applyAlignment="1">
      <alignment horizontal="right" vertical="center" shrinkToFit="1"/>
    </xf>
    <xf numFmtId="177" fontId="6" fillId="0" borderId="9" xfId="3" applyNumberFormat="1" applyFont="1" applyFill="1" applyBorder="1" applyAlignment="1">
      <alignment horizontal="right" vertical="center" shrinkToFit="1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177" fontId="7" fillId="0" borderId="11" xfId="3" applyNumberFormat="1" applyFont="1" applyFill="1" applyBorder="1" applyAlignment="1">
      <alignment horizontal="center" vertical="center" wrapText="1"/>
    </xf>
    <xf numFmtId="177" fontId="7" fillId="0" borderId="9" xfId="3" applyNumberFormat="1" applyFont="1" applyFill="1" applyBorder="1" applyAlignment="1">
      <alignment horizontal="center" vertical="center" wrapText="1"/>
    </xf>
    <xf numFmtId="49" fontId="11" fillId="0" borderId="11" xfId="3" applyNumberFormat="1" applyFont="1" applyFill="1" applyBorder="1" applyAlignment="1">
      <alignment horizontal="center" vertical="center"/>
    </xf>
    <xf numFmtId="49" fontId="11" fillId="0" borderId="9" xfId="3" applyNumberFormat="1" applyFont="1" applyFill="1" applyBorder="1" applyAlignment="1">
      <alignment horizontal="center" vertical="center"/>
    </xf>
    <xf numFmtId="176" fontId="7" fillId="0" borderId="11" xfId="3" applyNumberFormat="1" applyFont="1" applyFill="1" applyBorder="1" applyAlignment="1">
      <alignment horizontal="center" vertical="center"/>
    </xf>
    <xf numFmtId="176" fontId="7" fillId="0" borderId="9" xfId="3" applyNumberFormat="1" applyFont="1" applyFill="1" applyBorder="1" applyAlignment="1">
      <alignment horizontal="center" vertical="center"/>
    </xf>
    <xf numFmtId="0" fontId="11" fillId="0" borderId="19" xfId="3" applyNumberFormat="1" applyFont="1" applyFill="1" applyBorder="1" applyAlignment="1">
      <alignment horizontal="center" vertical="center"/>
    </xf>
    <xf numFmtId="0" fontId="11" fillId="0" borderId="20" xfId="3" applyNumberFormat="1" applyFont="1" applyFill="1" applyBorder="1" applyAlignment="1">
      <alignment horizontal="center" vertical="center"/>
    </xf>
    <xf numFmtId="0" fontId="11" fillId="0" borderId="1" xfId="3" applyNumberFormat="1" applyFont="1" applyFill="1" applyBorder="1" applyAlignment="1">
      <alignment horizontal="center" vertical="center"/>
    </xf>
    <xf numFmtId="0" fontId="11" fillId="0" borderId="17" xfId="3" applyNumberFormat="1" applyFont="1" applyFill="1" applyBorder="1" applyAlignment="1">
      <alignment horizontal="center" vertical="center"/>
    </xf>
    <xf numFmtId="0" fontId="11" fillId="0" borderId="18" xfId="3" applyNumberFormat="1" applyFont="1" applyFill="1" applyBorder="1" applyAlignment="1">
      <alignment horizontal="center" vertical="center"/>
    </xf>
    <xf numFmtId="0" fontId="11" fillId="0" borderId="26" xfId="3" applyNumberFormat="1" applyFont="1" applyFill="1" applyBorder="1" applyAlignment="1">
      <alignment horizontal="center" vertical="center"/>
    </xf>
    <xf numFmtId="177" fontId="6" fillId="0" borderId="14" xfId="3" applyNumberFormat="1" applyFont="1" applyFill="1" applyBorder="1" applyAlignment="1">
      <alignment horizontal="right" vertical="center" shrinkToFit="1"/>
    </xf>
    <xf numFmtId="0" fontId="7" fillId="0" borderId="24" xfId="3" applyFont="1" applyFill="1" applyBorder="1" applyAlignment="1">
      <alignment horizontal="center" vertical="center"/>
    </xf>
    <xf numFmtId="177" fontId="11" fillId="0" borderId="25" xfId="3" applyNumberFormat="1" applyFont="1" applyFill="1" applyBorder="1" applyAlignment="1">
      <alignment horizontal="center" vertical="center" wrapText="1"/>
    </xf>
    <xf numFmtId="177" fontId="11" fillId="0" borderId="8" xfId="3" applyNumberFormat="1" applyFont="1" applyFill="1" applyBorder="1" applyAlignment="1">
      <alignment horizontal="center" vertical="center" wrapText="1"/>
    </xf>
    <xf numFmtId="176" fontId="11" fillId="0" borderId="19" xfId="3" applyNumberFormat="1" applyFont="1" applyFill="1" applyBorder="1" applyAlignment="1">
      <alignment horizontal="center" vertical="center"/>
    </xf>
    <xf numFmtId="176" fontId="11" fillId="0" borderId="20" xfId="3" applyNumberFormat="1" applyFont="1" applyFill="1" applyBorder="1" applyAlignment="1">
      <alignment horizontal="center" vertical="center"/>
    </xf>
    <xf numFmtId="176" fontId="11" fillId="0" borderId="1" xfId="3" applyNumberFormat="1" applyFont="1" applyFill="1" applyBorder="1" applyAlignment="1">
      <alignment horizontal="center" vertical="center"/>
    </xf>
    <xf numFmtId="176" fontId="11" fillId="0" borderId="21" xfId="3" applyNumberFormat="1" applyFont="1" applyFill="1" applyBorder="1" applyAlignment="1">
      <alignment horizontal="center" vertical="center"/>
    </xf>
    <xf numFmtId="176" fontId="11" fillId="0" borderId="22" xfId="3" applyNumberFormat="1" applyFont="1" applyFill="1" applyBorder="1" applyAlignment="1">
      <alignment horizontal="center" vertical="center"/>
    </xf>
    <xf numFmtId="176" fontId="11" fillId="0" borderId="4" xfId="3" applyNumberFormat="1" applyFont="1" applyFill="1" applyBorder="1" applyAlignment="1">
      <alignment horizontal="center" vertical="center"/>
    </xf>
    <xf numFmtId="177" fontId="11" fillId="0" borderId="11" xfId="3" applyNumberFormat="1" applyFont="1" applyFill="1" applyBorder="1" applyAlignment="1">
      <alignment horizontal="center" vertical="center" wrapText="1"/>
    </xf>
    <xf numFmtId="177" fontId="11" fillId="0" borderId="9" xfId="3" applyNumberFormat="1" applyFont="1" applyFill="1" applyBorder="1" applyAlignment="1">
      <alignment horizontal="center" vertical="center" wrapText="1"/>
    </xf>
    <xf numFmtId="176" fontId="11" fillId="0" borderId="11" xfId="3" quotePrefix="1" applyNumberFormat="1" applyFont="1" applyFill="1" applyBorder="1" applyAlignment="1">
      <alignment horizontal="center" vertical="center"/>
    </xf>
    <xf numFmtId="176" fontId="11" fillId="0" borderId="9" xfId="3" applyNumberFormat="1" applyFont="1" applyFill="1" applyBorder="1" applyAlignment="1">
      <alignment horizontal="center" vertical="center"/>
    </xf>
    <xf numFmtId="0" fontId="15" fillId="0" borderId="18" xfId="3" applyNumberFormat="1" applyFont="1" applyFill="1" applyBorder="1" applyAlignment="1">
      <alignment horizontal="right" vertical="center" wrapText="1"/>
    </xf>
    <xf numFmtId="0" fontId="11" fillId="0" borderId="7" xfId="3" applyNumberFormat="1" applyFont="1" applyFill="1" applyBorder="1" applyAlignment="1">
      <alignment horizontal="center" vertical="center"/>
    </xf>
    <xf numFmtId="0" fontId="11" fillId="0" borderId="9" xfId="3" applyNumberFormat="1" applyFont="1" applyFill="1" applyBorder="1" applyAlignment="1">
      <alignment horizontal="center" vertical="center"/>
    </xf>
    <xf numFmtId="0" fontId="11" fillId="0" borderId="7" xfId="3" applyNumberFormat="1" applyFont="1" applyFill="1" applyBorder="1" applyAlignment="1">
      <alignment horizontal="center" vertical="center" wrapText="1"/>
    </xf>
    <xf numFmtId="0" fontId="11" fillId="0" borderId="23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3" xfId="3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horizontal="center" vertical="center"/>
    </xf>
    <xf numFmtId="177" fontId="7" fillId="0" borderId="19" xfId="3" applyNumberFormat="1" applyFont="1" applyFill="1" applyBorder="1" applyAlignment="1">
      <alignment horizontal="left" vertical="center" wrapText="1"/>
    </xf>
    <xf numFmtId="177" fontId="7" fillId="0" borderId="20" xfId="3" applyNumberFormat="1" applyFont="1" applyFill="1" applyBorder="1" applyAlignment="1">
      <alignment horizontal="left" vertical="center" wrapText="1"/>
    </xf>
    <xf numFmtId="177" fontId="7" fillId="0" borderId="12" xfId="3" applyNumberFormat="1" applyFont="1" applyFill="1" applyBorder="1" applyAlignment="1">
      <alignment horizontal="left" vertical="center" wrapText="1"/>
    </xf>
    <xf numFmtId="177" fontId="7" fillId="0" borderId="27" xfId="3" applyNumberFormat="1" applyFont="1" applyFill="1" applyBorder="1" applyAlignment="1">
      <alignment horizontal="left" vertical="center" wrapText="1"/>
    </xf>
    <xf numFmtId="177" fontId="7" fillId="0" borderId="0" xfId="3" applyNumberFormat="1" applyFont="1" applyFill="1" applyBorder="1" applyAlignment="1">
      <alignment horizontal="left" vertical="center" wrapText="1"/>
    </xf>
    <xf numFmtId="177" fontId="7" fillId="0" borderId="28" xfId="3" applyNumberFormat="1" applyFont="1" applyFill="1" applyBorder="1" applyAlignment="1">
      <alignment horizontal="left" vertical="center" wrapText="1"/>
    </xf>
    <xf numFmtId="0" fontId="17" fillId="0" borderId="0" xfId="5" applyFill="1" applyAlignment="1">
      <alignment vertical="center"/>
    </xf>
    <xf numFmtId="0" fontId="19" fillId="0" borderId="11" xfId="5" applyNumberFormat="1" applyFont="1" applyFill="1" applyBorder="1" applyAlignment="1">
      <alignment horizontal="left" vertical="center" wrapText="1"/>
    </xf>
    <xf numFmtId="0" fontId="20" fillId="0" borderId="9" xfId="5" applyNumberFormat="1" applyFont="1" applyFill="1" applyBorder="1" applyAlignment="1">
      <alignment horizontal="left" vertical="center" wrapText="1"/>
    </xf>
    <xf numFmtId="0" fontId="19" fillId="0" borderId="10" xfId="5" applyNumberFormat="1" applyFont="1" applyFill="1" applyBorder="1" applyAlignment="1">
      <alignment horizontal="left" vertical="center" wrapText="1"/>
    </xf>
    <xf numFmtId="0" fontId="20" fillId="0" borderId="10" xfId="5" applyNumberFormat="1" applyFont="1" applyFill="1" applyBorder="1" applyAlignment="1">
      <alignment horizontal="left" vertical="center" wrapText="1"/>
    </xf>
    <xf numFmtId="0" fontId="19" fillId="0" borderId="11" xfId="5" applyFont="1" applyFill="1" applyBorder="1" applyAlignment="1">
      <alignment vertical="center" wrapText="1"/>
    </xf>
    <xf numFmtId="0" fontId="20" fillId="0" borderId="9" xfId="5" applyFont="1" applyFill="1" applyBorder="1" applyAlignment="1">
      <alignment vertical="center" wrapText="1"/>
    </xf>
    <xf numFmtId="0" fontId="19" fillId="0" borderId="11" xfId="5" applyFont="1" applyFill="1" applyBorder="1" applyAlignment="1">
      <alignment horizontal="left" vertical="center" wrapText="1"/>
    </xf>
    <xf numFmtId="0" fontId="20" fillId="0" borderId="9" xfId="5" applyFont="1" applyFill="1" applyBorder="1" applyAlignment="1">
      <alignment horizontal="left" vertical="center" wrapText="1"/>
    </xf>
  </cellXfs>
  <cellStyles count="9">
    <cellStyle name="ハイパーリンク" xfId="5" builtinId="8"/>
    <cellStyle name="ハイパーリンク 2" xfId="8" xr:uid="{00000000-0005-0000-0000-000001000000}"/>
    <cellStyle name="桁区切り 2" xfId="1" xr:uid="{00000000-0005-0000-0000-000002000000}"/>
    <cellStyle name="桁区切り 2 3" xfId="6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7" xr:uid="{00000000-0005-0000-0000-000007000000}"/>
    <cellStyle name="標準_③予算事業別調書(目次様式)" xfId="3" xr:uid="{00000000-0005-0000-0000-000008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osaka.lg.jp/kensetsu/cmsfiles/contents/0000646/646337/08sisangenmouhi.xls" TargetMode="External"/><Relationship Id="rId13" Type="http://schemas.openxmlformats.org/officeDocument/2006/relationships/hyperlink" Target="https://www.city.osaka.lg.jp/kensetsu/cmsfiles/contents/0000646/646337/13tyuusuisyokouzi.xls" TargetMode="External"/><Relationship Id="rId3" Type="http://schemas.openxmlformats.org/officeDocument/2006/relationships/hyperlink" Target="https://www.city.osaka.lg.jp/kensetsu/cmsfiles/contents/0000646/646337/03syorizyou.xls" TargetMode="External"/><Relationship Id="rId7" Type="http://schemas.openxmlformats.org/officeDocument/2006/relationships/hyperlink" Target="https://www.city.osaka.lg.jp/kensetsu/cmsfiles/contents/0000646/646337/07genkasyoukyaku.xls" TargetMode="External"/><Relationship Id="rId12" Type="http://schemas.openxmlformats.org/officeDocument/2006/relationships/hyperlink" Target="https://www.city.osaka.lg.jp/kensetsu/cmsfiles/contents/0000646/646337/12kankyokouzi.xls" TargetMode="External"/><Relationship Id="rId2" Type="http://schemas.openxmlformats.org/officeDocument/2006/relationships/hyperlink" Target="https://www.city.osaka.lg.jp/kensetsu/cmsfiles/contents/0000646/646337/02tyuusuisyo.xls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nsetsu/cmsfiles/contents/0000646/646337/01kankyo.xls" TargetMode="External"/><Relationship Id="rId6" Type="http://schemas.openxmlformats.org/officeDocument/2006/relationships/hyperlink" Target="https://www.city.osaka.lg.jp/kensetsu/cmsfiles/contents/0000646/646337/06sougakari.xls" TargetMode="External"/><Relationship Id="rId11" Type="http://schemas.openxmlformats.org/officeDocument/2006/relationships/hyperlink" Target="https://www.city.osaka.lg.jp/kensetsu/cmsfiles/contents/0000646/646337/11yobihi.xls" TargetMode="External"/><Relationship Id="rId5" Type="http://schemas.openxmlformats.org/officeDocument/2006/relationships/hyperlink" Target="https://www.city.osaka.lg.jp/kensetsu/cmsfiles/contents/0000646/646337/05zyutakuzigyou.xls" TargetMode="External"/><Relationship Id="rId15" Type="http://schemas.openxmlformats.org/officeDocument/2006/relationships/hyperlink" Target="https://www.city.osaka.lg.jp/kensetsu/cmsfiles/contents/0000646/646337/15kigyousaisyoukankin.xls" TargetMode="External"/><Relationship Id="rId10" Type="http://schemas.openxmlformats.org/officeDocument/2006/relationships/hyperlink" Target="https://www.city.osaka.lg.jp/kensetsu/cmsfiles/contents/0000646/646337/10zatusisyutu.xls" TargetMode="External"/><Relationship Id="rId4" Type="http://schemas.openxmlformats.org/officeDocument/2006/relationships/hyperlink" Target="https://www.city.osaka.lg.jp/kensetsu/cmsfiles/contents/0000646/646337/04suisitutyousa.xls" TargetMode="External"/><Relationship Id="rId9" Type="http://schemas.openxmlformats.org/officeDocument/2006/relationships/hyperlink" Target="https://www.city.osaka.lg.jp/kensetsu/cmsfiles/contents/0000646/646337/09siharairisoku.xls" TargetMode="External"/><Relationship Id="rId14" Type="http://schemas.openxmlformats.org/officeDocument/2006/relationships/hyperlink" Target="https://www.city.osaka.lg.jp/kensetsu/cmsfiles/contents/0000646/646337/14syorizyoukouzi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J99"/>
  <sheetViews>
    <sheetView tabSelected="1" view="pageBreakPreview" zoomScale="115" zoomScaleNormal="100" zoomScaleSheetLayoutView="115" workbookViewId="0">
      <selection activeCell="D5" sqref="D5"/>
    </sheetView>
  </sheetViews>
  <sheetFormatPr defaultColWidth="8.6640625" defaultRowHeight="18" customHeight="1"/>
  <cols>
    <col min="1" max="1" width="3.77734375" style="16" customWidth="1"/>
    <col min="2" max="2" width="12.44140625" style="16" customWidth="1"/>
    <col min="3" max="3" width="23.77734375" style="16" customWidth="1"/>
    <col min="4" max="4" width="17.44140625" style="16" customWidth="1"/>
    <col min="5" max="5" width="12.44140625" style="16" customWidth="1"/>
    <col min="6" max="7" width="12.44140625" style="17" customWidth="1"/>
    <col min="8" max="8" width="6.21875" style="18" customWidth="1"/>
    <col min="9" max="9" width="9.33203125" style="18" customWidth="1"/>
    <col min="10" max="10" width="3.21875" style="18" bestFit="1" customWidth="1"/>
    <col min="11" max="11" width="7.33203125" style="18" bestFit="1" customWidth="1"/>
    <col min="12" max="12" width="2.88671875" style="18" customWidth="1"/>
    <col min="13" max="221" width="8.6640625" style="18" customWidth="1"/>
    <col min="222" max="16384" width="8.6640625" style="18"/>
  </cols>
  <sheetData>
    <row r="1" spans="1:10" ht="18" customHeight="1">
      <c r="A1" s="19" t="s">
        <v>12</v>
      </c>
      <c r="B1" s="19"/>
      <c r="G1" s="16"/>
      <c r="H1" s="20"/>
      <c r="I1" s="20"/>
    </row>
    <row r="2" spans="1:10" ht="15" customHeight="1">
      <c r="G2" s="16"/>
    </row>
    <row r="3" spans="1:10" ht="18" customHeight="1">
      <c r="A3" s="4" t="s">
        <v>21</v>
      </c>
      <c r="B3" s="21"/>
      <c r="D3" s="18"/>
      <c r="E3" s="18"/>
      <c r="F3" s="21"/>
      <c r="G3" s="21"/>
      <c r="I3" s="13" t="s">
        <v>22</v>
      </c>
      <c r="J3" s="13"/>
    </row>
    <row r="4" spans="1:10" ht="10.5" customHeight="1">
      <c r="A4" s="18"/>
      <c r="B4" s="18"/>
      <c r="D4" s="18"/>
      <c r="E4" s="18"/>
      <c r="F4" s="21"/>
      <c r="G4" s="21"/>
    </row>
    <row r="5" spans="1:10" ht="27" customHeight="1" thickBot="1">
      <c r="A5" s="18"/>
      <c r="B5" s="18"/>
      <c r="E5" s="80"/>
      <c r="F5" s="80"/>
      <c r="G5" s="22"/>
      <c r="I5" s="23" t="s">
        <v>0</v>
      </c>
    </row>
    <row r="6" spans="1:10" ht="15" customHeight="1">
      <c r="A6" s="24" t="s">
        <v>1</v>
      </c>
      <c r="B6" s="25" t="s">
        <v>8</v>
      </c>
      <c r="C6" s="81" t="s">
        <v>7</v>
      </c>
      <c r="D6" s="83" t="s">
        <v>9</v>
      </c>
      <c r="E6" s="14" t="s">
        <v>49</v>
      </c>
      <c r="F6" s="6" t="s">
        <v>48</v>
      </c>
      <c r="G6" s="26" t="s">
        <v>5</v>
      </c>
      <c r="H6" s="84" t="s">
        <v>2</v>
      </c>
      <c r="I6" s="85"/>
    </row>
    <row r="7" spans="1:10" ht="15" customHeight="1">
      <c r="A7" s="27" t="s">
        <v>3</v>
      </c>
      <c r="B7" s="28" t="s">
        <v>13</v>
      </c>
      <c r="C7" s="82"/>
      <c r="D7" s="82"/>
      <c r="E7" s="15" t="s">
        <v>10</v>
      </c>
      <c r="F7" s="15" t="s">
        <v>11</v>
      </c>
      <c r="G7" s="29" t="s">
        <v>6</v>
      </c>
      <c r="H7" s="86"/>
      <c r="I7" s="87"/>
    </row>
    <row r="8" spans="1:10" ht="15" customHeight="1">
      <c r="A8" s="88" t="s">
        <v>20</v>
      </c>
      <c r="B8" s="89"/>
      <c r="C8" s="89"/>
      <c r="D8" s="89"/>
      <c r="E8" s="89"/>
      <c r="F8" s="89"/>
      <c r="G8" s="89"/>
      <c r="H8" s="89"/>
      <c r="I8" s="90"/>
    </row>
    <row r="9" spans="1:10" ht="15" customHeight="1">
      <c r="A9" s="91"/>
      <c r="B9" s="92"/>
      <c r="C9" s="92"/>
      <c r="D9" s="92"/>
      <c r="E9" s="92"/>
      <c r="F9" s="92"/>
      <c r="G9" s="92"/>
      <c r="H9" s="92"/>
      <c r="I9" s="93"/>
    </row>
    <row r="10" spans="1:10" ht="15" customHeight="1">
      <c r="A10" s="68">
        <v>1</v>
      </c>
      <c r="B10" s="56" t="s">
        <v>23</v>
      </c>
      <c r="C10" s="95" t="s">
        <v>24</v>
      </c>
      <c r="D10" s="54" t="s">
        <v>25</v>
      </c>
      <c r="E10" s="48">
        <v>4172852</v>
      </c>
      <c r="F10" s="48">
        <v>4428367</v>
      </c>
      <c r="G10" s="48">
        <f>+F10-E10</f>
        <v>255515</v>
      </c>
      <c r="H10" s="52" t="s">
        <v>4</v>
      </c>
      <c r="I10" s="44"/>
    </row>
    <row r="11" spans="1:10" ht="15" customHeight="1">
      <c r="A11" s="69"/>
      <c r="B11" s="57"/>
      <c r="C11" s="96"/>
      <c r="D11" s="55"/>
      <c r="E11" s="49"/>
      <c r="F11" s="49"/>
      <c r="G11" s="49">
        <f t="shared" ref="G11:G53" si="0">+F11-E11</f>
        <v>0</v>
      </c>
      <c r="H11" s="53"/>
      <c r="I11" s="45"/>
    </row>
    <row r="12" spans="1:10" ht="15" customHeight="1">
      <c r="A12" s="68">
        <v>2</v>
      </c>
      <c r="B12" s="56" t="s">
        <v>23</v>
      </c>
      <c r="C12" s="95" t="s">
        <v>26</v>
      </c>
      <c r="D12" s="54" t="s">
        <v>25</v>
      </c>
      <c r="E12" s="48">
        <v>2366985</v>
      </c>
      <c r="F12" s="48">
        <v>2305677</v>
      </c>
      <c r="G12" s="48">
        <f t="shared" si="0"/>
        <v>-61308</v>
      </c>
      <c r="H12" s="52" t="s">
        <v>4</v>
      </c>
      <c r="I12" s="44"/>
      <c r="J12" s="94"/>
    </row>
    <row r="13" spans="1:10" ht="15" customHeight="1">
      <c r="A13" s="69"/>
      <c r="B13" s="57"/>
      <c r="C13" s="96"/>
      <c r="D13" s="55"/>
      <c r="E13" s="49"/>
      <c r="F13" s="49"/>
      <c r="G13" s="49">
        <f t="shared" si="0"/>
        <v>0</v>
      </c>
      <c r="H13" s="53"/>
      <c r="I13" s="45"/>
    </row>
    <row r="14" spans="1:10" ht="15" customHeight="1">
      <c r="A14" s="68">
        <v>3</v>
      </c>
      <c r="B14" s="56" t="s">
        <v>23</v>
      </c>
      <c r="C14" s="95" t="s">
        <v>27</v>
      </c>
      <c r="D14" s="54" t="s">
        <v>25</v>
      </c>
      <c r="E14" s="48">
        <v>20105495</v>
      </c>
      <c r="F14" s="48">
        <v>21682723</v>
      </c>
      <c r="G14" s="48">
        <f t="shared" si="0"/>
        <v>1577228</v>
      </c>
      <c r="H14" s="52" t="s">
        <v>4</v>
      </c>
      <c r="I14" s="44"/>
      <c r="J14" s="94"/>
    </row>
    <row r="15" spans="1:10" ht="15" customHeight="1">
      <c r="A15" s="69"/>
      <c r="B15" s="57"/>
      <c r="C15" s="96"/>
      <c r="D15" s="55"/>
      <c r="E15" s="49"/>
      <c r="F15" s="49"/>
      <c r="G15" s="49">
        <f t="shared" si="0"/>
        <v>0</v>
      </c>
      <c r="H15" s="53"/>
      <c r="I15" s="45"/>
    </row>
    <row r="16" spans="1:10" ht="15" customHeight="1">
      <c r="A16" s="68">
        <v>4</v>
      </c>
      <c r="B16" s="56" t="s">
        <v>23</v>
      </c>
      <c r="C16" s="97" t="s">
        <v>28</v>
      </c>
      <c r="D16" s="54" t="s">
        <v>25</v>
      </c>
      <c r="E16" s="48">
        <v>632946</v>
      </c>
      <c r="F16" s="48">
        <v>664077</v>
      </c>
      <c r="G16" s="48">
        <f t="shared" si="0"/>
        <v>31131</v>
      </c>
      <c r="H16" s="52" t="s">
        <v>4</v>
      </c>
      <c r="I16" s="44"/>
      <c r="J16" s="94"/>
    </row>
    <row r="17" spans="1:10" ht="15" customHeight="1">
      <c r="A17" s="69"/>
      <c r="B17" s="57"/>
      <c r="C17" s="98"/>
      <c r="D17" s="55"/>
      <c r="E17" s="49"/>
      <c r="F17" s="49"/>
      <c r="G17" s="49">
        <f t="shared" si="0"/>
        <v>0</v>
      </c>
      <c r="H17" s="53"/>
      <c r="I17" s="45"/>
    </row>
    <row r="18" spans="1:10" ht="15" customHeight="1">
      <c r="A18" s="68">
        <v>5</v>
      </c>
      <c r="B18" s="78" t="s">
        <v>23</v>
      </c>
      <c r="C18" s="99" t="s">
        <v>29</v>
      </c>
      <c r="D18" s="76" t="s">
        <v>25</v>
      </c>
      <c r="E18" s="48">
        <v>300000</v>
      </c>
      <c r="F18" s="48">
        <v>300000</v>
      </c>
      <c r="G18" s="48">
        <f t="shared" ref="G18" si="1">+F18-E18</f>
        <v>0</v>
      </c>
      <c r="H18" s="52"/>
      <c r="I18" s="7"/>
      <c r="J18" s="94"/>
    </row>
    <row r="19" spans="1:10" ht="15" customHeight="1">
      <c r="A19" s="69"/>
      <c r="B19" s="79"/>
      <c r="C19" s="100"/>
      <c r="D19" s="77"/>
      <c r="E19" s="49"/>
      <c r="F19" s="49"/>
      <c r="G19" s="49">
        <f t="shared" si="0"/>
        <v>0</v>
      </c>
      <c r="H19" s="53"/>
      <c r="I19" s="8"/>
    </row>
    <row r="20" spans="1:10" ht="15" customHeight="1">
      <c r="A20" s="50">
        <v>6</v>
      </c>
      <c r="B20" s="58" t="s">
        <v>23</v>
      </c>
      <c r="C20" s="95" t="s">
        <v>30</v>
      </c>
      <c r="D20" s="54" t="s">
        <v>25</v>
      </c>
      <c r="E20" s="48">
        <v>5827520</v>
      </c>
      <c r="F20" s="48">
        <v>6338086</v>
      </c>
      <c r="G20" s="48">
        <f t="shared" si="0"/>
        <v>510566</v>
      </c>
      <c r="H20" s="52"/>
      <c r="I20" s="44"/>
      <c r="J20" s="94"/>
    </row>
    <row r="21" spans="1:10" ht="15" customHeight="1">
      <c r="A21" s="51"/>
      <c r="B21" s="59"/>
      <c r="C21" s="96"/>
      <c r="D21" s="55"/>
      <c r="E21" s="49"/>
      <c r="F21" s="49"/>
      <c r="G21" s="49">
        <f t="shared" si="0"/>
        <v>0</v>
      </c>
      <c r="H21" s="53"/>
      <c r="I21" s="9"/>
    </row>
    <row r="22" spans="1:10" ht="15" customHeight="1">
      <c r="A22" s="50">
        <v>7</v>
      </c>
      <c r="B22" s="58" t="s">
        <v>23</v>
      </c>
      <c r="C22" s="95" t="s">
        <v>31</v>
      </c>
      <c r="D22" s="54" t="s">
        <v>25</v>
      </c>
      <c r="E22" s="48">
        <v>43011468</v>
      </c>
      <c r="F22" s="48">
        <v>41145021</v>
      </c>
      <c r="G22" s="48">
        <f t="shared" si="0"/>
        <v>-1866447</v>
      </c>
      <c r="H22" s="52"/>
      <c r="I22" s="7"/>
      <c r="J22" s="94"/>
    </row>
    <row r="23" spans="1:10" ht="15" customHeight="1">
      <c r="A23" s="51"/>
      <c r="B23" s="59"/>
      <c r="C23" s="96"/>
      <c r="D23" s="55"/>
      <c r="E23" s="49"/>
      <c r="F23" s="49"/>
      <c r="G23" s="49">
        <f t="shared" si="0"/>
        <v>0</v>
      </c>
      <c r="H23" s="53"/>
      <c r="I23" s="8"/>
    </row>
    <row r="24" spans="1:10" ht="15" customHeight="1">
      <c r="A24" s="50">
        <v>8</v>
      </c>
      <c r="B24" s="58" t="s">
        <v>23</v>
      </c>
      <c r="C24" s="95" t="s">
        <v>32</v>
      </c>
      <c r="D24" s="54" t="s">
        <v>25</v>
      </c>
      <c r="E24" s="48">
        <v>948264</v>
      </c>
      <c r="F24" s="48">
        <v>1963102</v>
      </c>
      <c r="G24" s="48">
        <f t="shared" si="0"/>
        <v>1014838</v>
      </c>
      <c r="H24" s="52" t="s">
        <v>4</v>
      </c>
      <c r="I24" s="44"/>
      <c r="J24" s="94"/>
    </row>
    <row r="25" spans="1:10" ht="15" customHeight="1">
      <c r="A25" s="51"/>
      <c r="B25" s="59"/>
      <c r="C25" s="96"/>
      <c r="D25" s="55"/>
      <c r="E25" s="49"/>
      <c r="F25" s="49"/>
      <c r="G25" s="49">
        <f t="shared" si="0"/>
        <v>0</v>
      </c>
      <c r="H25" s="53"/>
      <c r="I25" s="45"/>
    </row>
    <row r="26" spans="1:10" ht="15" customHeight="1">
      <c r="A26" s="70" t="s">
        <v>16</v>
      </c>
      <c r="B26" s="71"/>
      <c r="C26" s="71"/>
      <c r="D26" s="72"/>
      <c r="E26" s="48">
        <f>SUM(E10:E25)</f>
        <v>77365530</v>
      </c>
      <c r="F26" s="48">
        <f>SUM(F10:F25)</f>
        <v>78827053</v>
      </c>
      <c r="G26" s="48">
        <f>+F26-E26</f>
        <v>1461523</v>
      </c>
      <c r="H26" s="52"/>
      <c r="I26" s="44"/>
    </row>
    <row r="27" spans="1:10" ht="15" customHeight="1">
      <c r="A27" s="73"/>
      <c r="B27" s="74"/>
      <c r="C27" s="74"/>
      <c r="D27" s="75"/>
      <c r="E27" s="49"/>
      <c r="F27" s="49"/>
      <c r="G27" s="49">
        <f>+F27-E27</f>
        <v>0</v>
      </c>
      <c r="H27" s="53"/>
      <c r="I27" s="45"/>
    </row>
    <row r="28" spans="1:10" ht="15" customHeight="1">
      <c r="A28" s="50">
        <v>9</v>
      </c>
      <c r="B28" s="58" t="s">
        <v>33</v>
      </c>
      <c r="C28" s="95" t="s">
        <v>34</v>
      </c>
      <c r="D28" s="54" t="s">
        <v>25</v>
      </c>
      <c r="E28" s="48">
        <v>3430156</v>
      </c>
      <c r="F28" s="48">
        <v>3425991</v>
      </c>
      <c r="G28" s="48">
        <f t="shared" si="0"/>
        <v>-4165</v>
      </c>
      <c r="H28" s="52" t="s">
        <v>4</v>
      </c>
      <c r="I28" s="44"/>
      <c r="J28" s="94"/>
    </row>
    <row r="29" spans="1:10" ht="15" customHeight="1">
      <c r="A29" s="51"/>
      <c r="B29" s="59"/>
      <c r="C29" s="96"/>
      <c r="D29" s="55"/>
      <c r="E29" s="49"/>
      <c r="F29" s="49"/>
      <c r="G29" s="49">
        <f t="shared" si="0"/>
        <v>0</v>
      </c>
      <c r="H29" s="53"/>
      <c r="I29" s="45"/>
    </row>
    <row r="30" spans="1:10" ht="15" customHeight="1">
      <c r="A30" s="50">
        <v>10</v>
      </c>
      <c r="B30" s="58" t="s">
        <v>33</v>
      </c>
      <c r="C30" s="95" t="s">
        <v>35</v>
      </c>
      <c r="D30" s="54" t="s">
        <v>25</v>
      </c>
      <c r="E30" s="48">
        <v>14453</v>
      </c>
      <c r="F30" s="48">
        <v>18052</v>
      </c>
      <c r="G30" s="48">
        <f>+F30-E30</f>
        <v>3599</v>
      </c>
      <c r="H30" s="52" t="s">
        <v>4</v>
      </c>
      <c r="I30" s="44"/>
      <c r="J30" s="94"/>
    </row>
    <row r="31" spans="1:10" ht="15" customHeight="1">
      <c r="A31" s="51"/>
      <c r="B31" s="59"/>
      <c r="C31" s="96"/>
      <c r="D31" s="55"/>
      <c r="E31" s="49"/>
      <c r="F31" s="49"/>
      <c r="G31" s="49">
        <f>+F31-E31</f>
        <v>0</v>
      </c>
      <c r="H31" s="53"/>
      <c r="I31" s="45"/>
    </row>
    <row r="32" spans="1:10" ht="15" customHeight="1">
      <c r="A32" s="70" t="s">
        <v>47</v>
      </c>
      <c r="B32" s="71"/>
      <c r="C32" s="71"/>
      <c r="D32" s="72"/>
      <c r="E32" s="48">
        <f>SUM(E28:E31)</f>
        <v>3444609</v>
      </c>
      <c r="F32" s="48">
        <f>SUM(F28:F31)</f>
        <v>3444043</v>
      </c>
      <c r="G32" s="48">
        <f>+F32-E32</f>
        <v>-566</v>
      </c>
      <c r="H32" s="52"/>
      <c r="I32" s="44"/>
    </row>
    <row r="33" spans="1:10" ht="15" customHeight="1">
      <c r="A33" s="73"/>
      <c r="B33" s="74"/>
      <c r="C33" s="74"/>
      <c r="D33" s="75"/>
      <c r="E33" s="49"/>
      <c r="F33" s="49"/>
      <c r="G33" s="49">
        <f>+F33-E33</f>
        <v>0</v>
      </c>
      <c r="H33" s="53"/>
      <c r="I33" s="45"/>
    </row>
    <row r="34" spans="1:10" ht="15" customHeight="1">
      <c r="A34" s="50">
        <v>11</v>
      </c>
      <c r="B34" s="58" t="s">
        <v>36</v>
      </c>
      <c r="C34" s="97" t="s">
        <v>37</v>
      </c>
      <c r="D34" s="54" t="s">
        <v>25</v>
      </c>
      <c r="E34" s="48">
        <v>30000</v>
      </c>
      <c r="F34" s="48">
        <v>30000</v>
      </c>
      <c r="G34" s="48">
        <f t="shared" si="0"/>
        <v>0</v>
      </c>
      <c r="H34" s="52"/>
      <c r="I34" s="44"/>
      <c r="J34" s="94"/>
    </row>
    <row r="35" spans="1:10" ht="15" customHeight="1">
      <c r="A35" s="51"/>
      <c r="B35" s="59"/>
      <c r="C35" s="98"/>
      <c r="D35" s="55"/>
      <c r="E35" s="49"/>
      <c r="F35" s="49"/>
      <c r="G35" s="49">
        <f t="shared" si="0"/>
        <v>0</v>
      </c>
      <c r="H35" s="53"/>
      <c r="I35" s="45"/>
    </row>
    <row r="36" spans="1:10" ht="15" customHeight="1">
      <c r="A36" s="70" t="s">
        <v>17</v>
      </c>
      <c r="B36" s="71"/>
      <c r="C36" s="71"/>
      <c r="D36" s="72"/>
      <c r="E36" s="48">
        <f>E34</f>
        <v>30000</v>
      </c>
      <c r="F36" s="48">
        <f>F34</f>
        <v>30000</v>
      </c>
      <c r="G36" s="48">
        <f t="shared" si="0"/>
        <v>0</v>
      </c>
      <c r="H36" s="52" t="s">
        <v>4</v>
      </c>
      <c r="I36" s="44"/>
    </row>
    <row r="37" spans="1:10" ht="15" customHeight="1">
      <c r="A37" s="73"/>
      <c r="B37" s="74"/>
      <c r="C37" s="74"/>
      <c r="D37" s="75"/>
      <c r="E37" s="49"/>
      <c r="F37" s="49"/>
      <c r="G37" s="49">
        <f t="shared" si="0"/>
        <v>0</v>
      </c>
      <c r="H37" s="53"/>
      <c r="I37" s="45"/>
    </row>
    <row r="38" spans="1:10" ht="15" customHeight="1">
      <c r="A38" s="88" t="s">
        <v>46</v>
      </c>
      <c r="B38" s="89"/>
      <c r="C38" s="89"/>
      <c r="D38" s="89"/>
      <c r="E38" s="89"/>
      <c r="F38" s="89"/>
      <c r="G38" s="89"/>
      <c r="H38" s="89"/>
      <c r="I38" s="90"/>
    </row>
    <row r="39" spans="1:10" ht="15" customHeight="1">
      <c r="A39" s="91"/>
      <c r="B39" s="92"/>
      <c r="C39" s="92"/>
      <c r="D39" s="92"/>
      <c r="E39" s="92"/>
      <c r="F39" s="92"/>
      <c r="G39" s="92"/>
      <c r="H39" s="92"/>
      <c r="I39" s="93"/>
    </row>
    <row r="40" spans="1:10" ht="15" customHeight="1">
      <c r="A40" s="50">
        <v>12</v>
      </c>
      <c r="B40" s="56" t="s">
        <v>15</v>
      </c>
      <c r="C40" s="101" t="s">
        <v>38</v>
      </c>
      <c r="D40" s="54" t="s">
        <v>39</v>
      </c>
      <c r="E40" s="48">
        <v>17359974</v>
      </c>
      <c r="F40" s="48">
        <v>20600883</v>
      </c>
      <c r="G40" s="48">
        <f t="shared" si="0"/>
        <v>3240909</v>
      </c>
      <c r="H40" s="52"/>
      <c r="I40" s="44"/>
      <c r="J40" s="94"/>
    </row>
    <row r="41" spans="1:10" ht="15" customHeight="1">
      <c r="A41" s="51"/>
      <c r="B41" s="57"/>
      <c r="C41" s="102"/>
      <c r="D41" s="55"/>
      <c r="E41" s="49"/>
      <c r="F41" s="49"/>
      <c r="G41" s="49">
        <f t="shared" si="0"/>
        <v>0</v>
      </c>
      <c r="H41" s="53"/>
      <c r="I41" s="45"/>
    </row>
    <row r="42" spans="1:10" ht="15" customHeight="1">
      <c r="A42" s="50">
        <v>13</v>
      </c>
      <c r="B42" s="56" t="s">
        <v>14</v>
      </c>
      <c r="C42" s="101" t="s">
        <v>40</v>
      </c>
      <c r="D42" s="54" t="s">
        <v>39</v>
      </c>
      <c r="E42" s="48">
        <v>9278295</v>
      </c>
      <c r="F42" s="48">
        <v>13247161</v>
      </c>
      <c r="G42" s="48">
        <f t="shared" si="0"/>
        <v>3968866</v>
      </c>
      <c r="H42" s="52"/>
      <c r="I42" s="46"/>
      <c r="J42" s="94"/>
    </row>
    <row r="43" spans="1:10" ht="15" customHeight="1">
      <c r="A43" s="51"/>
      <c r="B43" s="57"/>
      <c r="C43" s="102"/>
      <c r="D43" s="55"/>
      <c r="E43" s="49"/>
      <c r="F43" s="49"/>
      <c r="G43" s="49">
        <f t="shared" si="0"/>
        <v>0</v>
      </c>
      <c r="H43" s="53"/>
      <c r="I43" s="47"/>
    </row>
    <row r="44" spans="1:10" ht="15" customHeight="1">
      <c r="A44" s="50">
        <v>14</v>
      </c>
      <c r="B44" s="56" t="s">
        <v>15</v>
      </c>
      <c r="C44" s="101" t="s">
        <v>41</v>
      </c>
      <c r="D44" s="54" t="s">
        <v>39</v>
      </c>
      <c r="E44" s="48">
        <v>23457604</v>
      </c>
      <c r="F44" s="48">
        <v>34748423</v>
      </c>
      <c r="G44" s="48">
        <f t="shared" si="0"/>
        <v>11290819</v>
      </c>
      <c r="H44" s="52" t="s">
        <v>4</v>
      </c>
      <c r="I44" s="44"/>
      <c r="J44" s="94"/>
    </row>
    <row r="45" spans="1:10" ht="15" customHeight="1">
      <c r="A45" s="51"/>
      <c r="B45" s="57"/>
      <c r="C45" s="102"/>
      <c r="D45" s="55"/>
      <c r="E45" s="49"/>
      <c r="F45" s="49"/>
      <c r="G45" s="49">
        <f t="shared" si="0"/>
        <v>0</v>
      </c>
      <c r="H45" s="53"/>
      <c r="I45" s="45"/>
    </row>
    <row r="46" spans="1:10" ht="15" customHeight="1">
      <c r="A46" s="70" t="s">
        <v>42</v>
      </c>
      <c r="B46" s="71"/>
      <c r="C46" s="71"/>
      <c r="D46" s="72"/>
      <c r="E46" s="48">
        <f>SUM(E40:E45)</f>
        <v>50095873</v>
      </c>
      <c r="F46" s="48">
        <f>SUM(F40:F45)</f>
        <v>68596467</v>
      </c>
      <c r="G46" s="48">
        <f t="shared" si="0"/>
        <v>18500594</v>
      </c>
      <c r="H46" s="52" t="s">
        <v>4</v>
      </c>
      <c r="I46" s="44"/>
    </row>
    <row r="47" spans="1:10" ht="15" customHeight="1">
      <c r="A47" s="73"/>
      <c r="B47" s="74"/>
      <c r="C47" s="74"/>
      <c r="D47" s="75"/>
      <c r="E47" s="49"/>
      <c r="F47" s="49"/>
      <c r="G47" s="49">
        <f t="shared" si="0"/>
        <v>0</v>
      </c>
      <c r="H47" s="53"/>
      <c r="I47" s="45"/>
    </row>
    <row r="48" spans="1:10" ht="15" customHeight="1">
      <c r="A48" s="68">
        <v>15</v>
      </c>
      <c r="B48" s="56" t="s">
        <v>43</v>
      </c>
      <c r="C48" s="101" t="s">
        <v>44</v>
      </c>
      <c r="D48" s="54" t="s">
        <v>25</v>
      </c>
      <c r="E48" s="48">
        <v>33663139</v>
      </c>
      <c r="F48" s="48">
        <v>28357575</v>
      </c>
      <c r="G48" s="48">
        <f t="shared" si="0"/>
        <v>-5305564</v>
      </c>
      <c r="H48" s="52"/>
      <c r="I48" s="44"/>
      <c r="J48" s="94"/>
    </row>
    <row r="49" spans="1:10" ht="15" customHeight="1">
      <c r="A49" s="69"/>
      <c r="B49" s="57"/>
      <c r="C49" s="102"/>
      <c r="D49" s="55"/>
      <c r="E49" s="49"/>
      <c r="F49" s="49"/>
      <c r="G49" s="49">
        <f t="shared" si="0"/>
        <v>0</v>
      </c>
      <c r="H49" s="53"/>
      <c r="I49" s="45"/>
    </row>
    <row r="50" spans="1:10" ht="15" customHeight="1">
      <c r="A50" s="70" t="s">
        <v>45</v>
      </c>
      <c r="B50" s="71"/>
      <c r="C50" s="71"/>
      <c r="D50" s="72"/>
      <c r="E50" s="48">
        <f>SUM(E48)</f>
        <v>33663139</v>
      </c>
      <c r="F50" s="48">
        <f>SUM(F48)</f>
        <v>28357575</v>
      </c>
      <c r="G50" s="48">
        <f t="shared" si="0"/>
        <v>-5305564</v>
      </c>
      <c r="H50" s="52"/>
      <c r="I50" s="44"/>
    </row>
    <row r="51" spans="1:10" ht="15" customHeight="1">
      <c r="A51" s="73"/>
      <c r="B51" s="74"/>
      <c r="C51" s="74"/>
      <c r="D51" s="75"/>
      <c r="E51" s="49"/>
      <c r="F51" s="49"/>
      <c r="G51" s="49">
        <f t="shared" si="0"/>
        <v>0</v>
      </c>
      <c r="H51" s="53"/>
      <c r="I51" s="45"/>
    </row>
    <row r="52" spans="1:10" ht="15" customHeight="1">
      <c r="A52" s="60" t="s">
        <v>18</v>
      </c>
      <c r="B52" s="61"/>
      <c r="C52" s="61"/>
      <c r="D52" s="62"/>
      <c r="E52" s="48">
        <f>SUM(E26,E32,E36,E46,E50)</f>
        <v>164599151</v>
      </c>
      <c r="F52" s="48">
        <f>SUM(F26,F32,F36,F46,F50)</f>
        <v>179255138</v>
      </c>
      <c r="G52" s="48">
        <f t="shared" si="0"/>
        <v>14655987</v>
      </c>
      <c r="H52" s="52" t="s">
        <v>19</v>
      </c>
      <c r="I52" s="30" t="s">
        <v>19</v>
      </c>
    </row>
    <row r="53" spans="1:10" ht="15" customHeight="1" thickBot="1">
      <c r="A53" s="63"/>
      <c r="B53" s="64"/>
      <c r="C53" s="64"/>
      <c r="D53" s="65"/>
      <c r="E53" s="66"/>
      <c r="F53" s="66"/>
      <c r="G53" s="66">
        <f t="shared" si="0"/>
        <v>0</v>
      </c>
      <c r="H53" s="67"/>
      <c r="I53" s="10" t="s">
        <v>19</v>
      </c>
    </row>
    <row r="54" spans="1:10" ht="13.2">
      <c r="A54" s="11"/>
      <c r="B54" s="1"/>
      <c r="C54" s="1"/>
      <c r="D54" s="12"/>
      <c r="E54" s="1"/>
      <c r="F54" s="5"/>
      <c r="G54" s="5"/>
    </row>
    <row r="55" spans="1:10" s="3" customFormat="1" ht="18" customHeight="1">
      <c r="A55" s="31"/>
      <c r="B55" s="32"/>
      <c r="C55" s="32"/>
      <c r="D55" s="1"/>
      <c r="E55" s="1"/>
      <c r="F55" s="5"/>
      <c r="G55" s="5"/>
      <c r="H55" s="5"/>
      <c r="I55" s="1"/>
      <c r="J55" s="11"/>
    </row>
    <row r="56" spans="1:10" s="3" customFormat="1" ht="15.75" customHeight="1">
      <c r="A56" s="33"/>
      <c r="B56" s="32"/>
      <c r="C56" s="32"/>
      <c r="D56" s="1"/>
      <c r="E56" s="1"/>
      <c r="F56" s="2"/>
      <c r="G56" s="2"/>
      <c r="H56" s="2"/>
      <c r="I56" s="1"/>
    </row>
    <row r="57" spans="1:10" s="3" customFormat="1" ht="6" customHeight="1">
      <c r="A57" s="33"/>
      <c r="B57" s="32"/>
      <c r="C57" s="32"/>
      <c r="D57" s="1"/>
      <c r="E57" s="1"/>
      <c r="F57" s="2"/>
      <c r="G57" s="2"/>
      <c r="H57" s="2"/>
      <c r="I57" s="1"/>
    </row>
    <row r="58" spans="1:10" s="3" customFormat="1" ht="15.75" customHeight="1">
      <c r="A58" s="33"/>
      <c r="B58" s="32"/>
      <c r="C58" s="32"/>
      <c r="D58" s="1"/>
      <c r="E58" s="1"/>
      <c r="F58" s="2"/>
      <c r="G58" s="2"/>
      <c r="H58" s="2"/>
      <c r="I58" s="1"/>
    </row>
    <row r="59" spans="1:10" s="3" customFormat="1" ht="15.75" customHeight="1">
      <c r="A59" s="33"/>
      <c r="B59" s="32"/>
      <c r="C59" s="32"/>
      <c r="D59" s="1"/>
      <c r="E59" s="1"/>
      <c r="F59" s="2"/>
      <c r="G59" s="2"/>
      <c r="H59" s="2"/>
      <c r="I59" s="1"/>
    </row>
    <row r="60" spans="1:10" s="3" customFormat="1" ht="6" customHeight="1">
      <c r="A60" s="33"/>
      <c r="B60" s="32"/>
      <c r="C60" s="32"/>
      <c r="D60" s="1"/>
      <c r="E60" s="1"/>
      <c r="F60" s="2"/>
      <c r="G60" s="2"/>
      <c r="H60" s="2"/>
      <c r="I60" s="1"/>
    </row>
    <row r="61" spans="1:10" s="3" customFormat="1" ht="15.75" customHeight="1">
      <c r="A61" s="33"/>
      <c r="B61" s="32"/>
      <c r="C61" s="32"/>
      <c r="D61" s="1"/>
      <c r="E61" s="1"/>
      <c r="F61" s="2"/>
      <c r="G61" s="2"/>
      <c r="H61" s="2"/>
      <c r="I61" s="1"/>
    </row>
    <row r="62" spans="1:10" s="3" customFormat="1" ht="6" customHeight="1">
      <c r="A62" s="33"/>
      <c r="B62" s="32"/>
      <c r="C62" s="32"/>
      <c r="D62" s="1"/>
      <c r="E62" s="1"/>
      <c r="F62" s="2"/>
      <c r="G62" s="2"/>
      <c r="H62" s="2"/>
      <c r="I62" s="1"/>
    </row>
    <row r="63" spans="1:10" s="3" customFormat="1" ht="15.75" customHeight="1">
      <c r="A63" s="34"/>
      <c r="B63" s="35"/>
      <c r="C63" s="35"/>
      <c r="D63" s="1"/>
      <c r="E63" s="1"/>
      <c r="F63" s="2"/>
      <c r="G63" s="2"/>
      <c r="H63" s="2"/>
      <c r="I63" s="1"/>
    </row>
    <row r="64" spans="1:10" s="3" customFormat="1" ht="15.75" customHeight="1">
      <c r="A64" s="34"/>
      <c r="B64" s="35"/>
      <c r="C64" s="35"/>
      <c r="D64" s="1"/>
      <c r="E64" s="1"/>
      <c r="F64" s="2"/>
      <c r="G64" s="2"/>
      <c r="H64" s="2"/>
      <c r="I64" s="1"/>
    </row>
    <row r="65" spans="1:9" s="3" customFormat="1" ht="15.75" customHeight="1">
      <c r="A65" s="34"/>
      <c r="B65" s="35"/>
      <c r="C65" s="35"/>
      <c r="D65" s="1"/>
      <c r="E65" s="1"/>
      <c r="F65" s="2"/>
      <c r="G65" s="2"/>
      <c r="H65" s="2"/>
      <c r="I65" s="1"/>
    </row>
    <row r="66" spans="1:9" s="3" customFormat="1" ht="15.75" customHeight="1">
      <c r="A66" s="34"/>
      <c r="C66" s="35"/>
      <c r="D66" s="1"/>
      <c r="E66" s="1"/>
      <c r="F66" s="2"/>
      <c r="G66" s="2"/>
      <c r="H66" s="2"/>
      <c r="I66" s="1"/>
    </row>
    <row r="67" spans="1:9" s="3" customFormat="1" ht="15.75" customHeight="1">
      <c r="A67" s="34"/>
      <c r="B67" s="35"/>
      <c r="C67" s="35"/>
      <c r="D67" s="1"/>
      <c r="E67" s="1"/>
      <c r="F67" s="2"/>
      <c r="G67" s="2"/>
      <c r="H67" s="2"/>
      <c r="I67" s="1"/>
    </row>
    <row r="68" spans="1:9" s="3" customFormat="1" ht="15.75" customHeight="1">
      <c r="A68" s="34"/>
      <c r="B68" s="35"/>
      <c r="C68" s="35"/>
      <c r="D68" s="1"/>
      <c r="E68" s="1"/>
      <c r="F68" s="2"/>
      <c r="G68" s="2"/>
      <c r="H68" s="2"/>
      <c r="I68" s="1"/>
    </row>
    <row r="69" spans="1:9" s="3" customFormat="1" ht="15.75" customHeight="1">
      <c r="A69" s="34"/>
      <c r="B69" s="35"/>
      <c r="C69" s="35"/>
      <c r="D69" s="1"/>
      <c r="E69" s="1"/>
      <c r="F69" s="2"/>
      <c r="G69" s="2"/>
      <c r="H69" s="2"/>
      <c r="I69" s="1"/>
    </row>
    <row r="70" spans="1:9" s="3" customFormat="1" ht="15.75" customHeight="1">
      <c r="A70" s="34"/>
      <c r="B70" s="35"/>
      <c r="C70" s="35"/>
      <c r="D70" s="1"/>
      <c r="E70" s="1"/>
      <c r="F70" s="2"/>
      <c r="G70" s="2"/>
      <c r="H70" s="2"/>
      <c r="I70" s="1"/>
    </row>
    <row r="71" spans="1:9" s="3" customFormat="1" ht="15.75" customHeight="1">
      <c r="A71" s="34"/>
      <c r="B71" s="35"/>
      <c r="C71" s="35"/>
      <c r="D71" s="1"/>
      <c r="E71" s="1"/>
      <c r="F71" s="2"/>
      <c r="G71" s="2"/>
      <c r="H71" s="2"/>
      <c r="I71" s="1"/>
    </row>
    <row r="72" spans="1:9" s="3" customFormat="1" ht="15.75" customHeight="1">
      <c r="A72" s="34"/>
      <c r="B72" s="35"/>
      <c r="C72" s="35"/>
      <c r="D72" s="1"/>
      <c r="E72" s="1"/>
      <c r="F72" s="2"/>
      <c r="G72" s="2"/>
      <c r="H72" s="2"/>
      <c r="I72" s="1"/>
    </row>
    <row r="73" spans="1:9" s="3" customFormat="1" ht="15.75" customHeight="1">
      <c r="A73" s="34"/>
      <c r="B73" s="35"/>
      <c r="C73" s="35"/>
      <c r="D73" s="1"/>
      <c r="E73" s="1"/>
      <c r="F73" s="2"/>
      <c r="G73" s="2"/>
      <c r="H73" s="2"/>
      <c r="I73" s="1"/>
    </row>
    <row r="74" spans="1:9" s="3" customFormat="1" ht="15.75" customHeight="1">
      <c r="A74" s="34"/>
      <c r="B74" s="35"/>
      <c r="C74" s="35"/>
      <c r="D74" s="1"/>
      <c r="E74" s="1"/>
      <c r="F74" s="2"/>
      <c r="G74" s="2"/>
      <c r="H74" s="2"/>
      <c r="I74" s="1"/>
    </row>
    <row r="75" spans="1:9" s="3" customFormat="1" ht="15.75" customHeight="1">
      <c r="A75" s="34"/>
      <c r="B75" s="35"/>
      <c r="C75" s="35"/>
      <c r="D75" s="1"/>
      <c r="E75" s="1"/>
      <c r="F75" s="2"/>
      <c r="G75" s="2"/>
      <c r="H75" s="2"/>
      <c r="I75" s="1"/>
    </row>
    <row r="76" spans="1:9" s="3" customFormat="1" ht="15.75" customHeight="1">
      <c r="A76" s="34"/>
      <c r="B76" s="35"/>
      <c r="C76" s="35"/>
      <c r="D76" s="1"/>
      <c r="E76" s="1"/>
      <c r="F76" s="2"/>
      <c r="G76" s="2"/>
      <c r="H76" s="2"/>
      <c r="I76" s="1"/>
    </row>
    <row r="77" spans="1:9" s="3" customFormat="1" ht="6" customHeight="1">
      <c r="A77" s="34"/>
      <c r="B77" s="35"/>
      <c r="C77" s="35"/>
      <c r="D77" s="1"/>
      <c r="E77" s="1"/>
      <c r="F77" s="2"/>
      <c r="G77" s="2"/>
      <c r="H77" s="2"/>
      <c r="I77" s="1"/>
    </row>
    <row r="78" spans="1:9" s="3" customFormat="1" ht="15.75" customHeight="1">
      <c r="A78" s="34"/>
      <c r="B78" s="35"/>
      <c r="C78" s="35"/>
      <c r="D78" s="1"/>
      <c r="E78" s="1"/>
      <c r="F78" s="2"/>
      <c r="G78" s="2"/>
      <c r="H78" s="2"/>
      <c r="I78" s="1"/>
    </row>
    <row r="79" spans="1:9" s="3" customFormat="1" ht="6" customHeight="1">
      <c r="A79" s="34"/>
      <c r="B79" s="35"/>
      <c r="C79" s="35"/>
      <c r="D79" s="1"/>
      <c r="E79" s="1"/>
      <c r="F79" s="2"/>
      <c r="G79" s="2"/>
      <c r="H79" s="2"/>
      <c r="I79" s="1"/>
    </row>
    <row r="80" spans="1:9" s="3" customFormat="1" ht="15.75" customHeight="1">
      <c r="A80" s="33"/>
      <c r="B80" s="32"/>
      <c r="C80" s="32"/>
      <c r="D80" s="1"/>
      <c r="E80" s="1"/>
      <c r="F80" s="2"/>
      <c r="G80" s="2"/>
      <c r="H80" s="2"/>
      <c r="I80" s="1"/>
    </row>
    <row r="81" spans="1:9" s="3" customFormat="1" ht="6" customHeight="1">
      <c r="A81" s="33"/>
      <c r="B81" s="32"/>
      <c r="C81" s="32"/>
      <c r="D81" s="1"/>
      <c r="E81" s="1"/>
      <c r="F81" s="2"/>
      <c r="G81" s="2"/>
      <c r="H81" s="2"/>
      <c r="I81" s="1"/>
    </row>
    <row r="82" spans="1:9" s="3" customFormat="1" ht="15.75" customHeight="1">
      <c r="A82" s="34"/>
      <c r="B82" s="32"/>
      <c r="C82" s="32"/>
      <c r="D82" s="1"/>
      <c r="E82" s="1"/>
      <c r="F82" s="2"/>
      <c r="G82" s="2"/>
      <c r="H82" s="2"/>
      <c r="I82" s="1"/>
    </row>
    <row r="83" spans="1:9" s="3" customFormat="1" ht="15.75" customHeight="1">
      <c r="A83" s="33"/>
      <c r="B83" s="32"/>
      <c r="C83" s="32"/>
      <c r="D83" s="1"/>
      <c r="E83" s="1"/>
      <c r="F83" s="2"/>
      <c r="G83" s="2"/>
      <c r="H83" s="2"/>
      <c r="I83" s="1"/>
    </row>
    <row r="84" spans="1:9" s="3" customFormat="1" ht="6" customHeight="1">
      <c r="A84" s="33"/>
      <c r="B84" s="32"/>
      <c r="C84" s="32"/>
      <c r="D84" s="1"/>
      <c r="E84" s="1"/>
      <c r="F84" s="2"/>
      <c r="G84" s="2"/>
      <c r="H84" s="2"/>
      <c r="I84" s="1"/>
    </row>
    <row r="85" spans="1:9" s="3" customFormat="1" ht="15.75" customHeight="1">
      <c r="A85" s="33"/>
      <c r="B85" s="35"/>
      <c r="C85" s="35"/>
      <c r="D85" s="1"/>
      <c r="E85" s="1"/>
      <c r="F85" s="2"/>
      <c r="G85" s="2"/>
      <c r="H85" s="2"/>
      <c r="I85" s="1"/>
    </row>
    <row r="86" spans="1:9" s="3" customFormat="1" ht="15.75" customHeight="1">
      <c r="A86" s="34"/>
      <c r="B86" s="35"/>
      <c r="C86" s="35"/>
      <c r="D86" s="1"/>
      <c r="E86" s="1"/>
      <c r="F86" s="2"/>
      <c r="G86" s="2"/>
      <c r="H86" s="2"/>
      <c r="I86" s="1"/>
    </row>
    <row r="87" spans="1:9" s="3" customFormat="1" ht="6" customHeight="1">
      <c r="A87" s="33"/>
      <c r="B87" s="32"/>
      <c r="C87" s="32"/>
      <c r="D87" s="1"/>
      <c r="E87" s="1"/>
      <c r="F87" s="2"/>
      <c r="G87" s="2"/>
      <c r="H87" s="2"/>
      <c r="I87" s="1"/>
    </row>
    <row r="88" spans="1:9" s="3" customFormat="1" ht="15.75" customHeight="1">
      <c r="A88" s="33"/>
      <c r="B88" s="32"/>
      <c r="C88" s="32"/>
      <c r="D88" s="1"/>
      <c r="E88" s="1"/>
      <c r="F88" s="2"/>
      <c r="G88" s="2"/>
      <c r="H88" s="2"/>
      <c r="I88" s="1"/>
    </row>
    <row r="89" spans="1:9" s="3" customFormat="1" ht="15.75" customHeight="1">
      <c r="A89" s="33"/>
      <c r="B89" s="32"/>
      <c r="C89" s="32"/>
      <c r="D89" s="1"/>
      <c r="E89" s="1"/>
      <c r="F89" s="2"/>
      <c r="G89" s="2"/>
      <c r="H89" s="2"/>
      <c r="I89" s="1"/>
    </row>
    <row r="90" spans="1:9" s="3" customFormat="1" ht="6" customHeight="1">
      <c r="A90" s="33"/>
      <c r="B90" s="32"/>
      <c r="C90" s="32"/>
      <c r="D90" s="1"/>
      <c r="E90" s="1"/>
      <c r="F90" s="2"/>
      <c r="G90" s="2"/>
      <c r="H90" s="2"/>
      <c r="I90" s="1"/>
    </row>
    <row r="91" spans="1:9" s="3" customFormat="1" ht="15.75" customHeight="1">
      <c r="A91" s="33"/>
      <c r="B91" s="32"/>
      <c r="C91" s="32"/>
      <c r="D91" s="1"/>
      <c r="E91" s="1"/>
      <c r="F91" s="2"/>
      <c r="G91" s="2"/>
      <c r="H91" s="2"/>
      <c r="I91" s="1"/>
    </row>
    <row r="92" spans="1:9" s="3" customFormat="1" ht="6" customHeight="1">
      <c r="A92" s="33"/>
      <c r="B92" s="32"/>
      <c r="C92" s="32"/>
      <c r="D92" s="1"/>
      <c r="E92" s="1"/>
      <c r="F92" s="2"/>
      <c r="G92" s="2"/>
      <c r="H92" s="2"/>
      <c r="I92" s="1"/>
    </row>
    <row r="93" spans="1:9" s="3" customFormat="1" ht="15.75" customHeight="1">
      <c r="A93" s="33"/>
      <c r="B93" s="36"/>
      <c r="C93" s="32"/>
      <c r="D93" s="1"/>
      <c r="E93" s="1"/>
      <c r="F93" s="2"/>
      <c r="G93" s="2"/>
      <c r="H93" s="2"/>
      <c r="I93" s="1"/>
    </row>
    <row r="94" spans="1:9" s="3" customFormat="1" ht="15" customHeight="1">
      <c r="A94" s="33"/>
      <c r="B94" s="32"/>
      <c r="C94" s="32"/>
      <c r="D94" s="1"/>
      <c r="E94" s="1"/>
      <c r="F94" s="2"/>
      <c r="G94" s="2"/>
      <c r="H94" s="2"/>
      <c r="I94" s="1"/>
    </row>
    <row r="95" spans="1:9" ht="13.2">
      <c r="A95" s="37"/>
      <c r="B95" s="37"/>
      <c r="C95" s="37"/>
      <c r="D95" s="37"/>
      <c r="E95" s="38"/>
      <c r="F95" s="39"/>
      <c r="G95" s="39"/>
    </row>
    <row r="96" spans="1:9" ht="18" customHeight="1">
      <c r="A96" s="40"/>
      <c r="B96" s="40"/>
      <c r="C96" s="41"/>
      <c r="D96" s="40"/>
      <c r="F96" s="42"/>
      <c r="G96" s="42"/>
    </row>
    <row r="97" spans="1:8" ht="18" customHeight="1">
      <c r="A97" s="37"/>
      <c r="B97" s="37"/>
      <c r="C97" s="37"/>
      <c r="D97" s="37"/>
      <c r="F97" s="42"/>
      <c r="G97" s="42"/>
      <c r="H97" s="43"/>
    </row>
    <row r="98" spans="1:8" ht="18" customHeight="1">
      <c r="F98" s="42"/>
      <c r="G98" s="42"/>
      <c r="H98" s="43"/>
    </row>
    <row r="99" spans="1:8" ht="18" customHeight="1">
      <c r="F99" s="42"/>
      <c r="G99" s="42"/>
      <c r="H99" s="43"/>
    </row>
  </sheetData>
  <mergeCells count="156">
    <mergeCell ref="A32:D33"/>
    <mergeCell ref="E32:E33"/>
    <mergeCell ref="F32:F33"/>
    <mergeCell ref="G32:G33"/>
    <mergeCell ref="H32:H33"/>
    <mergeCell ref="A36:D37"/>
    <mergeCell ref="A46:D47"/>
    <mergeCell ref="A50:D51"/>
    <mergeCell ref="A38:I39"/>
    <mergeCell ref="E34:E35"/>
    <mergeCell ref="F34:F35"/>
    <mergeCell ref="G34:G35"/>
    <mergeCell ref="H34:H35"/>
    <mergeCell ref="B34:B35"/>
    <mergeCell ref="C34:C35"/>
    <mergeCell ref="A44:A45"/>
    <mergeCell ref="B44:B45"/>
    <mergeCell ref="C44:C45"/>
    <mergeCell ref="D44:D45"/>
    <mergeCell ref="E44:E45"/>
    <mergeCell ref="F44:F45"/>
    <mergeCell ref="G44:G45"/>
    <mergeCell ref="H44:H45"/>
    <mergeCell ref="G36:G37"/>
    <mergeCell ref="E5:F5"/>
    <mergeCell ref="C6:C7"/>
    <mergeCell ref="D6:D7"/>
    <mergeCell ref="H6:I7"/>
    <mergeCell ref="G10:G11"/>
    <mergeCell ref="H10:H11"/>
    <mergeCell ref="A12:A13"/>
    <mergeCell ref="B12:B13"/>
    <mergeCell ref="C12:C13"/>
    <mergeCell ref="D12:D13"/>
    <mergeCell ref="E12:E13"/>
    <mergeCell ref="F12:F13"/>
    <mergeCell ref="G12:G13"/>
    <mergeCell ref="H12:H13"/>
    <mergeCell ref="A10:A11"/>
    <mergeCell ref="B10:B11"/>
    <mergeCell ref="C10:C11"/>
    <mergeCell ref="D10:D11"/>
    <mergeCell ref="E10:E11"/>
    <mergeCell ref="F10:F11"/>
    <mergeCell ref="A8:I9"/>
    <mergeCell ref="E22:E23"/>
    <mergeCell ref="F22:F23"/>
    <mergeCell ref="A18:A19"/>
    <mergeCell ref="B18:B19"/>
    <mergeCell ref="C18:C19"/>
    <mergeCell ref="G14:G15"/>
    <mergeCell ref="H14:H15"/>
    <mergeCell ref="A16:A17"/>
    <mergeCell ref="B16:B17"/>
    <mergeCell ref="C16:C17"/>
    <mergeCell ref="D16:D17"/>
    <mergeCell ref="E16:E17"/>
    <mergeCell ref="F16:F17"/>
    <mergeCell ref="G16:G17"/>
    <mergeCell ref="H16:H17"/>
    <mergeCell ref="A14:A15"/>
    <mergeCell ref="B14:B15"/>
    <mergeCell ref="C14:C15"/>
    <mergeCell ref="D14:D15"/>
    <mergeCell ref="E14:E15"/>
    <mergeCell ref="F14:F15"/>
    <mergeCell ref="E24:E25"/>
    <mergeCell ref="F24:F25"/>
    <mergeCell ref="A26:D27"/>
    <mergeCell ref="E26:E27"/>
    <mergeCell ref="F26:F27"/>
    <mergeCell ref="G26:G27"/>
    <mergeCell ref="H26:H27"/>
    <mergeCell ref="A22:A23"/>
    <mergeCell ref="D18:D19"/>
    <mergeCell ref="E18:E19"/>
    <mergeCell ref="F18:F19"/>
    <mergeCell ref="G18:G19"/>
    <mergeCell ref="H18:H19"/>
    <mergeCell ref="A20:A21"/>
    <mergeCell ref="B20:B21"/>
    <mergeCell ref="C20:C21"/>
    <mergeCell ref="D20:D21"/>
    <mergeCell ref="E20:E21"/>
    <mergeCell ref="F20:F21"/>
    <mergeCell ref="G20:G21"/>
    <mergeCell ref="H20:H21"/>
    <mergeCell ref="B22:B23"/>
    <mergeCell ref="C22:C23"/>
    <mergeCell ref="D22:D23"/>
    <mergeCell ref="A52:D53"/>
    <mergeCell ref="E52:E53"/>
    <mergeCell ref="F52:F53"/>
    <mergeCell ref="G52:G53"/>
    <mergeCell ref="H52:H53"/>
    <mergeCell ref="H36:H37"/>
    <mergeCell ref="E40:E41"/>
    <mergeCell ref="F40:F41"/>
    <mergeCell ref="G40:G41"/>
    <mergeCell ref="H40:H41"/>
    <mergeCell ref="E36:E37"/>
    <mergeCell ref="F36:F37"/>
    <mergeCell ref="A48:A49"/>
    <mergeCell ref="B48:B49"/>
    <mergeCell ref="C48:C49"/>
    <mergeCell ref="E46:E47"/>
    <mergeCell ref="D48:D49"/>
    <mergeCell ref="G46:G47"/>
    <mergeCell ref="H46:H47"/>
    <mergeCell ref="E48:E49"/>
    <mergeCell ref="F48:F49"/>
    <mergeCell ref="G48:G49"/>
    <mergeCell ref="H48:H49"/>
    <mergeCell ref="F46:F47"/>
    <mergeCell ref="A30:A31"/>
    <mergeCell ref="B30:B31"/>
    <mergeCell ref="C30:C31"/>
    <mergeCell ref="D30:D31"/>
    <mergeCell ref="E30:E31"/>
    <mergeCell ref="F30:F31"/>
    <mergeCell ref="G30:G31"/>
    <mergeCell ref="H30:H31"/>
    <mergeCell ref="G22:G23"/>
    <mergeCell ref="H22:H23"/>
    <mergeCell ref="G24:G25"/>
    <mergeCell ref="H24:H25"/>
    <mergeCell ref="A28:A29"/>
    <mergeCell ref="B28:B29"/>
    <mergeCell ref="C28:C29"/>
    <mergeCell ref="D28:D29"/>
    <mergeCell ref="E28:E29"/>
    <mergeCell ref="F28:F29"/>
    <mergeCell ref="G28:G29"/>
    <mergeCell ref="H28:H29"/>
    <mergeCell ref="A24:A25"/>
    <mergeCell ref="B24:B25"/>
    <mergeCell ref="C24:C25"/>
    <mergeCell ref="D24:D25"/>
    <mergeCell ref="E42:E43"/>
    <mergeCell ref="F42:F43"/>
    <mergeCell ref="A34:A35"/>
    <mergeCell ref="G50:G51"/>
    <mergeCell ref="H50:H51"/>
    <mergeCell ref="G42:G43"/>
    <mergeCell ref="H42:H43"/>
    <mergeCell ref="E50:E51"/>
    <mergeCell ref="F50:F51"/>
    <mergeCell ref="D34:D35"/>
    <mergeCell ref="A40:A41"/>
    <mergeCell ref="B40:B41"/>
    <mergeCell ref="C40:C41"/>
    <mergeCell ref="D40:D41"/>
    <mergeCell ref="A42:A43"/>
    <mergeCell ref="B42:B43"/>
    <mergeCell ref="C42:C43"/>
    <mergeCell ref="D42:D43"/>
  </mergeCells>
  <phoneticPr fontId="4"/>
  <conditionalFormatting sqref="I52">
    <cfRule type="cellIs" dxfId="0" priority="1" stopIfTrue="1" operator="equal">
      <formula>0</formula>
    </cfRule>
  </conditionalFormatting>
  <dataValidations count="2">
    <dataValidation type="list" allowBlank="1" showInputMessage="1" showErrorMessage="1" sqref="F7" xr:uid="{00000000-0002-0000-0200-000000000000}">
      <formula1>"調 整 ③,予 算 案 ②,予 算 ②"</formula1>
    </dataValidation>
    <dataValidation type="list" allowBlank="1" showInputMessage="1" showErrorMessage="1" sqref="H44:H47 H36:H37 H10:H31 H32:H33" xr:uid="{00000000-0002-0000-0200-000001000000}">
      <formula1>"　　,区ＣＭ"</formula1>
    </dataValidation>
  </dataValidations>
  <hyperlinks>
    <hyperlink ref="C10:C11" r:id="rId1" display="下水管渠の維持管理に要する費用" xr:uid="{5ABF2B3D-344F-4723-85F7-CF34B199BAC3}"/>
    <hyperlink ref="C12:C13" r:id="rId2" display="抽水所の維持管理に要する費用" xr:uid="{E4951742-4115-4BD4-BCD9-B3EFD39B60DA}"/>
    <hyperlink ref="C14:C15" r:id="rId3" display="下水処理場の維持管理に要する費用" xr:uid="{C74FD061-9D8B-4FA5-B87C-320FB5DE304B}"/>
    <hyperlink ref="C16:C17" r:id="rId4" display="水質調査に要する費用" xr:uid="{58395CFB-668F-447A-A697-DE25CA77D73D}"/>
    <hyperlink ref="C18:C19" r:id="rId5" display="下水管の移設及び復旧等の受託事業に要する費用" xr:uid="{A4B18D5D-CE54-4FCD-819E-9387A352BF67}"/>
    <hyperlink ref="C20:C21" r:id="rId6" display="事業活動の全般に関連する費用及び流域下水道負担金" xr:uid="{421D423F-D5C2-4BF7-88F2-6AAB3D8FD45B}"/>
    <hyperlink ref="C22:C23" r:id="rId7" display="減価償却費" xr:uid="{E599C807-50CC-4DD4-8E41-397EA573AF35}"/>
    <hyperlink ref="C24:C25" r:id="rId8" display="資産減耗費" xr:uid="{D0EA0BA4-33B5-405B-88AC-8C724A44E546}"/>
    <hyperlink ref="C28:C29" r:id="rId9" display="企業債支払利息等" xr:uid="{EB1C009A-1324-43B5-840A-60C27A4B875F}"/>
    <hyperlink ref="C30:C31" r:id="rId10" display="雑支出" xr:uid="{792F0C74-BF9D-4839-80E8-AC1A6DB50A34}"/>
    <hyperlink ref="C34:C35" r:id="rId11" display="予備費" xr:uid="{F19E7018-8D26-4057-B791-9FE64D58FF43}"/>
    <hyperlink ref="C40:C41" r:id="rId12" display="下水管渠の建設改良工事に要する経費" xr:uid="{10956601-0DF4-4061-A2B6-C08A50A58DD1}"/>
    <hyperlink ref="C42:C43" r:id="rId13" display="抽水所の建設改良工事に要する経費" xr:uid="{3FD64F0B-A50A-4B1C-A33D-E997666C2707}"/>
    <hyperlink ref="C44:C45" r:id="rId14" display="下水処理場の建設改良工事に要する経費" xr:uid="{64DF3E8D-91C7-46BD-916C-54D395DA667F}"/>
    <hyperlink ref="C48:C49" r:id="rId15" display="企業債償還金" xr:uid="{7319253F-3569-4375-8B68-DD6CA064653F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16"/>
  <rowBreaks count="1" manualBreakCount="1">
    <brk id="9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準公・公営会計</vt:lpstr>
      <vt:lpstr>準公・公営会計!Print_Area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2025-02-05T05:20:44Z</dcterms:modified>
</cp:coreProperties>
</file>