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FBE1208-64B7-432D-BEA2-956003F92B22}" xr6:coauthVersionLast="47" xr6:coauthVersionMax="47" xr10:uidLastSave="{00000000-0000-0000-0000-000000000000}"/>
  <bookViews>
    <workbookView xWindow="375" yWindow="-12390" windowWidth="20490" windowHeight="10920" firstSheet="3" activeTab="8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基金明細!$A$1:$O$14</definedName>
    <definedName name="_xlnm.Print_Area" localSheetId="1">行政コスト計算書!$A$1:$M$71</definedName>
    <definedName name="_xlnm.Print_Area" localSheetId="8">出資金明細!$A$1:$Q$65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[8]リスト!$B$2:$B$8</definedName>
    <definedName name="凡例" localSheetId="8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4" l="1"/>
  <c r="P15" i="14"/>
  <c r="J15" i="14"/>
  <c r="I15" i="14"/>
  <c r="Q13" i="14"/>
  <c r="O13" i="14"/>
  <c r="M13" i="14"/>
  <c r="Q12" i="14"/>
  <c r="O12" i="14"/>
  <c r="M12" i="14"/>
  <c r="N12" i="13"/>
  <c r="M12" i="13"/>
  <c r="L12" i="13"/>
  <c r="K12" i="13"/>
  <c r="J12" i="13"/>
  <c r="I12" i="13"/>
</calcChain>
</file>

<file path=xl/sharedStrings.xml><?xml version="1.0" encoding="utf-8"?>
<sst xmlns="http://schemas.openxmlformats.org/spreadsheetml/2006/main" count="365" uniqueCount="262">
  <si>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</si>
  <si>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</si>
  <si>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建設局</t>
    <rPh sb="0" eb="2">
      <t>ケンセツ</t>
    </rPh>
    <rPh sb="2" eb="3">
      <t>キョク</t>
    </rPh>
    <phoneticPr fontId="1"/>
  </si>
  <si>
    <t>公園事業</t>
    <rPh sb="0" eb="2">
      <t>コウエン</t>
    </rPh>
    <rPh sb="2" eb="4">
      <t>ジギョウ</t>
    </rPh>
    <phoneticPr fontId="1"/>
  </si>
  <si>
    <t>該当事項はありません。</t>
    <rPh sb="0" eb="4">
      <t>ガイトウジコウ</t>
    </rPh>
    <phoneticPr fontId="1"/>
  </si>
  <si>
    <t>一般会計</t>
  </si>
  <si>
    <t>建設局</t>
  </si>
  <si>
    <t>公園事業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</si>
  <si>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</si>
  <si>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</si>
  <si>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</si>
  <si>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</si>
  <si>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</si>
  <si>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</si>
  <si>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</si>
  <si>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</si>
  <si>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</si>
  <si>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</si>
  <si>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</si>
  <si>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</si>
  <si>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</si>
  <si>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</si>
  <si>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</si>
  <si>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</si>
  <si>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</si>
  <si>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</si>
  <si>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</si>
  <si>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</si>
  <si>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</si>
  <si>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</si>
  <si>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</si>
  <si>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</si>
  <si>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</si>
  <si>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</si>
  <si>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</si>
  <si>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</si>
  <si>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</si>
  <si>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</si>
  <si>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</si>
  <si>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</si>
  <si>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</si>
  <si>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</si>
  <si>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</si>
  <si>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</si>
  <si>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</si>
  <si>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</si>
  <si>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</si>
  <si>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</si>
  <si>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</si>
  <si>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</si>
  <si>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</si>
  <si>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</si>
  <si>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</si>
  <si>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</si>
  <si>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</si>
  <si>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</si>
  <si>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</si>
  <si>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</si>
  <si>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</si>
  <si>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</si>
  <si>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</si>
  <si>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</si>
  <si>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</si>
  <si>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</si>
  <si>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</si>
  <si>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</si>
  <si>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</si>
  <si>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</si>
  <si>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</si>
  <si>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</si>
  <si>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</si>
  <si>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</si>
  <si>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</si>
  <si>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</si>
  <si>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</si>
  <si>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</si>
  <si>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</si>
  <si>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</si>
  <si>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</si>
  <si>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</si>
  <si>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</si>
  <si>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</si>
  <si>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</si>
  <si>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</si>
  <si>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</si>
  <si>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</si>
  <si>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</si>
  <si>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</si>
  <si>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</si>
  <si>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</si>
  <si>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</si>
  <si>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</si>
  <si>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</si>
  <si>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</si>
  <si>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</si>
  <si>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</si>
  <si>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</si>
  <si>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</si>
  <si>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</si>
  <si>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</si>
  <si>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</si>
  <si>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</si>
  <si>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</si>
  <si>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</si>
  <si>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</si>
  <si>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</si>
  <si>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</si>
  <si>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</si>
  <si>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</si>
  <si>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</si>
  <si>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</si>
  <si>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</si>
  <si>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</si>
  <si>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</si>
  <si>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</si>
  <si>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</si>
  <si>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</si>
  <si>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</si>
  <si>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</si>
  <si>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</si>
  <si>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</si>
  <si>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</si>
  <si>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</si>
  <si>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</si>
  <si>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</si>
  <si>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</si>
  <si>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</si>
  <si>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</si>
  <si>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</si>
  <si>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</si>
  <si>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</si>
  <si>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</si>
  <si>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</si>
  <si>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</si>
  <si>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</si>
  <si>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</si>
  <si>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</si>
  <si>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</si>
  <si>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</si>
  <si>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</si>
  <si>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</si>
  <si>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</si>
  <si>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</si>
  <si>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</si>
  <si>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</si>
  <si>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</si>
  <si>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</si>
  <si>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</si>
  <si>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</si>
  <si>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</si>
  <si>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</si>
  <si>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</si>
  <si>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</si>
  <si>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</si>
  <si>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</si>
  <si>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</si>
  <si>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</si>
  <si>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</si>
  <si>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</si>
  <si>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</si>
  <si>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</si>
  <si>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</si>
  <si>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</si>
  <si>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</si>
  <si>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</si>
  <si>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</si>
  <si>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</si>
  <si>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</si>
  <si>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</si>
  <si>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</si>
  <si>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</si>
  <si>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</si>
  <si>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</si>
  <si>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</si>
  <si>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</si>
  <si>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</si>
  <si>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</si>
  <si>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</si>
  <si>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</si>
  <si>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</si>
  <si>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</si>
  <si>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</si>
  <si>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</si>
  <si>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</si>
  <si>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</si>
  <si>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</si>
  <si>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</si>
  <si>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</si>
  <si>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</si>
  <si>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</si>
  <si>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</si>
  <si>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</si>
  <si>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</si>
  <si>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</si>
  <si>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</si>
  <si>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</si>
  <si>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</si>
  <si>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</si>
  <si>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</si>
  <si>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</si>
  <si>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</si>
  <si>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</si>
  <si>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</si>
  <si>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</si>
  <si>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</si>
  <si>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</si>
  <si>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</si>
  <si>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</si>
  <si>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</si>
  <si>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</si>
  <si>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</si>
  <si>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</si>
  <si>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</si>
  <si>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</si>
  <si>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</si>
  <si>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</si>
  <si>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</si>
  <si>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</si>
  <si>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</si>
  <si>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</si>
  <si>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</si>
  <si>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</si>
  <si>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</si>
  <si>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</si>
  <si>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</si>
  <si>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</si>
  <si>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</si>
  <si>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</si>
  <si>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</si>
  <si>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</si>
  <si>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</si>
  <si>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公園事業</t>
    <rPh sb="0" eb="2">
      <t>コウエン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</si>
  <si>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</si>
  <si>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</si>
  <si>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</si>
  <si>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</si>
  <si>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</si>
  <si>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</si>
  <si>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</si>
  <si>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大阪市花と緑のまちづくり推進基金</t>
    <rPh sb="0" eb="3">
      <t>オオサカシ</t>
    </rPh>
    <rPh sb="3" eb="4">
      <t>ハナ</t>
    </rPh>
    <rPh sb="5" eb="6">
      <t>ミドリ</t>
    </rPh>
    <rPh sb="12" eb="14">
      <t>スイシン</t>
    </rPh>
    <rPh sb="14" eb="16">
      <t>キキン</t>
    </rPh>
    <phoneticPr fontId="27"/>
  </si>
  <si>
    <t>不動産運用基金</t>
    <rPh sb="0" eb="3">
      <t>フドウサン</t>
    </rPh>
    <rPh sb="3" eb="5">
      <t>ウンヨウ</t>
    </rPh>
    <rPh sb="5" eb="7">
      <t>キキン</t>
    </rPh>
    <phoneticPr fontId="27"/>
  </si>
  <si>
    <t>合　　　　計</t>
    <rPh sb="0" eb="1">
      <t>ア</t>
    </rPh>
    <rPh sb="5" eb="6">
      <t>ケイ</t>
    </rPh>
    <phoneticPr fontId="15"/>
  </si>
  <si>
    <t>公園事業</t>
    <rPh sb="0" eb="2">
      <t>コウエン</t>
    </rPh>
    <rPh sb="2" eb="4">
      <t>ジギョウ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</si>
  <si>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</si>
  <si>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</si>
  <si>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</si>
  <si>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</si>
  <si>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</si>
  <si>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</si>
  <si>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</si>
  <si>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</si>
  <si>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</si>
  <si>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</si>
  <si>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</si>
  <si>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</si>
  <si>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</si>
  <si>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</si>
  <si>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</si>
  <si>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</si>
  <si>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（公財）大阪みどりのトラスト協会</t>
    <rPh sb="4" eb="6">
      <t>オオサカ</t>
    </rPh>
    <rPh sb="14" eb="16">
      <t>キョウカイ</t>
    </rPh>
    <phoneticPr fontId="27"/>
  </si>
  <si>
    <t>（公財）国際花と緑の博覧会記念協会</t>
    <rPh sb="4" eb="6">
      <t>コクサイ</t>
    </rPh>
    <rPh sb="6" eb="7">
      <t>ハナ</t>
    </rPh>
    <rPh sb="8" eb="9">
      <t>ミドリ</t>
    </rPh>
    <rPh sb="10" eb="12">
      <t>ハクラン</t>
    </rPh>
    <rPh sb="12" eb="13">
      <t>カイ</t>
    </rPh>
    <rPh sb="13" eb="15">
      <t>キネン</t>
    </rPh>
    <rPh sb="15" eb="17">
      <t>キョウカイ</t>
    </rPh>
    <phoneticPr fontId="27"/>
  </si>
  <si>
    <t>地方独立行政法人天王寺動物園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</si>
</sst>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176" fontId="19" fillId="2" borderId="13" xfId="7" applyNumberFormat="1" applyFont="1" applyFill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2" borderId="8" xfId="7" applyFont="1" applyFill="1" applyBorder="1">
      <alignment vertical="center"/>
    </xf>
    <xf numFmtId="0" fontId="19" fillId="2" borderId="9" xfId="7" applyFont="1" applyFill="1" applyBorder="1">
      <alignment vertical="center"/>
    </xf>
    <xf numFmtId="0" fontId="19" fillId="2" borderId="10" xfId="7" applyFont="1" applyFill="1" applyBorder="1">
      <alignment vertical="center"/>
    </xf>
    <xf numFmtId="179" fontId="19" fillId="0" borderId="13" xfId="7" applyNumberFormat="1" applyFont="1" applyBorder="1">
      <alignment vertical="center"/>
    </xf>
    <xf numFmtId="0" fontId="19" fillId="2" borderId="1" xfId="7" applyFont="1" applyFill="1" applyBorder="1">
      <alignment vertical="center"/>
    </xf>
    <xf numFmtId="0" fontId="19" fillId="2" borderId="2" xfId="7" applyFont="1" applyFill="1" applyBorder="1">
      <alignment vertical="center"/>
    </xf>
    <xf numFmtId="0" fontId="19" fillId="2" borderId="3" xfId="7" applyFont="1" applyFill="1" applyBorder="1">
      <alignment vertical="center"/>
    </xf>
    <xf numFmtId="0" fontId="19" fillId="0" borderId="1" xfId="7" applyFont="1" applyBorder="1">
      <alignment vertical="center"/>
    </xf>
    <xf numFmtId="0" fontId="19" fillId="0" borderId="2" xfId="7" applyFont="1" applyBorder="1">
      <alignment vertical="center"/>
    </xf>
    <xf numFmtId="0" fontId="19" fillId="0" borderId="3" xfId="7" applyFont="1" applyBorder="1">
      <alignment vertical="center"/>
    </xf>
    <xf numFmtId="178" fontId="19" fillId="0" borderId="14" xfId="7" applyNumberFormat="1" applyFont="1" applyBorder="1">
      <alignment vertical="center"/>
    </xf>
    <xf numFmtId="176" fontId="19" fillId="0" borderId="14" xfId="7" applyNumberFormat="1" applyFont="1" applyBorder="1">
      <alignment vertical="center"/>
    </xf>
    <xf numFmtId="179" fontId="19" fillId="0" borderId="14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9" fillId="0" borderId="8" xfId="7" applyFont="1" applyBorder="1" applyAlignment="1">
      <alignment horizontal="left" vertical="center" shrinkToFit="1"/>
    </xf>
    <xf numFmtId="0" fontId="19" fillId="0" borderId="9" xfId="7" applyFont="1" applyBorder="1" applyAlignment="1">
      <alignment horizontal="left" vertical="center" shrinkToFit="1"/>
    </xf>
    <xf numFmtId="0" fontId="19" fillId="0" borderId="10" xfId="7" applyFont="1" applyBorder="1" applyAlignment="1">
      <alignment horizontal="left"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C720B8EE-1BAF-4A65-A727-14397B2FC262}"/>
    <cellStyle name="標準 3" xfId="3" xr:uid="{DE842D23-F53F-490C-826B-2A8E7294F41A}"/>
    <cellStyle name="標準 4" xfId="4" xr:uid="{FD3A1432-5B7E-4152-8AA5-9BF1E05371E8}"/>
    <cellStyle name="標準 4 2" xfId="2" xr:uid="{00000000-0005-0000-0000-000002000000}"/>
    <cellStyle name="標準 5 2" xfId="6" xr:uid="{49E98915-80D6-482C-AB31-EFAC76773CD1}"/>
    <cellStyle name="標準 6 2" xfId="5" xr:uid="{0305D079-8991-4721-B507-E0B63C23D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9769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0C121-9497-4CD6-BAB2-E75A9A05A5D1}">
  <dimension ref="A1:T200"/>
  <sheetViews>
    <sheetView showGridLines="0" topLeftCell="A4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51" t="s">
        <v>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21"/>
      <c r="T6" s="20"/>
    </row>
    <row r="7" spans="1:20" ht="22.5" customHeight="1" x14ac:dyDescent="0.15">
      <c r="A7" s="18"/>
      <c r="B7" s="152" t="s">
        <v>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46"/>
      <c r="C9" s="146"/>
      <c r="D9" s="146"/>
      <c r="E9" s="23"/>
      <c r="F9" s="23"/>
      <c r="G9" s="23"/>
      <c r="H9" s="23"/>
      <c r="I9" s="23"/>
      <c r="J9" s="149"/>
      <c r="K9" s="149"/>
      <c r="L9" s="149"/>
      <c r="M9" s="149"/>
      <c r="N9" s="150"/>
      <c r="O9" s="150"/>
      <c r="P9" s="150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49"/>
      <c r="K10" s="149"/>
      <c r="L10" s="149"/>
      <c r="M10" s="149"/>
      <c r="N10" s="150"/>
      <c r="O10" s="150"/>
      <c r="P10" s="150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49"/>
      <c r="K11" s="149"/>
      <c r="L11" s="149"/>
      <c r="M11" s="149"/>
      <c r="N11" s="150"/>
      <c r="O11" s="150"/>
      <c r="P11" s="150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49"/>
      <c r="K12" s="149"/>
      <c r="L12" s="149"/>
      <c r="M12" s="149"/>
      <c r="N12" s="150"/>
      <c r="O12" s="150"/>
      <c r="P12" s="150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49"/>
      <c r="K13" s="149"/>
      <c r="L13" s="149"/>
      <c r="M13" s="149"/>
      <c r="N13" s="150" t="s">
        <v>10</v>
      </c>
      <c r="O13" s="150"/>
      <c r="P13" s="150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46"/>
      <c r="L14" s="146"/>
      <c r="M14" s="146"/>
      <c r="N14" s="147" t="s">
        <v>10</v>
      </c>
      <c r="O14" s="147"/>
      <c r="P14" s="147"/>
      <c r="Q14" s="24"/>
      <c r="R14" s="23"/>
      <c r="S14" s="23"/>
      <c r="T14" s="20"/>
    </row>
    <row r="15" spans="1:20" ht="18.75" x14ac:dyDescent="0.15">
      <c r="A15" s="18"/>
      <c r="B15" s="148"/>
      <c r="C15" s="148"/>
      <c r="D15" s="148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205371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4432488209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4197366628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6427536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-6222165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226000786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8871315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249480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39783696440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37199087730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1145190517171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1124909933361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1124909906561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2566586834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1101646869564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13839475805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17793736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9423561192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228140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44216184649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1100974537893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26800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26800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176074313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477895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4983959465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4534662000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4534662000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10585410137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10585410137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1100974537893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1145190722542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1145190722542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D3B4-10D8-4CA1-BA7A-53DA60E3EFAD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53" t="s">
        <v>78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56"/>
    </row>
    <row r="7" spans="1:13" ht="22.5" customHeight="1" x14ac:dyDescent="0.2">
      <c r="A7" s="35"/>
      <c r="B7" s="155" t="s">
        <v>79</v>
      </c>
      <c r="C7" s="155"/>
      <c r="D7" s="155"/>
      <c r="E7" s="155"/>
      <c r="F7" s="155"/>
      <c r="G7" s="155"/>
      <c r="H7" s="155"/>
      <c r="I7" s="155"/>
      <c r="J7" s="155"/>
      <c r="K7" s="155"/>
      <c r="L7" s="156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57"/>
      <c r="C16" s="157"/>
      <c r="D16" s="157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1691280187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1002193673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519922740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59816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169103958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15897046634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2761592707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226000786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52243532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2545678983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3830942451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2042768732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260334309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5452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-418868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4177898550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-14205766447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1323968399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801807351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444999904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77161144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177650818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177650818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1146317581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16405101846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87260964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3432913944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D4AE-03DA-4974-ADF2-04094C8DCF83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65" t="s">
        <v>131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85"/>
    </row>
    <row r="7" spans="1:14" ht="22.5" customHeight="1" x14ac:dyDescent="0.15">
      <c r="A7" s="82"/>
      <c r="B7" s="167" t="s">
        <v>79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85"/>
    </row>
    <row r="8" spans="1:14" ht="22.5" hidden="1" customHeight="1" x14ac:dyDescent="0.15">
      <c r="A8" s="82"/>
      <c r="C8" s="163"/>
      <c r="D8" s="163"/>
      <c r="E8" s="163"/>
      <c r="F8" s="86"/>
      <c r="H8" s="86"/>
      <c r="L8" s="87"/>
      <c r="N8" s="85"/>
    </row>
    <row r="9" spans="1:14" ht="22.5" hidden="1" customHeight="1" x14ac:dyDescent="0.15">
      <c r="A9" s="82"/>
      <c r="C9" s="163"/>
      <c r="D9" s="163"/>
      <c r="E9" s="163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63"/>
      <c r="D11" s="163"/>
      <c r="E11" s="163"/>
      <c r="F11" s="164"/>
      <c r="G11" s="163"/>
      <c r="H11" s="163"/>
      <c r="I11" s="88"/>
      <c r="N11" s="85"/>
    </row>
    <row r="12" spans="1:14" ht="22.5" hidden="1" customHeight="1" x14ac:dyDescent="0.15">
      <c r="A12" s="82"/>
      <c r="C12" s="163"/>
      <c r="D12" s="163"/>
      <c r="E12" s="163"/>
      <c r="F12" s="164"/>
      <c r="G12" s="163"/>
      <c r="H12" s="163"/>
      <c r="I12" s="88"/>
      <c r="N12" s="85"/>
    </row>
    <row r="13" spans="1:14" ht="22.5" hidden="1" customHeight="1" x14ac:dyDescent="0.15">
      <c r="A13" s="82"/>
      <c r="C13" s="163"/>
      <c r="D13" s="163"/>
      <c r="E13" s="163"/>
      <c r="F13" s="164"/>
      <c r="G13" s="163"/>
      <c r="H13" s="163"/>
      <c r="I13" s="88"/>
      <c r="N13" s="85"/>
    </row>
    <row r="14" spans="1:14" ht="22.5" hidden="1" customHeight="1" x14ac:dyDescent="0.15">
      <c r="A14" s="82"/>
      <c r="C14" s="163"/>
      <c r="D14" s="163"/>
      <c r="E14" s="163"/>
      <c r="F14" s="164"/>
      <c r="G14" s="163"/>
      <c r="H14" s="163"/>
      <c r="N14" s="85"/>
    </row>
    <row r="15" spans="1:14" ht="18.75" hidden="1" x14ac:dyDescent="0.15">
      <c r="A15" s="35"/>
      <c r="B15" s="36"/>
      <c r="C15" s="159"/>
      <c r="D15" s="159"/>
      <c r="E15" s="159"/>
      <c r="F15" s="160"/>
      <c r="G15" s="159"/>
      <c r="H15" s="159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59"/>
      <c r="D16" s="159"/>
      <c r="E16" s="159"/>
      <c r="F16" s="160"/>
      <c r="G16" s="159"/>
      <c r="H16" s="159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61"/>
      <c r="D17" s="161"/>
      <c r="E17" s="161"/>
      <c r="F17" s="162" t="s">
        <v>10</v>
      </c>
      <c r="G17" s="161"/>
      <c r="H17" s="161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57"/>
      <c r="D19" s="157"/>
      <c r="E19" s="157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58" t="s">
        <v>132</v>
      </c>
      <c r="D20" s="158"/>
      <c r="E20" s="158"/>
      <c r="F20" s="158"/>
      <c r="G20" s="158"/>
      <c r="H20" s="158"/>
      <c r="I20" s="158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58" t="s">
        <v>136</v>
      </c>
      <c r="D21" s="158"/>
      <c r="E21" s="158"/>
      <c r="F21" s="158"/>
      <c r="G21" s="158"/>
      <c r="H21" s="158"/>
      <c r="I21" s="158"/>
      <c r="J21" s="92">
        <v>1097541623949</v>
      </c>
      <c r="K21" s="92">
        <v>0</v>
      </c>
      <c r="L21" s="92">
        <v>1097541623949</v>
      </c>
      <c r="M21" s="36"/>
      <c r="N21" s="38"/>
    </row>
    <row r="22" spans="1:14" ht="50.1" customHeight="1" x14ac:dyDescent="0.15">
      <c r="A22" s="35"/>
      <c r="B22" s="36"/>
      <c r="C22" s="158" t="s">
        <v>137</v>
      </c>
      <c r="D22" s="158"/>
      <c r="E22" s="158"/>
      <c r="F22" s="158"/>
      <c r="G22" s="158"/>
      <c r="H22" s="158"/>
      <c r="I22" s="158"/>
      <c r="J22" s="92">
        <v>3432913944</v>
      </c>
      <c r="K22" s="92">
        <v>0</v>
      </c>
      <c r="L22" s="92">
        <v>3432913944</v>
      </c>
      <c r="M22" s="36"/>
      <c r="N22" s="38"/>
    </row>
    <row r="23" spans="1:14" ht="50.1" customHeight="1" x14ac:dyDescent="0.15">
      <c r="A23" s="35"/>
      <c r="B23" s="36"/>
      <c r="C23" s="158" t="s">
        <v>138</v>
      </c>
      <c r="D23" s="158"/>
      <c r="E23" s="158"/>
      <c r="F23" s="158"/>
      <c r="G23" s="158"/>
      <c r="H23" s="158"/>
      <c r="I23" s="158"/>
      <c r="J23" s="92">
        <v>1100974537893</v>
      </c>
      <c r="K23" s="92">
        <v>0</v>
      </c>
      <c r="L23" s="92">
        <v>1100974537893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753D-BA66-406C-9FF6-4AB5900B392A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70" t="s">
        <v>139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98"/>
      <c r="U6" s="20"/>
    </row>
    <row r="7" spans="1:21" ht="22.5" customHeight="1" x14ac:dyDescent="0.15">
      <c r="A7" s="18"/>
      <c r="B7" s="171" t="s">
        <v>79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69"/>
      <c r="C9" s="169"/>
      <c r="D9" s="169"/>
      <c r="E9" s="101"/>
      <c r="F9" s="101"/>
      <c r="G9" s="101"/>
      <c r="H9" s="100"/>
      <c r="I9" s="100"/>
      <c r="J9" s="100"/>
      <c r="K9" s="168"/>
      <c r="L9" s="168"/>
      <c r="M9" s="168"/>
      <c r="N9" s="168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68"/>
      <c r="L10" s="168"/>
      <c r="M10" s="168"/>
      <c r="N10" s="168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68"/>
      <c r="L11" s="168"/>
      <c r="M11" s="168"/>
      <c r="N11" s="168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68"/>
      <c r="L12" s="168"/>
      <c r="M12" s="168"/>
      <c r="N12" s="168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68"/>
      <c r="L13" s="168"/>
      <c r="M13" s="168"/>
      <c r="N13" s="168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69"/>
      <c r="M14" s="169"/>
      <c r="N14" s="169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48"/>
      <c r="C15" s="148"/>
      <c r="D15" s="148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3760539160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1691935914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3745450678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15088482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15088482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1002892263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519922740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-2850038558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3547000000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3547000000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59816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169061095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13990717156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3101308351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2545678983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3830942451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260334309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4803282046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4792718103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4177898550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1709262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74554512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-12298781242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8854681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-1256282046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910500602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-16405101846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899032111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16405101846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11468491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11468491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8937-CF48-4668-9F06-98E114AFD07A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72" t="s">
        <v>202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2:15" ht="23.25" customHeight="1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</row>
    <row r="7" spans="2:15" x14ac:dyDescent="0.15">
      <c r="O7" s="114" t="s">
        <v>11</v>
      </c>
    </row>
    <row r="8" spans="2:15" ht="21.95" customHeight="1" x14ac:dyDescent="0.15">
      <c r="B8" s="174" t="s">
        <v>203</v>
      </c>
      <c r="C8" s="175"/>
      <c r="D8" s="175"/>
      <c r="E8" s="175"/>
      <c r="F8" s="175"/>
      <c r="G8" s="175"/>
      <c r="H8" s="176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77"/>
      <c r="C9" s="178"/>
      <c r="D9" s="178"/>
      <c r="E9" s="178"/>
      <c r="F9" s="178"/>
      <c r="G9" s="178"/>
      <c r="H9" s="179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1223763427540</v>
      </c>
      <c r="J10" s="121">
        <v>5522433121</v>
      </c>
      <c r="K10" s="121">
        <v>1796914365</v>
      </c>
      <c r="L10" s="121">
        <v>1227488946296</v>
      </c>
      <c r="M10" s="121">
        <v>102579012935</v>
      </c>
      <c r="N10" s="121">
        <v>1992375310</v>
      </c>
      <c r="O10" s="121">
        <v>1124909933361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1223763387340</v>
      </c>
      <c r="J11" s="121">
        <v>5522433121</v>
      </c>
      <c r="K11" s="121">
        <v>1796914365</v>
      </c>
      <c r="L11" s="121">
        <v>1227488906096</v>
      </c>
      <c r="M11" s="121">
        <v>102578999535</v>
      </c>
      <c r="N11" s="121">
        <v>1992371290</v>
      </c>
      <c r="O11" s="121">
        <v>1124909906561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1100441336119</v>
      </c>
      <c r="J12" s="121">
        <v>2103820502</v>
      </c>
      <c r="K12" s="121">
        <v>898287057</v>
      </c>
      <c r="L12" s="121">
        <v>1101646869564</v>
      </c>
      <c r="M12" s="121">
        <v>0</v>
      </c>
      <c r="N12" s="121">
        <v>0</v>
      </c>
      <c r="O12" s="121">
        <v>1101646869564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40688070389</v>
      </c>
      <c r="J13" s="121">
        <v>1470334849</v>
      </c>
      <c r="K13" s="121">
        <v>279270824</v>
      </c>
      <c r="L13" s="121">
        <v>41879134414</v>
      </c>
      <c r="M13" s="121">
        <v>28039658609</v>
      </c>
      <c r="N13" s="121">
        <v>894162463</v>
      </c>
      <c r="O13" s="121">
        <v>13839475805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82633980832</v>
      </c>
      <c r="J14" s="121">
        <v>1948277770</v>
      </c>
      <c r="K14" s="121">
        <v>619356484</v>
      </c>
      <c r="L14" s="121">
        <v>83962902118</v>
      </c>
      <c r="M14" s="121">
        <v>74539340926</v>
      </c>
      <c r="N14" s="121">
        <v>1098208827</v>
      </c>
      <c r="O14" s="121">
        <v>9423561192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40200</v>
      </c>
      <c r="J19" s="121">
        <v>0</v>
      </c>
      <c r="K19" s="121">
        <v>0</v>
      </c>
      <c r="L19" s="121">
        <v>40200</v>
      </c>
      <c r="M19" s="121">
        <v>13400</v>
      </c>
      <c r="N19" s="121">
        <v>4020</v>
      </c>
      <c r="O19" s="121">
        <v>26800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40200</v>
      </c>
      <c r="J21" s="121">
        <v>0</v>
      </c>
      <c r="K21" s="121">
        <v>0</v>
      </c>
      <c r="L21" s="121">
        <v>40200</v>
      </c>
      <c r="M21" s="121">
        <v>13400</v>
      </c>
      <c r="N21" s="121">
        <v>4020</v>
      </c>
      <c r="O21" s="121">
        <v>26800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1350026142</v>
      </c>
      <c r="J30" s="121">
        <v>178106916</v>
      </c>
      <c r="K30" s="121">
        <v>152251516</v>
      </c>
      <c r="L30" s="121">
        <v>1375881542</v>
      </c>
      <c r="M30" s="121">
        <v>1199807229</v>
      </c>
      <c r="N30" s="121">
        <v>48684292</v>
      </c>
      <c r="O30" s="121">
        <v>176074313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27900530</v>
      </c>
      <c r="J31" s="121">
        <v>0</v>
      </c>
      <c r="K31" s="121">
        <v>17495676</v>
      </c>
      <c r="L31" s="121">
        <v>10404854</v>
      </c>
      <c r="M31" s="121">
        <v>9926959</v>
      </c>
      <c r="N31" s="121">
        <v>1709130</v>
      </c>
      <c r="O31" s="121">
        <v>477895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5403671249</v>
      </c>
      <c r="J33" s="121">
        <v>4017829579</v>
      </c>
      <c r="K33" s="121">
        <v>4437541363</v>
      </c>
      <c r="L33" s="121">
        <v>4983959465</v>
      </c>
      <c r="M33" s="121">
        <v>0</v>
      </c>
      <c r="N33" s="121">
        <v>0</v>
      </c>
      <c r="O33" s="121">
        <v>4983959465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80" t="s">
        <v>218</v>
      </c>
      <c r="C35" s="181"/>
      <c r="D35" s="181"/>
      <c r="E35" s="181"/>
      <c r="F35" s="181"/>
      <c r="G35" s="181"/>
      <c r="H35" s="182"/>
      <c r="I35" s="121">
        <v>1230545025461</v>
      </c>
      <c r="J35" s="121">
        <v>9718369616</v>
      </c>
      <c r="K35" s="121">
        <v>6404202920</v>
      </c>
      <c r="L35" s="121">
        <v>1233859192157</v>
      </c>
      <c r="M35" s="121">
        <v>103788747123</v>
      </c>
      <c r="N35" s="121">
        <v>2042768732</v>
      </c>
      <c r="O35" s="121">
        <v>1130070445034</v>
      </c>
    </row>
    <row r="36" spans="2:15" ht="12" customHeight="1" x14ac:dyDescent="0.15"/>
    <row r="37" spans="2:15" ht="21.95" customHeight="1" x14ac:dyDescent="0.15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658C-3340-44E7-A50A-69A604B582CE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86" t="s">
        <v>219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2:14" x14ac:dyDescent="0.1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2:14" x14ac:dyDescent="0.15">
      <c r="B7" s="188"/>
      <c r="C7" s="188"/>
      <c r="D7" s="188"/>
      <c r="F7" s="122"/>
      <c r="N7" s="123" t="s">
        <v>11</v>
      </c>
    </row>
    <row r="8" spans="2:14" ht="20.100000000000001" customHeight="1" x14ac:dyDescent="0.15">
      <c r="B8" s="189" t="s">
        <v>132</v>
      </c>
      <c r="C8" s="190"/>
      <c r="D8" s="190"/>
      <c r="E8" s="190"/>
      <c r="F8" s="190"/>
      <c r="G8" s="190"/>
      <c r="H8" s="191"/>
      <c r="I8" s="195" t="s">
        <v>204</v>
      </c>
      <c r="J8" s="195" t="s">
        <v>205</v>
      </c>
      <c r="K8" s="197" t="s">
        <v>206</v>
      </c>
      <c r="L8" s="198"/>
      <c r="M8" s="199"/>
      <c r="N8" s="200" t="s">
        <v>220</v>
      </c>
    </row>
    <row r="9" spans="2:14" ht="20.100000000000001" customHeight="1" x14ac:dyDescent="0.15">
      <c r="B9" s="192"/>
      <c r="C9" s="193"/>
      <c r="D9" s="193"/>
      <c r="E9" s="193"/>
      <c r="F9" s="193"/>
      <c r="G9" s="193"/>
      <c r="H9" s="194"/>
      <c r="I9" s="196"/>
      <c r="J9" s="196"/>
      <c r="K9" s="124" t="s">
        <v>221</v>
      </c>
      <c r="L9" s="124" t="s">
        <v>222</v>
      </c>
      <c r="M9" s="124" t="s">
        <v>223</v>
      </c>
      <c r="N9" s="201"/>
    </row>
    <row r="10" spans="2:14" ht="31.7" customHeight="1" x14ac:dyDescent="0.15">
      <c r="B10" s="184" t="s">
        <v>224</v>
      </c>
      <c r="C10" s="184"/>
      <c r="D10" s="184"/>
      <c r="E10" s="184"/>
      <c r="F10" s="184"/>
      <c r="G10" s="184"/>
      <c r="H10" s="184"/>
      <c r="I10" s="125">
        <v>6646486</v>
      </c>
      <c r="J10" s="125">
        <v>59132</v>
      </c>
      <c r="K10" s="125">
        <v>5453</v>
      </c>
      <c r="L10" s="125">
        <v>478000</v>
      </c>
      <c r="M10" s="125">
        <v>483453</v>
      </c>
      <c r="N10" s="125">
        <v>6222165</v>
      </c>
    </row>
    <row r="11" spans="2:14" ht="31.7" customHeight="1" x14ac:dyDescent="0.15">
      <c r="B11" s="184" t="s">
        <v>225</v>
      </c>
      <c r="C11" s="184"/>
      <c r="D11" s="184"/>
      <c r="E11" s="184"/>
      <c r="F11" s="184"/>
      <c r="G11" s="184"/>
      <c r="H11" s="184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84" t="s">
        <v>226</v>
      </c>
      <c r="C12" s="184"/>
      <c r="D12" s="184"/>
      <c r="E12" s="184"/>
      <c r="F12" s="184"/>
      <c r="G12" s="184"/>
      <c r="H12" s="184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84" t="s">
        <v>227</v>
      </c>
      <c r="C13" s="184"/>
      <c r="D13" s="184"/>
      <c r="E13" s="184"/>
      <c r="F13" s="184"/>
      <c r="G13" s="184"/>
      <c r="H13" s="184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84" t="s">
        <v>228</v>
      </c>
      <c r="C14" s="184"/>
      <c r="D14" s="184"/>
      <c r="E14" s="184"/>
      <c r="F14" s="184"/>
      <c r="G14" s="184"/>
      <c r="H14" s="184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84" t="s">
        <v>229</v>
      </c>
      <c r="C15" s="184"/>
      <c r="D15" s="184"/>
      <c r="E15" s="184"/>
      <c r="F15" s="184"/>
      <c r="G15" s="184"/>
      <c r="H15" s="184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84" t="s">
        <v>25</v>
      </c>
      <c r="C16" s="184"/>
      <c r="D16" s="184"/>
      <c r="E16" s="184"/>
      <c r="F16" s="184"/>
      <c r="G16" s="184"/>
      <c r="H16" s="184"/>
      <c r="I16" s="125">
        <v>222085548</v>
      </c>
      <c r="J16" s="125">
        <v>226000786</v>
      </c>
      <c r="K16" s="125">
        <v>222085548</v>
      </c>
      <c r="L16" s="125">
        <v>0</v>
      </c>
      <c r="M16" s="125">
        <v>222085548</v>
      </c>
      <c r="N16" s="125">
        <v>226000786</v>
      </c>
    </row>
    <row r="17" spans="2:14" ht="31.7" customHeight="1" x14ac:dyDescent="0.15">
      <c r="B17" s="184" t="s">
        <v>41</v>
      </c>
      <c r="C17" s="184"/>
      <c r="D17" s="184"/>
      <c r="E17" s="184"/>
      <c r="F17" s="184"/>
      <c r="G17" s="184"/>
      <c r="H17" s="184"/>
      <c r="I17" s="125">
        <v>2631973398</v>
      </c>
      <c r="J17" s="125">
        <v>110864048</v>
      </c>
      <c r="K17" s="125">
        <v>117630096</v>
      </c>
      <c r="L17" s="125">
        <v>58620516</v>
      </c>
      <c r="M17" s="125">
        <v>176250612</v>
      </c>
      <c r="N17" s="125">
        <v>2566586834</v>
      </c>
    </row>
    <row r="18" spans="2:14" ht="31.7" customHeight="1" x14ac:dyDescent="0.15">
      <c r="B18" s="184" t="s">
        <v>43</v>
      </c>
      <c r="C18" s="184"/>
      <c r="D18" s="184"/>
      <c r="E18" s="184"/>
      <c r="F18" s="184"/>
      <c r="G18" s="184"/>
      <c r="H18" s="184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85" t="s">
        <v>230</v>
      </c>
      <c r="C19" s="185"/>
      <c r="D19" s="185"/>
      <c r="E19" s="185"/>
      <c r="F19" s="185"/>
      <c r="G19" s="185"/>
      <c r="H19" s="185"/>
      <c r="I19" s="125">
        <v>2860705432</v>
      </c>
      <c r="J19" s="125">
        <v>336923966</v>
      </c>
      <c r="K19" s="125">
        <v>339721097</v>
      </c>
      <c r="L19" s="125">
        <v>59098516</v>
      </c>
      <c r="M19" s="125">
        <v>398819613</v>
      </c>
      <c r="N19" s="125">
        <v>2798809785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203" t="s">
        <v>0</v>
      </c>
      <c r="B4" s="203"/>
      <c r="C4" s="203"/>
      <c r="D4" s="203"/>
    </row>
    <row r="5" spans="1:4" s="5" customFormat="1" ht="36" customHeight="1" x14ac:dyDescent="0.15">
      <c r="A5" s="4"/>
      <c r="B5" s="5" t="s">
        <v>4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202"/>
      <c r="D7" s="202"/>
    </row>
    <row r="8" spans="1:4" s="5" customFormat="1" ht="36" customHeight="1" x14ac:dyDescent="0.15">
      <c r="A8" s="4"/>
      <c r="B8" s="9"/>
      <c r="C8" s="202"/>
      <c r="D8" s="202"/>
    </row>
    <row r="9" spans="1:4" s="5" customFormat="1" ht="36" customHeight="1" x14ac:dyDescent="0.15">
      <c r="A9" s="4"/>
      <c r="B9" s="10"/>
      <c r="C9" s="202"/>
      <c r="D9" s="202"/>
    </row>
    <row r="10" spans="1:4" s="5" customFormat="1" ht="36" customHeight="1" x14ac:dyDescent="0.15">
      <c r="A10" s="4"/>
      <c r="B10" s="9"/>
      <c r="C10" s="202"/>
      <c r="D10" s="202"/>
    </row>
    <row r="11" spans="1:4" s="5" customFormat="1" ht="36" customHeight="1" x14ac:dyDescent="0.15">
      <c r="A11" s="4"/>
      <c r="B11" s="9"/>
      <c r="C11" s="204"/>
      <c r="D11" s="204"/>
    </row>
    <row r="12" spans="1:4" s="5" customFormat="1" ht="36" customHeight="1" x14ac:dyDescent="0.15">
      <c r="A12" s="4"/>
      <c r="B12" s="9"/>
      <c r="C12" s="202"/>
      <c r="D12" s="20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4F6B-A48F-410B-B7A4-F0129144120E}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14" width="31.125" style="112" customWidth="1"/>
    <col min="15" max="15" width="2.625" style="112" customWidth="1"/>
    <col min="16" max="18" width="25.625" style="112" customWidth="1"/>
    <col min="19" max="256" width="8.875" style="112"/>
    <col min="257" max="263" width="3.5" style="112" customWidth="1"/>
    <col min="264" max="264" width="15.625" style="112" customWidth="1"/>
    <col min="265" max="271" width="25.625" style="112" customWidth="1"/>
    <col min="272" max="512" width="8.875" style="112"/>
    <col min="513" max="519" width="3.5" style="112" customWidth="1"/>
    <col min="520" max="520" width="15.625" style="112" customWidth="1"/>
    <col min="521" max="527" width="25.625" style="112" customWidth="1"/>
    <col min="528" max="768" width="8.875" style="112"/>
    <col min="769" max="775" width="3.5" style="112" customWidth="1"/>
    <col min="776" max="776" width="15.625" style="112" customWidth="1"/>
    <col min="777" max="783" width="25.625" style="112" customWidth="1"/>
    <col min="784" max="1024" width="8.875" style="112"/>
    <col min="1025" max="1031" width="3.5" style="112" customWidth="1"/>
    <col min="1032" max="1032" width="15.625" style="112" customWidth="1"/>
    <col min="1033" max="1039" width="25.625" style="112" customWidth="1"/>
    <col min="1040" max="1280" width="8.875" style="112"/>
    <col min="1281" max="1287" width="3.5" style="112" customWidth="1"/>
    <col min="1288" max="1288" width="15.625" style="112" customWidth="1"/>
    <col min="1289" max="1295" width="25.625" style="112" customWidth="1"/>
    <col min="1296" max="1536" width="8.875" style="112"/>
    <col min="1537" max="1543" width="3.5" style="112" customWidth="1"/>
    <col min="1544" max="1544" width="15.625" style="112" customWidth="1"/>
    <col min="1545" max="1551" width="25.625" style="112" customWidth="1"/>
    <col min="1552" max="1792" width="8.875" style="112"/>
    <col min="1793" max="1799" width="3.5" style="112" customWidth="1"/>
    <col min="1800" max="1800" width="15.625" style="112" customWidth="1"/>
    <col min="1801" max="1807" width="25.625" style="112" customWidth="1"/>
    <col min="1808" max="2048" width="8.875" style="112"/>
    <col min="2049" max="2055" width="3.5" style="112" customWidth="1"/>
    <col min="2056" max="2056" width="15.625" style="112" customWidth="1"/>
    <col min="2057" max="2063" width="25.625" style="112" customWidth="1"/>
    <col min="2064" max="2304" width="8.875" style="112"/>
    <col min="2305" max="2311" width="3.5" style="112" customWidth="1"/>
    <col min="2312" max="2312" width="15.625" style="112" customWidth="1"/>
    <col min="2313" max="2319" width="25.625" style="112" customWidth="1"/>
    <col min="2320" max="2560" width="8.875" style="112"/>
    <col min="2561" max="2567" width="3.5" style="112" customWidth="1"/>
    <col min="2568" max="2568" width="15.625" style="112" customWidth="1"/>
    <col min="2569" max="2575" width="25.625" style="112" customWidth="1"/>
    <col min="2576" max="2816" width="8.875" style="112"/>
    <col min="2817" max="2823" width="3.5" style="112" customWidth="1"/>
    <col min="2824" max="2824" width="15.625" style="112" customWidth="1"/>
    <col min="2825" max="2831" width="25.625" style="112" customWidth="1"/>
    <col min="2832" max="3072" width="8.875" style="112"/>
    <col min="3073" max="3079" width="3.5" style="112" customWidth="1"/>
    <col min="3080" max="3080" width="15.625" style="112" customWidth="1"/>
    <col min="3081" max="3087" width="25.625" style="112" customWidth="1"/>
    <col min="3088" max="3328" width="8.875" style="112"/>
    <col min="3329" max="3335" width="3.5" style="112" customWidth="1"/>
    <col min="3336" max="3336" width="15.625" style="112" customWidth="1"/>
    <col min="3337" max="3343" width="25.625" style="112" customWidth="1"/>
    <col min="3344" max="3584" width="8.875" style="112"/>
    <col min="3585" max="3591" width="3.5" style="112" customWidth="1"/>
    <col min="3592" max="3592" width="15.625" style="112" customWidth="1"/>
    <col min="3593" max="3599" width="25.625" style="112" customWidth="1"/>
    <col min="3600" max="3840" width="8.875" style="112"/>
    <col min="3841" max="3847" width="3.5" style="112" customWidth="1"/>
    <col min="3848" max="3848" width="15.625" style="112" customWidth="1"/>
    <col min="3849" max="3855" width="25.625" style="112" customWidth="1"/>
    <col min="3856" max="4096" width="8.875" style="112"/>
    <col min="4097" max="4103" width="3.5" style="112" customWidth="1"/>
    <col min="4104" max="4104" width="15.625" style="112" customWidth="1"/>
    <col min="4105" max="4111" width="25.625" style="112" customWidth="1"/>
    <col min="4112" max="4352" width="8.875" style="112"/>
    <col min="4353" max="4359" width="3.5" style="112" customWidth="1"/>
    <col min="4360" max="4360" width="15.625" style="112" customWidth="1"/>
    <col min="4361" max="4367" width="25.625" style="112" customWidth="1"/>
    <col min="4368" max="4608" width="8.875" style="112"/>
    <col min="4609" max="4615" width="3.5" style="112" customWidth="1"/>
    <col min="4616" max="4616" width="15.625" style="112" customWidth="1"/>
    <col min="4617" max="4623" width="25.625" style="112" customWidth="1"/>
    <col min="4624" max="4864" width="8.875" style="112"/>
    <col min="4865" max="4871" width="3.5" style="112" customWidth="1"/>
    <col min="4872" max="4872" width="15.625" style="112" customWidth="1"/>
    <col min="4873" max="4879" width="25.625" style="112" customWidth="1"/>
    <col min="4880" max="5120" width="8.875" style="112"/>
    <col min="5121" max="5127" width="3.5" style="112" customWidth="1"/>
    <col min="5128" max="5128" width="15.625" style="112" customWidth="1"/>
    <col min="5129" max="5135" width="25.625" style="112" customWidth="1"/>
    <col min="5136" max="5376" width="8.875" style="112"/>
    <col min="5377" max="5383" width="3.5" style="112" customWidth="1"/>
    <col min="5384" max="5384" width="15.625" style="112" customWidth="1"/>
    <col min="5385" max="5391" width="25.625" style="112" customWidth="1"/>
    <col min="5392" max="5632" width="8.875" style="112"/>
    <col min="5633" max="5639" width="3.5" style="112" customWidth="1"/>
    <col min="5640" max="5640" width="15.625" style="112" customWidth="1"/>
    <col min="5641" max="5647" width="25.625" style="112" customWidth="1"/>
    <col min="5648" max="5888" width="8.875" style="112"/>
    <col min="5889" max="5895" width="3.5" style="112" customWidth="1"/>
    <col min="5896" max="5896" width="15.625" style="112" customWidth="1"/>
    <col min="5897" max="5903" width="25.625" style="112" customWidth="1"/>
    <col min="5904" max="6144" width="8.875" style="112"/>
    <col min="6145" max="6151" width="3.5" style="112" customWidth="1"/>
    <col min="6152" max="6152" width="15.625" style="112" customWidth="1"/>
    <col min="6153" max="6159" width="25.625" style="112" customWidth="1"/>
    <col min="6160" max="6400" width="8.875" style="112"/>
    <col min="6401" max="6407" width="3.5" style="112" customWidth="1"/>
    <col min="6408" max="6408" width="15.625" style="112" customWidth="1"/>
    <col min="6409" max="6415" width="25.625" style="112" customWidth="1"/>
    <col min="6416" max="6656" width="8.875" style="112"/>
    <col min="6657" max="6663" width="3.5" style="112" customWidth="1"/>
    <col min="6664" max="6664" width="15.625" style="112" customWidth="1"/>
    <col min="6665" max="6671" width="25.625" style="112" customWidth="1"/>
    <col min="6672" max="6912" width="8.875" style="112"/>
    <col min="6913" max="6919" width="3.5" style="112" customWidth="1"/>
    <col min="6920" max="6920" width="15.625" style="112" customWidth="1"/>
    <col min="6921" max="6927" width="25.625" style="112" customWidth="1"/>
    <col min="6928" max="7168" width="8.875" style="112"/>
    <col min="7169" max="7175" width="3.5" style="112" customWidth="1"/>
    <col min="7176" max="7176" width="15.625" style="112" customWidth="1"/>
    <col min="7177" max="7183" width="25.625" style="112" customWidth="1"/>
    <col min="7184" max="7424" width="8.875" style="112"/>
    <col min="7425" max="7431" width="3.5" style="112" customWidth="1"/>
    <col min="7432" max="7432" width="15.625" style="112" customWidth="1"/>
    <col min="7433" max="7439" width="25.625" style="112" customWidth="1"/>
    <col min="7440" max="7680" width="8.875" style="112"/>
    <col min="7681" max="7687" width="3.5" style="112" customWidth="1"/>
    <col min="7688" max="7688" width="15.625" style="112" customWidth="1"/>
    <col min="7689" max="7695" width="25.625" style="112" customWidth="1"/>
    <col min="7696" max="7936" width="8.875" style="112"/>
    <col min="7937" max="7943" width="3.5" style="112" customWidth="1"/>
    <col min="7944" max="7944" width="15.625" style="112" customWidth="1"/>
    <col min="7945" max="7951" width="25.625" style="112" customWidth="1"/>
    <col min="7952" max="8192" width="8.875" style="112"/>
    <col min="8193" max="8199" width="3.5" style="112" customWidth="1"/>
    <col min="8200" max="8200" width="15.625" style="112" customWidth="1"/>
    <col min="8201" max="8207" width="25.625" style="112" customWidth="1"/>
    <col min="8208" max="8448" width="8.875" style="112"/>
    <col min="8449" max="8455" width="3.5" style="112" customWidth="1"/>
    <col min="8456" max="8456" width="15.625" style="112" customWidth="1"/>
    <col min="8457" max="8463" width="25.625" style="112" customWidth="1"/>
    <col min="8464" max="8704" width="8.875" style="112"/>
    <col min="8705" max="8711" width="3.5" style="112" customWidth="1"/>
    <col min="8712" max="8712" width="15.625" style="112" customWidth="1"/>
    <col min="8713" max="8719" width="25.625" style="112" customWidth="1"/>
    <col min="8720" max="8960" width="8.875" style="112"/>
    <col min="8961" max="8967" width="3.5" style="112" customWidth="1"/>
    <col min="8968" max="8968" width="15.625" style="112" customWidth="1"/>
    <col min="8969" max="8975" width="25.625" style="112" customWidth="1"/>
    <col min="8976" max="9216" width="8.875" style="112"/>
    <col min="9217" max="9223" width="3.5" style="112" customWidth="1"/>
    <col min="9224" max="9224" width="15.625" style="112" customWidth="1"/>
    <col min="9225" max="9231" width="25.625" style="112" customWidth="1"/>
    <col min="9232" max="9472" width="8.875" style="112"/>
    <col min="9473" max="9479" width="3.5" style="112" customWidth="1"/>
    <col min="9480" max="9480" width="15.625" style="112" customWidth="1"/>
    <col min="9481" max="9487" width="25.625" style="112" customWidth="1"/>
    <col min="9488" max="9728" width="8.875" style="112"/>
    <col min="9729" max="9735" width="3.5" style="112" customWidth="1"/>
    <col min="9736" max="9736" width="15.625" style="112" customWidth="1"/>
    <col min="9737" max="9743" width="25.625" style="112" customWidth="1"/>
    <col min="9744" max="9984" width="8.875" style="112"/>
    <col min="9985" max="9991" width="3.5" style="112" customWidth="1"/>
    <col min="9992" max="9992" width="15.625" style="112" customWidth="1"/>
    <col min="9993" max="9999" width="25.625" style="112" customWidth="1"/>
    <col min="10000" max="10240" width="8.875" style="112"/>
    <col min="10241" max="10247" width="3.5" style="112" customWidth="1"/>
    <col min="10248" max="10248" width="15.625" style="112" customWidth="1"/>
    <col min="10249" max="10255" width="25.625" style="112" customWidth="1"/>
    <col min="10256" max="10496" width="8.875" style="112"/>
    <col min="10497" max="10503" width="3.5" style="112" customWidth="1"/>
    <col min="10504" max="10504" width="15.625" style="112" customWidth="1"/>
    <col min="10505" max="10511" width="25.625" style="112" customWidth="1"/>
    <col min="10512" max="10752" width="8.875" style="112"/>
    <col min="10753" max="10759" width="3.5" style="112" customWidth="1"/>
    <col min="10760" max="10760" width="15.625" style="112" customWidth="1"/>
    <col min="10761" max="10767" width="25.625" style="112" customWidth="1"/>
    <col min="10768" max="11008" width="8.875" style="112"/>
    <col min="11009" max="11015" width="3.5" style="112" customWidth="1"/>
    <col min="11016" max="11016" width="15.625" style="112" customWidth="1"/>
    <col min="11017" max="11023" width="25.625" style="112" customWidth="1"/>
    <col min="11024" max="11264" width="8.875" style="112"/>
    <col min="11265" max="11271" width="3.5" style="112" customWidth="1"/>
    <col min="11272" max="11272" width="15.625" style="112" customWidth="1"/>
    <col min="11273" max="11279" width="25.625" style="112" customWidth="1"/>
    <col min="11280" max="11520" width="8.875" style="112"/>
    <col min="11521" max="11527" width="3.5" style="112" customWidth="1"/>
    <col min="11528" max="11528" width="15.625" style="112" customWidth="1"/>
    <col min="11529" max="11535" width="25.625" style="112" customWidth="1"/>
    <col min="11536" max="11776" width="8.875" style="112"/>
    <col min="11777" max="11783" width="3.5" style="112" customWidth="1"/>
    <col min="11784" max="11784" width="15.625" style="112" customWidth="1"/>
    <col min="11785" max="11791" width="25.625" style="112" customWidth="1"/>
    <col min="11792" max="12032" width="8.875" style="112"/>
    <col min="12033" max="12039" width="3.5" style="112" customWidth="1"/>
    <col min="12040" max="12040" width="15.625" style="112" customWidth="1"/>
    <col min="12041" max="12047" width="25.625" style="112" customWidth="1"/>
    <col min="12048" max="12288" width="8.875" style="112"/>
    <col min="12289" max="12295" width="3.5" style="112" customWidth="1"/>
    <col min="12296" max="12296" width="15.625" style="112" customWidth="1"/>
    <col min="12297" max="12303" width="25.625" style="112" customWidth="1"/>
    <col min="12304" max="12544" width="8.875" style="112"/>
    <col min="12545" max="12551" width="3.5" style="112" customWidth="1"/>
    <col min="12552" max="12552" width="15.625" style="112" customWidth="1"/>
    <col min="12553" max="12559" width="25.625" style="112" customWidth="1"/>
    <col min="12560" max="12800" width="8.875" style="112"/>
    <col min="12801" max="12807" width="3.5" style="112" customWidth="1"/>
    <col min="12808" max="12808" width="15.625" style="112" customWidth="1"/>
    <col min="12809" max="12815" width="25.625" style="112" customWidth="1"/>
    <col min="12816" max="13056" width="8.875" style="112"/>
    <col min="13057" max="13063" width="3.5" style="112" customWidth="1"/>
    <col min="13064" max="13064" width="15.625" style="112" customWidth="1"/>
    <col min="13065" max="13071" width="25.625" style="112" customWidth="1"/>
    <col min="13072" max="13312" width="8.875" style="112"/>
    <col min="13313" max="13319" width="3.5" style="112" customWidth="1"/>
    <col min="13320" max="13320" width="15.625" style="112" customWidth="1"/>
    <col min="13321" max="13327" width="25.625" style="112" customWidth="1"/>
    <col min="13328" max="13568" width="8.875" style="112"/>
    <col min="13569" max="13575" width="3.5" style="112" customWidth="1"/>
    <col min="13576" max="13576" width="15.625" style="112" customWidth="1"/>
    <col min="13577" max="13583" width="25.625" style="112" customWidth="1"/>
    <col min="13584" max="13824" width="8.875" style="112"/>
    <col min="13825" max="13831" width="3.5" style="112" customWidth="1"/>
    <col min="13832" max="13832" width="15.625" style="112" customWidth="1"/>
    <col min="13833" max="13839" width="25.625" style="112" customWidth="1"/>
    <col min="13840" max="14080" width="8.875" style="112"/>
    <col min="14081" max="14087" width="3.5" style="112" customWidth="1"/>
    <col min="14088" max="14088" width="15.625" style="112" customWidth="1"/>
    <col min="14089" max="14095" width="25.625" style="112" customWidth="1"/>
    <col min="14096" max="14336" width="8.875" style="112"/>
    <col min="14337" max="14343" width="3.5" style="112" customWidth="1"/>
    <col min="14344" max="14344" width="15.625" style="112" customWidth="1"/>
    <col min="14345" max="14351" width="25.625" style="112" customWidth="1"/>
    <col min="14352" max="14592" width="8.875" style="112"/>
    <col min="14593" max="14599" width="3.5" style="112" customWidth="1"/>
    <col min="14600" max="14600" width="15.625" style="112" customWidth="1"/>
    <col min="14601" max="14607" width="25.625" style="112" customWidth="1"/>
    <col min="14608" max="14848" width="8.875" style="112"/>
    <col min="14849" max="14855" width="3.5" style="112" customWidth="1"/>
    <col min="14856" max="14856" width="15.625" style="112" customWidth="1"/>
    <col min="14857" max="14863" width="25.625" style="112" customWidth="1"/>
    <col min="14864" max="15104" width="8.875" style="112"/>
    <col min="15105" max="15111" width="3.5" style="112" customWidth="1"/>
    <col min="15112" max="15112" width="15.625" style="112" customWidth="1"/>
    <col min="15113" max="15119" width="25.625" style="112" customWidth="1"/>
    <col min="15120" max="15360" width="8.875" style="112"/>
    <col min="15361" max="15367" width="3.5" style="112" customWidth="1"/>
    <col min="15368" max="15368" width="15.625" style="112" customWidth="1"/>
    <col min="15369" max="15375" width="25.625" style="112" customWidth="1"/>
    <col min="15376" max="15616" width="8.875" style="112"/>
    <col min="15617" max="15623" width="3.5" style="112" customWidth="1"/>
    <col min="15624" max="15624" width="15.625" style="112" customWidth="1"/>
    <col min="15625" max="15631" width="25.625" style="112" customWidth="1"/>
    <col min="15632" max="15872" width="8.875" style="112"/>
    <col min="15873" max="15879" width="3.5" style="112" customWidth="1"/>
    <col min="15880" max="15880" width="15.625" style="112" customWidth="1"/>
    <col min="15881" max="15887" width="25.625" style="112" customWidth="1"/>
    <col min="15888" max="16128" width="8.875" style="112"/>
    <col min="16129" max="16135" width="3.5" style="112" customWidth="1"/>
    <col min="16136" max="16136" width="15.625" style="112" customWidth="1"/>
    <col min="16137" max="16143" width="25.625" style="112" customWidth="1"/>
    <col min="16144" max="16384" width="8.875" style="112"/>
  </cols>
  <sheetData>
    <row r="1" spans="1:14" ht="22.5" customHeight="1" x14ac:dyDescent="0.15">
      <c r="B1" s="14" t="s">
        <v>1</v>
      </c>
    </row>
    <row r="2" spans="1:14" ht="22.5" customHeight="1" x14ac:dyDescent="0.15">
      <c r="B2" s="14" t="s">
        <v>2</v>
      </c>
    </row>
    <row r="3" spans="1:14" ht="22.5" customHeight="1" x14ac:dyDescent="0.15">
      <c r="B3" s="14" t="s">
        <v>231</v>
      </c>
    </row>
    <row r="4" spans="1:14" s="113" customFormat="1" x14ac:dyDescent="0.15"/>
    <row r="5" spans="1:14" s="113" customFormat="1" x14ac:dyDescent="0.15">
      <c r="A5" s="172" t="s">
        <v>232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</row>
    <row r="6" spans="1:14" s="113" customFormat="1" x14ac:dyDescent="0.1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1:14" x14ac:dyDescent="0.15">
      <c r="M7" s="123"/>
      <c r="N7" s="123" t="s">
        <v>233</v>
      </c>
    </row>
    <row r="8" spans="1:14" ht="21.95" customHeight="1" x14ac:dyDescent="0.15">
      <c r="B8" s="189" t="s">
        <v>234</v>
      </c>
      <c r="C8" s="190"/>
      <c r="D8" s="190"/>
      <c r="E8" s="190"/>
      <c r="F8" s="190"/>
      <c r="G8" s="190"/>
      <c r="H8" s="191"/>
      <c r="I8" s="200" t="s">
        <v>235</v>
      </c>
      <c r="J8" s="195" t="s">
        <v>236</v>
      </c>
      <c r="K8" s="195" t="s">
        <v>237</v>
      </c>
      <c r="L8" s="195" t="s">
        <v>222</v>
      </c>
      <c r="M8" s="195" t="s">
        <v>238</v>
      </c>
      <c r="N8" s="195" t="s">
        <v>230</v>
      </c>
    </row>
    <row r="9" spans="1:14" ht="21.95" customHeight="1" x14ac:dyDescent="0.15">
      <c r="B9" s="192"/>
      <c r="C9" s="193"/>
      <c r="D9" s="193"/>
      <c r="E9" s="193"/>
      <c r="F9" s="193"/>
      <c r="G9" s="193"/>
      <c r="H9" s="194"/>
      <c r="I9" s="201"/>
      <c r="J9" s="196"/>
      <c r="K9" s="196"/>
      <c r="L9" s="196"/>
      <c r="M9" s="196"/>
      <c r="N9" s="196"/>
    </row>
    <row r="10" spans="1:14" ht="24.95" customHeight="1" x14ac:dyDescent="0.15">
      <c r="B10" s="205" t="s">
        <v>239</v>
      </c>
      <c r="C10" s="206"/>
      <c r="D10" s="206"/>
      <c r="E10" s="206"/>
      <c r="F10" s="206"/>
      <c r="G10" s="206"/>
      <c r="H10" s="207"/>
      <c r="I10" s="125">
        <v>1165590453</v>
      </c>
      <c r="J10" s="126">
        <v>0</v>
      </c>
      <c r="K10" s="126">
        <v>0</v>
      </c>
      <c r="L10" s="126">
        <v>0</v>
      </c>
      <c r="M10" s="126">
        <v>0</v>
      </c>
      <c r="N10" s="125">
        <v>1165590453</v>
      </c>
    </row>
    <row r="11" spans="1:14" ht="24.95" customHeight="1" x14ac:dyDescent="0.15">
      <c r="B11" s="205" t="s">
        <v>240</v>
      </c>
      <c r="C11" s="206"/>
      <c r="D11" s="206"/>
      <c r="E11" s="206"/>
      <c r="F11" s="206"/>
      <c r="G11" s="206"/>
      <c r="H11" s="207"/>
      <c r="I11" s="125">
        <v>9413848127</v>
      </c>
      <c r="J11" s="125">
        <v>0</v>
      </c>
      <c r="K11" s="125">
        <v>5971557</v>
      </c>
      <c r="L11" s="125">
        <v>0</v>
      </c>
      <c r="M11" s="125">
        <v>0</v>
      </c>
      <c r="N11" s="125">
        <v>20642805900</v>
      </c>
    </row>
    <row r="12" spans="1:14" ht="24.95" customHeight="1" x14ac:dyDescent="0.15">
      <c r="B12" s="197" t="s">
        <v>241</v>
      </c>
      <c r="C12" s="198"/>
      <c r="D12" s="198"/>
      <c r="E12" s="198"/>
      <c r="F12" s="198"/>
      <c r="G12" s="198"/>
      <c r="H12" s="199"/>
      <c r="I12" s="125">
        <f t="shared" ref="I12:N12" si="0">SUM(I10:I11)</f>
        <v>10579438580</v>
      </c>
      <c r="J12" s="125">
        <f t="shared" si="0"/>
        <v>0</v>
      </c>
      <c r="K12" s="125">
        <f t="shared" si="0"/>
        <v>5971557</v>
      </c>
      <c r="L12" s="125">
        <f t="shared" si="0"/>
        <v>0</v>
      </c>
      <c r="M12" s="125">
        <f t="shared" si="0"/>
        <v>0</v>
      </c>
      <c r="N12" s="125">
        <f t="shared" si="0"/>
        <v>21808396353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2D4A-03DB-4160-9BDF-264BEDD7BE97}">
  <dimension ref="A1:R76"/>
  <sheetViews>
    <sheetView showGridLines="0" tabSelected="1" view="pageBreakPreview" zoomScale="70" zoomScaleNormal="70" zoomScaleSheetLayoutView="70" workbookViewId="0"/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29.12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1</v>
      </c>
    </row>
    <row r="2" spans="1:18" ht="22.5" customHeight="1" x14ac:dyDescent="0.15">
      <c r="B2" s="14" t="s">
        <v>2</v>
      </c>
    </row>
    <row r="3" spans="1:18" ht="22.5" customHeight="1" x14ac:dyDescent="0.15">
      <c r="B3" s="14" t="s">
        <v>242</v>
      </c>
    </row>
    <row r="4" spans="1:18" s="113" customFormat="1" x14ac:dyDescent="0.15"/>
    <row r="5" spans="1:18" s="113" customFormat="1" ht="18.75" customHeight="1" x14ac:dyDescent="0.15">
      <c r="A5" s="172" t="s">
        <v>243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</row>
    <row r="6" spans="1:18" s="113" customFormat="1" ht="18.75" customHeight="1" x14ac:dyDescent="0.1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</row>
    <row r="8" spans="1:18" x14ac:dyDescent="0.15">
      <c r="B8" s="127"/>
      <c r="C8" s="127"/>
      <c r="D8" s="127"/>
      <c r="E8" s="127"/>
      <c r="F8" s="127"/>
      <c r="G8" s="127"/>
      <c r="H8" s="127"/>
      <c r="I8" s="128"/>
      <c r="J8" s="128"/>
      <c r="K8" s="128"/>
      <c r="L8" s="128"/>
      <c r="M8" s="128"/>
      <c r="N8" s="128"/>
      <c r="O8" s="128"/>
    </row>
    <row r="9" spans="1:18" ht="21.95" customHeight="1" x14ac:dyDescent="0.15">
      <c r="B9" s="112" t="s">
        <v>244</v>
      </c>
      <c r="P9" s="123"/>
      <c r="Q9" s="123" t="s">
        <v>233</v>
      </c>
    </row>
    <row r="10" spans="1:18" ht="21.95" customHeight="1" x14ac:dyDescent="0.15">
      <c r="B10" s="189" t="s">
        <v>245</v>
      </c>
      <c r="C10" s="190"/>
      <c r="D10" s="190"/>
      <c r="E10" s="190"/>
      <c r="F10" s="190"/>
      <c r="G10" s="190"/>
      <c r="H10" s="191"/>
      <c r="I10" s="200" t="s">
        <v>246</v>
      </c>
      <c r="J10" s="129" t="s">
        <v>247</v>
      </c>
      <c r="K10" s="130" t="s">
        <v>248</v>
      </c>
      <c r="L10" s="130" t="s">
        <v>249</v>
      </c>
      <c r="M10" s="130" t="s">
        <v>250</v>
      </c>
      <c r="N10" s="130" t="s">
        <v>251</v>
      </c>
      <c r="O10" s="130" t="s">
        <v>252</v>
      </c>
      <c r="P10" s="130" t="s">
        <v>253</v>
      </c>
      <c r="Q10" s="130" t="s">
        <v>254</v>
      </c>
    </row>
    <row r="11" spans="1:18" ht="21.95" customHeight="1" x14ac:dyDescent="0.15">
      <c r="B11" s="192"/>
      <c r="C11" s="193"/>
      <c r="D11" s="193"/>
      <c r="E11" s="193"/>
      <c r="F11" s="193"/>
      <c r="G11" s="193"/>
      <c r="H11" s="194"/>
      <c r="I11" s="201"/>
      <c r="J11" s="131" t="s">
        <v>211</v>
      </c>
      <c r="K11" s="131" t="s">
        <v>212</v>
      </c>
      <c r="L11" s="131" t="s">
        <v>213</v>
      </c>
      <c r="M11" s="131" t="s">
        <v>255</v>
      </c>
      <c r="N11" s="131" t="s">
        <v>215</v>
      </c>
      <c r="O11" s="131" t="s">
        <v>256</v>
      </c>
      <c r="P11" s="131" t="s">
        <v>257</v>
      </c>
      <c r="Q11" s="131" t="s">
        <v>258</v>
      </c>
    </row>
    <row r="12" spans="1:18" ht="21.95" customHeight="1" x14ac:dyDescent="0.15">
      <c r="B12" s="132" t="s">
        <v>259</v>
      </c>
      <c r="C12" s="133"/>
      <c r="D12" s="133"/>
      <c r="E12" s="133"/>
      <c r="F12" s="133"/>
      <c r="G12" s="133"/>
      <c r="H12" s="134"/>
      <c r="I12" s="125">
        <v>3000000</v>
      </c>
      <c r="J12" s="125">
        <v>3000000</v>
      </c>
      <c r="K12" s="125">
        <v>294123080</v>
      </c>
      <c r="L12" s="125">
        <v>7938722</v>
      </c>
      <c r="M12" s="125">
        <f t="shared" ref="M12:M13" si="0">K12-L12</f>
        <v>286184358</v>
      </c>
      <c r="N12" s="135">
        <v>1.2999999999999999E-2</v>
      </c>
      <c r="O12" s="125">
        <f t="shared" ref="O12:O13" si="1">ROUND(M12*N12,0.1)</f>
        <v>3720397</v>
      </c>
      <c r="P12" s="125">
        <v>0</v>
      </c>
      <c r="Q12" s="125">
        <f t="shared" ref="Q12:Q13" si="2">J12-P12</f>
        <v>3000000</v>
      </c>
    </row>
    <row r="13" spans="1:18" ht="21.95" customHeight="1" x14ac:dyDescent="0.15">
      <c r="B13" s="136" t="s">
        <v>260</v>
      </c>
      <c r="C13" s="137"/>
      <c r="D13" s="137"/>
      <c r="E13" s="137"/>
      <c r="F13" s="137"/>
      <c r="G13" s="137"/>
      <c r="H13" s="138"/>
      <c r="I13" s="125">
        <v>200000000</v>
      </c>
      <c r="J13" s="125">
        <v>200000000</v>
      </c>
      <c r="K13" s="125">
        <v>10653616550</v>
      </c>
      <c r="L13" s="125">
        <v>65157067</v>
      </c>
      <c r="M13" s="125">
        <f t="shared" si="0"/>
        <v>10588459483</v>
      </c>
      <c r="N13" s="135">
        <v>0.22500000000000001</v>
      </c>
      <c r="O13" s="125">
        <f t="shared" si="1"/>
        <v>2382403384</v>
      </c>
      <c r="P13" s="125">
        <v>0</v>
      </c>
      <c r="Q13" s="125">
        <f t="shared" si="2"/>
        <v>200000000</v>
      </c>
    </row>
    <row r="14" spans="1:18" ht="21.95" customHeight="1" x14ac:dyDescent="0.15">
      <c r="B14" s="139" t="s">
        <v>261</v>
      </c>
      <c r="C14" s="140"/>
      <c r="D14" s="140"/>
      <c r="E14" s="140"/>
      <c r="F14" s="140"/>
      <c r="G14" s="140"/>
      <c r="H14" s="141"/>
      <c r="I14" s="142">
        <v>4331662000</v>
      </c>
      <c r="J14" s="142">
        <v>4331662000</v>
      </c>
      <c r="K14" s="142">
        <v>6447768983</v>
      </c>
      <c r="L14" s="142">
        <v>6447768983</v>
      </c>
      <c r="M14" s="143">
        <v>0</v>
      </c>
      <c r="N14" s="144">
        <v>1</v>
      </c>
      <c r="O14" s="143">
        <v>0</v>
      </c>
      <c r="P14" s="142">
        <v>0</v>
      </c>
      <c r="Q14" s="142">
        <v>4331662000</v>
      </c>
    </row>
    <row r="15" spans="1:18" x14ac:dyDescent="0.15">
      <c r="B15" s="197" t="s">
        <v>241</v>
      </c>
      <c r="C15" s="198"/>
      <c r="D15" s="198"/>
      <c r="E15" s="198"/>
      <c r="F15" s="198"/>
      <c r="G15" s="198"/>
      <c r="H15" s="199"/>
      <c r="I15" s="125">
        <f>SUM(I12:I14)</f>
        <v>4534662000</v>
      </c>
      <c r="J15" s="125">
        <f>SUM(J12:J14)</f>
        <v>4534662000</v>
      </c>
      <c r="K15" s="145"/>
      <c r="L15" s="145"/>
      <c r="M15" s="145"/>
      <c r="N15" s="145"/>
      <c r="O15" s="145"/>
      <c r="P15" s="125">
        <f>SUM(P12:P14)</f>
        <v>0</v>
      </c>
      <c r="Q15" s="125">
        <f>SUM(Q12:Q14)</f>
        <v>4534662000</v>
      </c>
    </row>
    <row r="16" spans="1:18" ht="21.95" customHeight="1" x14ac:dyDescent="0.15"/>
    <row r="17" ht="21.95" customHeight="1" x14ac:dyDescent="0.15"/>
    <row r="18" ht="21.95" customHeight="1" x14ac:dyDescent="0.15"/>
    <row r="19" ht="21.95" customHeight="1" x14ac:dyDescent="0.15"/>
    <row r="20" ht="21.95" customHeight="1" x14ac:dyDescent="0.15"/>
    <row r="21" ht="21.95" customHeight="1" x14ac:dyDescent="0.15"/>
    <row r="23" ht="21.95" customHeight="1" x14ac:dyDescent="0.15"/>
    <row r="24" ht="21.95" customHeight="1" x14ac:dyDescent="0.15"/>
    <row r="25" ht="21.95" customHeight="1" x14ac:dyDescent="0.15"/>
    <row r="26" ht="21.95" customHeight="1" x14ac:dyDescent="0.15"/>
    <row r="27" ht="21.95" customHeight="1" x14ac:dyDescent="0.15"/>
    <row r="28" ht="21.95" customHeight="1" x14ac:dyDescent="0.15"/>
    <row r="30" ht="21.95" customHeight="1" x14ac:dyDescent="0.15"/>
    <row r="31" ht="21.95" customHeight="1" x14ac:dyDescent="0.15"/>
    <row r="32" ht="21.95" customHeight="1" x14ac:dyDescent="0.15"/>
    <row r="33" ht="21.95" customHeight="1" x14ac:dyDescent="0.15"/>
    <row r="34" ht="21.95" customHeight="1" x14ac:dyDescent="0.15"/>
    <row r="35" ht="21.95" customHeight="1" x14ac:dyDescent="0.15"/>
    <row r="37" ht="21.95" customHeight="1" x14ac:dyDescent="0.15"/>
    <row r="38" ht="21.95" customHeight="1" x14ac:dyDescent="0.15"/>
    <row r="39" ht="21.95" customHeight="1" x14ac:dyDescent="0.15"/>
    <row r="40" ht="21.95" customHeight="1" x14ac:dyDescent="0.15"/>
    <row r="41" ht="21.95" customHeight="1" x14ac:dyDescent="0.15"/>
    <row r="42" ht="21.95" customHeight="1" x14ac:dyDescent="0.15"/>
    <row r="43" ht="21.95" customHeight="1" x14ac:dyDescent="0.15"/>
    <row r="44" ht="21.95" customHeight="1" x14ac:dyDescent="0.15"/>
    <row r="45" ht="21.95" customHeight="1" x14ac:dyDescent="0.15"/>
    <row r="46" ht="21.95" customHeight="1" x14ac:dyDescent="0.15"/>
    <row r="47" ht="21.95" customHeight="1" x14ac:dyDescent="0.15"/>
    <row r="48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</sheetData>
  <mergeCells count="4">
    <mergeCell ref="A5:R6"/>
    <mergeCell ref="B10:H11"/>
    <mergeCell ref="I10:I11"/>
    <mergeCell ref="B15:H15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2023-10-18T07:47:12Z</dcterms:created>
  <dcterms:modified xsi:type="dcterms:W3CDTF">2025-02-07T08:02:30Z</dcterms:modified>
</cp:coreProperties>
</file>