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C7917FF-8E47-47CB-99A5-3879CE33B7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区別の表彰候補者一覧表" sheetId="1" r:id="rId1"/>
  </sheets>
  <definedNames>
    <definedName name="_xlnm._FilterDatabase" localSheetId="0" hidden="1">区別の表彰候補者一覧表!$A$7:$AX$30</definedName>
    <definedName name="_xlnm.Print_Area" localSheetId="0">区別の表彰候補者一覧表!$C$1:$AX$31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1" l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AB30" i="1"/>
  <c r="AA30" i="1"/>
  <c r="AC30" i="1" s="1"/>
  <c r="AB29" i="1"/>
  <c r="AA29" i="1"/>
  <c r="AC29" i="1" s="1"/>
  <c r="AB28" i="1"/>
  <c r="AA28" i="1"/>
  <c r="AC28" i="1" s="1"/>
  <c r="AB27" i="1"/>
  <c r="AA27" i="1"/>
  <c r="AC27" i="1" s="1"/>
  <c r="AB26" i="1"/>
  <c r="AA26" i="1"/>
  <c r="AC26" i="1" s="1"/>
  <c r="AB25" i="1"/>
  <c r="AA25" i="1"/>
  <c r="AC25" i="1" s="1"/>
  <c r="AB24" i="1"/>
  <c r="AA24" i="1"/>
  <c r="AC24" i="1" s="1"/>
  <c r="AB23" i="1"/>
  <c r="AA23" i="1"/>
  <c r="AC23" i="1" s="1"/>
  <c r="AB22" i="1"/>
  <c r="AA22" i="1"/>
  <c r="AC22" i="1" s="1"/>
  <c r="AB21" i="1"/>
  <c r="AA21" i="1"/>
  <c r="AC21" i="1" s="1"/>
  <c r="AB20" i="1"/>
  <c r="AA20" i="1"/>
  <c r="AC20" i="1" s="1"/>
  <c r="AB19" i="1"/>
  <c r="AA19" i="1"/>
  <c r="AC19" i="1" s="1"/>
  <c r="AB18" i="1"/>
  <c r="AA18" i="1"/>
  <c r="AC18" i="1" s="1"/>
  <c r="AB17" i="1"/>
  <c r="AA17" i="1"/>
  <c r="AC17" i="1" s="1"/>
  <c r="AB16" i="1"/>
  <c r="AA16" i="1"/>
  <c r="AC16" i="1" s="1"/>
  <c r="AB15" i="1"/>
  <c r="AA15" i="1"/>
  <c r="AC15" i="1" s="1"/>
  <c r="AB14" i="1"/>
  <c r="AA14" i="1"/>
  <c r="AC14" i="1" s="1"/>
  <c r="AB13" i="1"/>
  <c r="AA13" i="1"/>
  <c r="AC13" i="1" s="1"/>
  <c r="AB12" i="1"/>
  <c r="AA12" i="1"/>
  <c r="AC12" i="1" s="1"/>
  <c r="AB11" i="1"/>
  <c r="AA11" i="1"/>
  <c r="AC11" i="1" s="1"/>
  <c r="AB10" i="1"/>
  <c r="AA10" i="1"/>
  <c r="AC10" i="1" s="1"/>
  <c r="AB9" i="1"/>
  <c r="AA9" i="1"/>
  <c r="AC9" i="1" s="1"/>
  <c r="AB8" i="1"/>
  <c r="AA8" i="1"/>
  <c r="AC8" i="1" s="1"/>
  <c r="AB7" i="1"/>
  <c r="AA7" i="1"/>
  <c r="AC7" i="1" s="1"/>
  <c r="AN8" i="1" l="1"/>
  <c r="AO8" i="1"/>
  <c r="AP8" i="1" s="1"/>
  <c r="AN9" i="1"/>
  <c r="AO9" i="1"/>
  <c r="AN10" i="1"/>
  <c r="AO10" i="1"/>
  <c r="AP10" i="1" s="1"/>
  <c r="AN11" i="1"/>
  <c r="AO11" i="1"/>
  <c r="AN12" i="1"/>
  <c r="AO12" i="1"/>
  <c r="AP12" i="1" s="1"/>
  <c r="AN13" i="1"/>
  <c r="AO13" i="1"/>
  <c r="AN14" i="1"/>
  <c r="AO14" i="1"/>
  <c r="AP14" i="1" s="1"/>
  <c r="AN15" i="1"/>
  <c r="AO15" i="1"/>
  <c r="AN16" i="1"/>
  <c r="AO16" i="1"/>
  <c r="AP16" i="1" s="1"/>
  <c r="AN17" i="1"/>
  <c r="AO17" i="1"/>
  <c r="AN18" i="1"/>
  <c r="AO18" i="1"/>
  <c r="AP18" i="1" s="1"/>
  <c r="AN19" i="1"/>
  <c r="AO19" i="1"/>
  <c r="AN20" i="1"/>
  <c r="AO20" i="1"/>
  <c r="AP20" i="1" s="1"/>
  <c r="AN21" i="1"/>
  <c r="AO21" i="1"/>
  <c r="AN22" i="1"/>
  <c r="AO22" i="1"/>
  <c r="AP22" i="1" s="1"/>
  <c r="AN23" i="1"/>
  <c r="AO23" i="1"/>
  <c r="AN24" i="1"/>
  <c r="AO24" i="1"/>
  <c r="AP24" i="1" s="1"/>
  <c r="AN25" i="1"/>
  <c r="AO25" i="1"/>
  <c r="AW25" i="1" s="1"/>
  <c r="AN26" i="1"/>
  <c r="AO26" i="1"/>
  <c r="AP26" i="1" s="1"/>
  <c r="AN27" i="1"/>
  <c r="AO27" i="1"/>
  <c r="AN28" i="1"/>
  <c r="AO28" i="1"/>
  <c r="AP28" i="1" s="1"/>
  <c r="AN29" i="1"/>
  <c r="AO29" i="1"/>
  <c r="AW29" i="1" s="1"/>
  <c r="AN30" i="1"/>
  <c r="AO30" i="1"/>
  <c r="AP30" i="1" s="1"/>
  <c r="AP9" i="1"/>
  <c r="AP11" i="1"/>
  <c r="AP13" i="1"/>
  <c r="AP15" i="1"/>
  <c r="AP17" i="1"/>
  <c r="AP19" i="1"/>
  <c r="AP21" i="1"/>
  <c r="AP23" i="1"/>
  <c r="AP25" i="1"/>
  <c r="AP27" i="1"/>
  <c r="AP29" i="1"/>
  <c r="AO7" i="1"/>
  <c r="AO31" i="1" s="1"/>
  <c r="AN7" i="1"/>
  <c r="AM8" i="1"/>
  <c r="AM31" i="1" s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7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8" i="1"/>
  <c r="AG7" i="1"/>
  <c r="O30" i="1"/>
  <c r="N30" i="1"/>
  <c r="P30" i="1" s="1"/>
  <c r="O29" i="1"/>
  <c r="N29" i="1"/>
  <c r="P29" i="1" s="1"/>
  <c r="O28" i="1"/>
  <c r="N28" i="1"/>
  <c r="P28" i="1" s="1"/>
  <c r="O27" i="1"/>
  <c r="N27" i="1"/>
  <c r="P27" i="1" s="1"/>
  <c r="O26" i="1"/>
  <c r="N26" i="1"/>
  <c r="P26" i="1" s="1"/>
  <c r="O25" i="1"/>
  <c r="N25" i="1"/>
  <c r="P25" i="1" s="1"/>
  <c r="O24" i="1"/>
  <c r="N24" i="1"/>
  <c r="P24" i="1" s="1"/>
  <c r="O23" i="1"/>
  <c r="N23" i="1"/>
  <c r="P23" i="1" s="1"/>
  <c r="O22" i="1"/>
  <c r="N22" i="1"/>
  <c r="P22" i="1" s="1"/>
  <c r="O21" i="1"/>
  <c r="N21" i="1"/>
  <c r="P21" i="1" s="1"/>
  <c r="O20" i="1"/>
  <c r="N20" i="1"/>
  <c r="P20" i="1" s="1"/>
  <c r="O19" i="1"/>
  <c r="N19" i="1"/>
  <c r="P19" i="1" s="1"/>
  <c r="O18" i="1"/>
  <c r="N18" i="1"/>
  <c r="P18" i="1" s="1"/>
  <c r="O17" i="1"/>
  <c r="N17" i="1"/>
  <c r="P17" i="1" s="1"/>
  <c r="O16" i="1"/>
  <c r="N16" i="1"/>
  <c r="P16" i="1" s="1"/>
  <c r="O15" i="1"/>
  <c r="N15" i="1"/>
  <c r="P15" i="1" s="1"/>
  <c r="O14" i="1"/>
  <c r="N14" i="1"/>
  <c r="P14" i="1" s="1"/>
  <c r="O13" i="1"/>
  <c r="N13" i="1"/>
  <c r="P13" i="1" s="1"/>
  <c r="O12" i="1"/>
  <c r="N12" i="1"/>
  <c r="P12" i="1" s="1"/>
  <c r="O11" i="1"/>
  <c r="N11" i="1"/>
  <c r="P11" i="1" s="1"/>
  <c r="O10" i="1"/>
  <c r="N10" i="1"/>
  <c r="P10" i="1" s="1"/>
  <c r="O9" i="1"/>
  <c r="N9" i="1"/>
  <c r="P9" i="1" s="1"/>
  <c r="O8" i="1"/>
  <c r="N8" i="1"/>
  <c r="P8" i="1" s="1"/>
  <c r="O7" i="1"/>
  <c r="N7" i="1"/>
  <c r="P7" i="1" s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7" i="1"/>
  <c r="E31" i="1"/>
  <c r="AS31" i="1"/>
  <c r="AR31" i="1"/>
  <c r="AL31" i="1"/>
  <c r="AK31" i="1"/>
  <c r="AI31" i="1"/>
  <c r="AH31" i="1"/>
  <c r="AF31" i="1"/>
  <c r="AE31" i="1"/>
  <c r="Y31" i="1"/>
  <c r="X31" i="1"/>
  <c r="V31" i="1"/>
  <c r="U31" i="1"/>
  <c r="S31" i="1"/>
  <c r="R31" i="1"/>
  <c r="AW27" i="1"/>
  <c r="AW24" i="1"/>
  <c r="AW20" i="1"/>
  <c r="AW15" i="1"/>
  <c r="AW12" i="1"/>
  <c r="AT31" i="1"/>
  <c r="AN31" i="1"/>
  <c r="AJ31" i="1"/>
  <c r="AG31" i="1"/>
  <c r="AB31" i="1"/>
  <c r="AA31" i="1"/>
  <c r="Z31" i="1"/>
  <c r="W31" i="1"/>
  <c r="T31" i="1"/>
  <c r="K31" i="1"/>
  <c r="AW8" i="1" l="1"/>
  <c r="AW14" i="1"/>
  <c r="AW18" i="1"/>
  <c r="AW22" i="1"/>
  <c r="AP7" i="1"/>
  <c r="AX7" i="1" s="1"/>
  <c r="AP31" i="1"/>
  <c r="F31" i="1"/>
  <c r="G31" i="1" s="1"/>
  <c r="L31" i="1"/>
  <c r="M31" i="1" s="1"/>
  <c r="AW11" i="1"/>
  <c r="AW17" i="1"/>
  <c r="H31" i="1"/>
  <c r="AV8" i="1"/>
  <c r="AW16" i="1"/>
  <c r="AW19" i="1"/>
  <c r="AW21" i="1"/>
  <c r="AW23" i="1"/>
  <c r="AV25" i="1"/>
  <c r="AW26" i="1"/>
  <c r="AW28" i="1"/>
  <c r="AW30" i="1"/>
  <c r="I31" i="1"/>
  <c r="J31" i="1" s="1"/>
  <c r="AV9" i="1"/>
  <c r="AX8" i="1"/>
  <c r="AV17" i="1"/>
  <c r="AX17" i="1"/>
  <c r="AC31" i="1"/>
  <c r="AW10" i="1"/>
  <c r="AW13" i="1"/>
  <c r="AV16" i="1"/>
  <c r="AX16" i="1"/>
  <c r="AV19" i="1"/>
  <c r="AX19" i="1"/>
  <c r="AV21" i="1"/>
  <c r="AX21" i="1"/>
  <c r="AV23" i="1"/>
  <c r="AX23" i="1"/>
  <c r="AV26" i="1"/>
  <c r="AX26" i="1"/>
  <c r="AV28" i="1"/>
  <c r="AX28" i="1"/>
  <c r="AV30" i="1"/>
  <c r="AX30" i="1"/>
  <c r="AV15" i="1"/>
  <c r="AX15" i="1"/>
  <c r="AX25" i="1"/>
  <c r="AW9" i="1"/>
  <c r="AV14" i="1"/>
  <c r="AX14" i="1"/>
  <c r="AV18" i="1"/>
  <c r="AX18" i="1"/>
  <c r="AV20" i="1"/>
  <c r="AX20" i="1"/>
  <c r="AV22" i="1"/>
  <c r="AX22" i="1"/>
  <c r="AV24" i="1"/>
  <c r="AX24" i="1"/>
  <c r="AV27" i="1"/>
  <c r="AX27" i="1"/>
  <c r="AV29" i="1"/>
  <c r="AX29" i="1"/>
  <c r="AV12" i="1" l="1"/>
  <c r="AX12" i="1"/>
  <c r="AV11" i="1"/>
  <c r="AX11" i="1"/>
  <c r="N31" i="1"/>
  <c r="AV7" i="1"/>
  <c r="AV13" i="1"/>
  <c r="AX13" i="1"/>
  <c r="O31" i="1"/>
  <c r="AW7" i="1"/>
  <c r="AW31" i="1" s="1"/>
  <c r="AX9" i="1"/>
  <c r="AV10" i="1"/>
  <c r="AX10" i="1"/>
  <c r="AV31" i="1" l="1"/>
  <c r="AX31" i="1" s="1"/>
  <c r="P31" i="1"/>
</calcChain>
</file>

<file path=xl/sharedStrings.xml><?xml version="1.0" encoding="utf-8"?>
<sst xmlns="http://schemas.openxmlformats.org/spreadsheetml/2006/main" count="144" uniqueCount="56">
  <si>
    <t>美化運動功労者表彰受賞者（環境局）</t>
    <rPh sb="0" eb="2">
      <t>ビカ</t>
    </rPh>
    <rPh sb="2" eb="4">
      <t>ウンドウ</t>
    </rPh>
    <rPh sb="4" eb="7">
      <t>コウロウシャ</t>
    </rPh>
    <rPh sb="7" eb="9">
      <t>ヒョウショウ</t>
    </rPh>
    <rPh sb="9" eb="12">
      <t>ジュショウシャ</t>
    </rPh>
    <rPh sb="13" eb="16">
      <t>カンキョウキョク</t>
    </rPh>
    <phoneticPr fontId="6"/>
  </si>
  <si>
    <t>美化運動功労者表彰受賞者（建設局　道路・河川）</t>
    <rPh sb="0" eb="2">
      <t>ビカ</t>
    </rPh>
    <rPh sb="2" eb="4">
      <t>ウンドウ</t>
    </rPh>
    <rPh sb="4" eb="7">
      <t>コウロウシャ</t>
    </rPh>
    <rPh sb="7" eb="9">
      <t>ヒョウショウ</t>
    </rPh>
    <rPh sb="9" eb="12">
      <t>ジュショウシャ</t>
    </rPh>
    <rPh sb="13" eb="15">
      <t>ケンセツ</t>
    </rPh>
    <rPh sb="15" eb="16">
      <t>キョク</t>
    </rPh>
    <rPh sb="17" eb="19">
      <t>ドウロ</t>
    </rPh>
    <rPh sb="20" eb="22">
      <t>カセン</t>
    </rPh>
    <phoneticPr fontId="6"/>
  </si>
  <si>
    <t>美化運動功労者表彰受賞者（建設局　公園）</t>
    <rPh sb="0" eb="2">
      <t>ビカ</t>
    </rPh>
    <rPh sb="2" eb="4">
      <t>ウンドウ</t>
    </rPh>
    <rPh sb="4" eb="7">
      <t>コウロウシャ</t>
    </rPh>
    <rPh sb="7" eb="9">
      <t>ヒョウショウ</t>
    </rPh>
    <rPh sb="9" eb="12">
      <t>ジュショウシャ</t>
    </rPh>
    <rPh sb="13" eb="16">
      <t>ケンセツキョク</t>
    </rPh>
    <rPh sb="17" eb="19">
      <t>コウエン</t>
    </rPh>
    <phoneticPr fontId="6"/>
  </si>
  <si>
    <t>資源集団回収活動功労団体表彰
（環境局）</t>
    <rPh sb="0" eb="2">
      <t>シゲン</t>
    </rPh>
    <rPh sb="2" eb="4">
      <t>シュウダン</t>
    </rPh>
    <rPh sb="4" eb="6">
      <t>カイシュウ</t>
    </rPh>
    <rPh sb="6" eb="8">
      <t>カツドウ</t>
    </rPh>
    <rPh sb="8" eb="10">
      <t>コウロウ</t>
    </rPh>
    <rPh sb="10" eb="12">
      <t>ダンタイ</t>
    </rPh>
    <rPh sb="12" eb="14">
      <t>ヒョウショウ</t>
    </rPh>
    <rPh sb="16" eb="19">
      <t>カンキョウキョク</t>
    </rPh>
    <phoneticPr fontId="6"/>
  </si>
  <si>
    <t>最終合計</t>
    <rPh sb="0" eb="2">
      <t>サイシュウ</t>
    </rPh>
    <rPh sb="2" eb="4">
      <t>ゴウケイ</t>
    </rPh>
    <phoneticPr fontId="6"/>
  </si>
  <si>
    <t>区名</t>
    <rPh sb="0" eb="2">
      <t>クメイ</t>
    </rPh>
    <phoneticPr fontId="6"/>
  </si>
  <si>
    <t>環境局</t>
    <rPh sb="0" eb="3">
      <t>カンキョウキョク</t>
    </rPh>
    <phoneticPr fontId="6"/>
  </si>
  <si>
    <t>個人</t>
    <rPh sb="0" eb="2">
      <t>コジン</t>
    </rPh>
    <phoneticPr fontId="6"/>
  </si>
  <si>
    <t>団体</t>
    <rPh sb="0" eb="2">
      <t>ダンタイ</t>
    </rPh>
    <phoneticPr fontId="6"/>
  </si>
  <si>
    <t>団体の長・役員</t>
    <rPh sb="0" eb="2">
      <t>ダンタイ</t>
    </rPh>
    <rPh sb="3" eb="4">
      <t>チョウ</t>
    </rPh>
    <rPh sb="5" eb="7">
      <t>ヤクイン</t>
    </rPh>
    <phoneticPr fontId="6"/>
  </si>
  <si>
    <t>合計</t>
    <rPh sb="0" eb="2">
      <t>ゴウケイ</t>
    </rPh>
    <phoneticPr fontId="6"/>
  </si>
  <si>
    <t>工営所</t>
    <rPh sb="0" eb="1">
      <t>コウ</t>
    </rPh>
    <rPh sb="1" eb="2">
      <t>エイ</t>
    </rPh>
    <rPh sb="2" eb="3">
      <t>ショ</t>
    </rPh>
    <phoneticPr fontId="6"/>
  </si>
  <si>
    <t>公園事務所</t>
    <rPh sb="0" eb="2">
      <t>コウエン</t>
    </rPh>
    <rPh sb="2" eb="4">
      <t>ジム</t>
    </rPh>
    <rPh sb="4" eb="5">
      <t>ショ</t>
    </rPh>
    <phoneticPr fontId="6"/>
  </si>
  <si>
    <t>団体の長</t>
    <rPh sb="0" eb="2">
      <t>ダンタイ</t>
    </rPh>
    <rPh sb="3" eb="4">
      <t>チョウ</t>
    </rPh>
    <phoneticPr fontId="6"/>
  </si>
  <si>
    <t>団体</t>
    <rPh sb="0" eb="1">
      <t>ダン</t>
    </rPh>
    <rPh sb="1" eb="2">
      <t>カラダ</t>
    </rPh>
    <phoneticPr fontId="6"/>
  </si>
  <si>
    <t>合計</t>
    <rPh sb="0" eb="1">
      <t>ゴウ</t>
    </rPh>
    <rPh sb="1" eb="2">
      <t>ケイ</t>
    </rPh>
    <phoneticPr fontId="6"/>
  </si>
  <si>
    <t>センター順</t>
    <rPh sb="4" eb="5">
      <t>ジュン</t>
    </rPh>
    <phoneticPr fontId="6"/>
  </si>
  <si>
    <t>市長</t>
    <rPh sb="0" eb="2">
      <t>シチョウ</t>
    </rPh>
    <phoneticPr fontId="6"/>
  </si>
  <si>
    <t>区長</t>
    <rPh sb="0" eb="2">
      <t>クチョウ</t>
    </rPh>
    <phoneticPr fontId="6"/>
  </si>
  <si>
    <t>計</t>
    <rPh sb="0" eb="1">
      <t>ケイ</t>
    </rPh>
    <phoneticPr fontId="6"/>
  </si>
  <si>
    <t>北区</t>
    <rPh sb="0" eb="2">
      <t>キタク</t>
    </rPh>
    <phoneticPr fontId="6"/>
  </si>
  <si>
    <t>北部環境事業センター</t>
    <rPh sb="0" eb="2">
      <t>ホクブ</t>
    </rPh>
    <rPh sb="2" eb="4">
      <t>カンキョウ</t>
    </rPh>
    <rPh sb="4" eb="6">
      <t>ジギョウ</t>
    </rPh>
    <phoneticPr fontId="6"/>
  </si>
  <si>
    <t>都島区</t>
    <rPh sb="0" eb="3">
      <t>ミヤコジマク</t>
    </rPh>
    <phoneticPr fontId="6"/>
  </si>
  <si>
    <t>福島区</t>
    <rPh sb="0" eb="3">
      <t>フクシマク</t>
    </rPh>
    <phoneticPr fontId="6"/>
  </si>
  <si>
    <t>西北環境事業センター</t>
    <rPh sb="0" eb="2">
      <t>セイホク</t>
    </rPh>
    <rPh sb="2" eb="4">
      <t>カンキョウ</t>
    </rPh>
    <rPh sb="4" eb="6">
      <t>ジギョウ</t>
    </rPh>
    <phoneticPr fontId="6"/>
  </si>
  <si>
    <t>此花区</t>
    <rPh sb="0" eb="3">
      <t>コノハナク</t>
    </rPh>
    <phoneticPr fontId="6"/>
  </si>
  <si>
    <t>中央区</t>
    <rPh sb="0" eb="3">
      <t>チュウオウク</t>
    </rPh>
    <phoneticPr fontId="6"/>
  </si>
  <si>
    <t>中部環境事業センター出張所</t>
    <rPh sb="0" eb="2">
      <t>チュウブ</t>
    </rPh>
    <rPh sb="2" eb="4">
      <t>カンキョウ</t>
    </rPh>
    <rPh sb="4" eb="6">
      <t>ジギョウ</t>
    </rPh>
    <rPh sb="10" eb="12">
      <t>シュッチョウ</t>
    </rPh>
    <rPh sb="12" eb="13">
      <t>ショ</t>
    </rPh>
    <phoneticPr fontId="6"/>
  </si>
  <si>
    <t>西区</t>
    <rPh sb="0" eb="2">
      <t>ニシク</t>
    </rPh>
    <phoneticPr fontId="6"/>
  </si>
  <si>
    <t>西部環境事業センター</t>
    <rPh sb="0" eb="2">
      <t>セイブ</t>
    </rPh>
    <rPh sb="2" eb="6">
      <t>カンキョウジギョウ</t>
    </rPh>
    <phoneticPr fontId="6"/>
  </si>
  <si>
    <t>港区</t>
    <rPh sb="0" eb="2">
      <t>ミナトク</t>
    </rPh>
    <phoneticPr fontId="6"/>
  </si>
  <si>
    <t>大正区</t>
    <rPh sb="0" eb="3">
      <t>タイショウク</t>
    </rPh>
    <phoneticPr fontId="6"/>
  </si>
  <si>
    <t>天王寺区</t>
    <rPh sb="0" eb="4">
      <t>テンノウジク</t>
    </rPh>
    <phoneticPr fontId="6"/>
  </si>
  <si>
    <t>中部環境事業センター</t>
    <rPh sb="0" eb="2">
      <t>チュウブ</t>
    </rPh>
    <rPh sb="2" eb="4">
      <t>カンキョウ</t>
    </rPh>
    <rPh sb="4" eb="6">
      <t>ジギョウ</t>
    </rPh>
    <phoneticPr fontId="6"/>
  </si>
  <si>
    <t>浪速区</t>
    <rPh sb="0" eb="3">
      <t>ナニワク</t>
    </rPh>
    <phoneticPr fontId="6"/>
  </si>
  <si>
    <t>西淀川区</t>
    <rPh sb="0" eb="4">
      <t>ニシヨドガワク</t>
    </rPh>
    <phoneticPr fontId="6"/>
  </si>
  <si>
    <t>淀川区</t>
    <rPh sb="0" eb="3">
      <t>ヨドガワク</t>
    </rPh>
    <phoneticPr fontId="6"/>
  </si>
  <si>
    <t>東北環境事業センター</t>
    <rPh sb="0" eb="2">
      <t>トウホク</t>
    </rPh>
    <rPh sb="2" eb="4">
      <t>カンキョウ</t>
    </rPh>
    <rPh sb="4" eb="6">
      <t>ジギョウ</t>
    </rPh>
    <phoneticPr fontId="6"/>
  </si>
  <si>
    <t>東淀川区</t>
    <rPh sb="0" eb="4">
      <t>ヒガシヨドガワク</t>
    </rPh>
    <phoneticPr fontId="6"/>
  </si>
  <si>
    <t>東成区</t>
    <rPh sb="0" eb="3">
      <t>ヒガシナリク</t>
    </rPh>
    <phoneticPr fontId="6"/>
  </si>
  <si>
    <t>東部環境事業センター</t>
    <rPh sb="0" eb="2">
      <t>トウブ</t>
    </rPh>
    <rPh sb="2" eb="4">
      <t>カンキョウ</t>
    </rPh>
    <rPh sb="4" eb="6">
      <t>ジギョウ</t>
    </rPh>
    <phoneticPr fontId="6"/>
  </si>
  <si>
    <t>生野区</t>
    <rPh sb="0" eb="3">
      <t>イクノク</t>
    </rPh>
    <phoneticPr fontId="6"/>
  </si>
  <si>
    <t>旭区</t>
    <rPh sb="0" eb="2">
      <t>アサヒク</t>
    </rPh>
    <phoneticPr fontId="6"/>
  </si>
  <si>
    <t>城北環境事業センター</t>
    <rPh sb="0" eb="1">
      <t>シロ</t>
    </rPh>
    <rPh sb="1" eb="2">
      <t>キタ</t>
    </rPh>
    <rPh sb="2" eb="4">
      <t>カンキョウ</t>
    </rPh>
    <rPh sb="4" eb="6">
      <t>ジギョウ</t>
    </rPh>
    <phoneticPr fontId="6"/>
  </si>
  <si>
    <t>城東区</t>
    <rPh sb="0" eb="3">
      <t>ジョウトウク</t>
    </rPh>
    <phoneticPr fontId="6"/>
  </si>
  <si>
    <t>鶴見区</t>
    <rPh sb="0" eb="3">
      <t>ツルミク</t>
    </rPh>
    <phoneticPr fontId="6"/>
  </si>
  <si>
    <t>阿倍野区</t>
    <rPh sb="0" eb="4">
      <t>アベノク</t>
    </rPh>
    <phoneticPr fontId="6"/>
  </si>
  <si>
    <t>南部環境事業センター</t>
    <rPh sb="0" eb="2">
      <t>ナンブ</t>
    </rPh>
    <rPh sb="2" eb="4">
      <t>カンキョウ</t>
    </rPh>
    <rPh sb="4" eb="6">
      <t>ジギョウ</t>
    </rPh>
    <phoneticPr fontId="6"/>
  </si>
  <si>
    <t>住之江区</t>
    <rPh sb="0" eb="4">
      <t>スミノエク</t>
    </rPh>
    <phoneticPr fontId="6"/>
  </si>
  <si>
    <t>西南環境事業センター</t>
    <rPh sb="0" eb="2">
      <t>セイナン</t>
    </rPh>
    <rPh sb="2" eb="6">
      <t>カンキョウジギョウ</t>
    </rPh>
    <phoneticPr fontId="6"/>
  </si>
  <si>
    <t>住吉区</t>
    <rPh sb="0" eb="3">
      <t>スミヨシク</t>
    </rPh>
    <phoneticPr fontId="6"/>
  </si>
  <si>
    <t>東住吉区</t>
    <rPh sb="0" eb="4">
      <t>ヒガシスミヨシク</t>
    </rPh>
    <phoneticPr fontId="6"/>
  </si>
  <si>
    <t>平野区</t>
    <rPh sb="0" eb="3">
      <t>ヒラノク</t>
    </rPh>
    <phoneticPr fontId="6"/>
  </si>
  <si>
    <t>東南環境事業センター</t>
    <rPh sb="0" eb="2">
      <t>トウナン</t>
    </rPh>
    <rPh sb="2" eb="6">
      <t>カンキョウジギョウ</t>
    </rPh>
    <phoneticPr fontId="6"/>
  </si>
  <si>
    <t>西成区</t>
    <rPh sb="0" eb="3">
      <t>ニシナリク</t>
    </rPh>
    <phoneticPr fontId="6"/>
  </si>
  <si>
    <t>令和７年度　美化運動功労者及び資源集団回収活動功労団体表彰受賞者数</t>
    <rPh sb="0" eb="2">
      <t>レイワ</t>
    </rPh>
    <rPh sb="3" eb="5">
      <t>ネンド</t>
    </rPh>
    <rPh sb="4" eb="5">
      <t>ド</t>
    </rPh>
    <rPh sb="5" eb="7">
      <t>ヘイネンド</t>
    </rPh>
    <rPh sb="6" eb="8">
      <t>ビカ</t>
    </rPh>
    <rPh sb="8" eb="10">
      <t>ウンドウ</t>
    </rPh>
    <rPh sb="10" eb="13">
      <t>コウロウシャ</t>
    </rPh>
    <rPh sb="13" eb="14">
      <t>オヨ</t>
    </rPh>
    <rPh sb="15" eb="17">
      <t>シゲン</t>
    </rPh>
    <rPh sb="17" eb="19">
      <t>シュウダン</t>
    </rPh>
    <rPh sb="19" eb="21">
      <t>カイシュウ</t>
    </rPh>
    <rPh sb="21" eb="23">
      <t>カツドウ</t>
    </rPh>
    <rPh sb="23" eb="25">
      <t>コウロウ</t>
    </rPh>
    <rPh sb="25" eb="27">
      <t>ダンタイ</t>
    </rPh>
    <rPh sb="27" eb="29">
      <t>ヒョウショウ</t>
    </rPh>
    <rPh sb="29" eb="32">
      <t>ジュショウシャ</t>
    </rPh>
    <rPh sb="32" eb="33">
      <t>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</si>
</sst>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1" fillId="0" borderId="0" xfId="1" applyFont="1"/>
    <xf numFmtId="0" fontId="1" fillId="0" borderId="0" xfId="1" applyFont="1" applyFill="1" applyAlignment="1">
      <alignment horizontal="center"/>
    </xf>
    <xf numFmtId="0" fontId="3" fillId="0" borderId="0" xfId="1" applyFont="1" applyAlignment="1">
      <alignment horizontal="center" vertical="center" shrinkToFit="1"/>
    </xf>
    <xf numFmtId="0" fontId="1" fillId="0" borderId="0" xfId="1" applyFont="1" applyAlignment="1">
      <alignment vertical="center" shrinkToFit="1"/>
    </xf>
    <xf numFmtId="0" fontId="3" fillId="0" borderId="0" xfId="1" applyFont="1" applyAlignment="1">
      <alignment vertical="center" shrinkToFit="1"/>
    </xf>
    <xf numFmtId="0" fontId="4" fillId="0" borderId="0" xfId="1" applyFont="1"/>
    <xf numFmtId="0" fontId="1" fillId="0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1" fillId="0" borderId="10" xfId="1" applyFont="1" applyFill="1" applyBorder="1" applyAlignment="1">
      <alignment horizontal="center"/>
    </xf>
    <xf numFmtId="0" fontId="1" fillId="0" borderId="0" xfId="1" applyFont="1" applyAlignment="1">
      <alignment vertical="center"/>
    </xf>
    <xf numFmtId="0" fontId="1" fillId="0" borderId="11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1" fillId="0" borderId="0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3" fillId="0" borderId="30" xfId="1" applyFont="1" applyBorder="1" applyAlignment="1">
      <alignment horizontal="center" vertical="center" shrinkToFit="1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 shrinkToFit="1"/>
    </xf>
    <xf numFmtId="0" fontId="1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 shrinkToFit="1"/>
    </xf>
    <xf numFmtId="0" fontId="1" fillId="0" borderId="39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 shrinkToFit="1"/>
    </xf>
    <xf numFmtId="0" fontId="1" fillId="0" borderId="23" xfId="1" applyFont="1" applyFill="1" applyBorder="1" applyAlignment="1">
      <alignment vertical="center"/>
    </xf>
    <xf numFmtId="0" fontId="1" fillId="0" borderId="20" xfId="1" applyFont="1" applyFill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1" fillId="0" borderId="24" xfId="1" applyFont="1" applyBorder="1" applyAlignment="1">
      <alignment vertical="center"/>
    </xf>
    <xf numFmtId="0" fontId="1" fillId="0" borderId="22" xfId="1" applyFont="1" applyFill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3" fillId="0" borderId="44" xfId="1" applyFont="1" applyBorder="1" applyAlignment="1">
      <alignment horizontal="center" vertical="center" shrinkToFit="1"/>
    </xf>
    <xf numFmtId="0" fontId="3" fillId="2" borderId="45" xfId="1" applyFont="1" applyFill="1" applyBorder="1" applyAlignment="1">
      <alignment horizontal="center" vertical="center" shrinkToFit="1"/>
    </xf>
    <xf numFmtId="0" fontId="3" fillId="2" borderId="44" xfId="1" applyFont="1" applyFill="1" applyBorder="1" applyAlignment="1">
      <alignment horizontal="center" vertical="center" shrinkToFit="1"/>
    </xf>
    <xf numFmtId="0" fontId="1" fillId="0" borderId="47" xfId="1" applyFont="1" applyBorder="1" applyAlignment="1">
      <alignment vertical="center"/>
    </xf>
    <xf numFmtId="0" fontId="1" fillId="0" borderId="48" xfId="1" applyFont="1" applyFill="1" applyBorder="1" applyAlignment="1">
      <alignment horizontal="center" vertical="center"/>
    </xf>
    <xf numFmtId="0" fontId="1" fillId="0" borderId="22" xfId="1" applyFont="1" applyBorder="1" applyAlignment="1">
      <alignment vertical="center"/>
    </xf>
    <xf numFmtId="0" fontId="1" fillId="0" borderId="49" xfId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 shrinkToFit="1"/>
    </xf>
    <xf numFmtId="0" fontId="1" fillId="0" borderId="49" xfId="1" applyFont="1" applyFill="1" applyBorder="1" applyAlignment="1">
      <alignment vertical="center"/>
    </xf>
    <xf numFmtId="0" fontId="1" fillId="0" borderId="51" xfId="1" applyFont="1" applyFill="1" applyBorder="1" applyAlignment="1">
      <alignment vertical="center"/>
    </xf>
    <xf numFmtId="0" fontId="1" fillId="0" borderId="52" xfId="1" applyFont="1" applyFill="1" applyBorder="1" applyAlignment="1">
      <alignment vertical="center"/>
    </xf>
    <xf numFmtId="0" fontId="3" fillId="2" borderId="53" xfId="1" applyFont="1" applyFill="1" applyBorder="1" applyAlignment="1">
      <alignment horizontal="center" vertical="center" shrinkToFit="1"/>
    </xf>
    <xf numFmtId="0" fontId="1" fillId="0" borderId="54" xfId="1" applyFont="1" applyFill="1" applyBorder="1" applyAlignment="1">
      <alignment vertical="center"/>
    </xf>
    <xf numFmtId="0" fontId="1" fillId="0" borderId="56" xfId="1" applyFont="1" applyFill="1" applyBorder="1" applyAlignment="1">
      <alignment horizontal="center" vertical="center"/>
    </xf>
    <xf numFmtId="0" fontId="3" fillId="0" borderId="53" xfId="1" applyFont="1" applyBorder="1" applyAlignment="1">
      <alignment horizontal="center" vertical="center" shrinkToFit="1"/>
    </xf>
    <xf numFmtId="0" fontId="3" fillId="0" borderId="45" xfId="1" applyFont="1" applyBorder="1" applyAlignment="1">
      <alignment horizontal="center" vertical="center" shrinkToFit="1"/>
    </xf>
    <xf numFmtId="0" fontId="1" fillId="0" borderId="58" xfId="1" applyFont="1" applyBorder="1" applyAlignment="1">
      <alignment vertical="center"/>
    </xf>
    <xf numFmtId="0" fontId="1" fillId="0" borderId="51" xfId="1" applyFont="1" applyBorder="1" applyAlignment="1">
      <alignment vertical="center"/>
    </xf>
    <xf numFmtId="0" fontId="1" fillId="0" borderId="54" xfId="1" applyFont="1" applyBorder="1" applyAlignment="1">
      <alignment vertical="center"/>
    </xf>
    <xf numFmtId="0" fontId="1" fillId="0" borderId="52" xfId="1" applyFont="1" applyBorder="1" applyAlignment="1">
      <alignment vertical="center"/>
    </xf>
    <xf numFmtId="0" fontId="1" fillId="0" borderId="42" xfId="1" applyFont="1" applyFill="1" applyBorder="1" applyAlignment="1">
      <alignment vertical="center"/>
    </xf>
    <xf numFmtId="0" fontId="1" fillId="0" borderId="19" xfId="1" applyFont="1" applyBorder="1" applyAlignment="1">
      <alignment vertical="center"/>
    </xf>
    <xf numFmtId="0" fontId="1" fillId="0" borderId="59" xfId="1" applyFont="1" applyFill="1" applyBorder="1" applyAlignment="1">
      <alignment horizontal="center" vertical="center"/>
    </xf>
    <xf numFmtId="0" fontId="3" fillId="2" borderId="60" xfId="1" applyFont="1" applyFill="1" applyBorder="1" applyAlignment="1">
      <alignment horizontal="center" vertical="center" shrinkToFit="1"/>
    </xf>
    <xf numFmtId="0" fontId="3" fillId="0" borderId="63" xfId="1" applyFont="1" applyBorder="1" applyAlignment="1">
      <alignment horizontal="center" vertical="center" shrinkToFit="1"/>
    </xf>
    <xf numFmtId="0" fontId="1" fillId="0" borderId="64" xfId="1" applyFont="1" applyBorder="1" applyAlignment="1">
      <alignment vertical="center"/>
    </xf>
    <xf numFmtId="0" fontId="1" fillId="0" borderId="62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3" fillId="2" borderId="65" xfId="1" applyFont="1" applyFill="1" applyBorder="1" applyAlignment="1">
      <alignment horizontal="center" vertical="center" shrinkToFit="1"/>
    </xf>
    <xf numFmtId="0" fontId="3" fillId="2" borderId="63" xfId="1" applyFont="1" applyFill="1" applyBorder="1" applyAlignment="1">
      <alignment horizontal="center" vertical="center" shrinkToFit="1"/>
    </xf>
    <xf numFmtId="0" fontId="1" fillId="0" borderId="66" xfId="1" applyFont="1" applyFill="1" applyBorder="1" applyAlignment="1">
      <alignment horizontal="center" vertical="center"/>
    </xf>
    <xf numFmtId="0" fontId="1" fillId="3" borderId="67" xfId="1" applyFont="1" applyFill="1" applyBorder="1" applyAlignment="1">
      <alignment horizontal="center" vertical="center"/>
    </xf>
    <xf numFmtId="0" fontId="3" fillId="3" borderId="68" xfId="1" applyFont="1" applyFill="1" applyBorder="1" applyAlignment="1">
      <alignment vertical="center"/>
    </xf>
    <xf numFmtId="0" fontId="1" fillId="3" borderId="69" xfId="1" applyFont="1" applyFill="1" applyBorder="1" applyAlignment="1">
      <alignment vertical="center"/>
    </xf>
    <xf numFmtId="0" fontId="1" fillId="3" borderId="70" xfId="1" applyFont="1" applyFill="1" applyBorder="1" applyAlignment="1">
      <alignment vertical="center"/>
    </xf>
    <xf numFmtId="0" fontId="1" fillId="3" borderId="71" xfId="1" applyFont="1" applyFill="1" applyBorder="1" applyAlignment="1">
      <alignment vertical="center"/>
    </xf>
    <xf numFmtId="0" fontId="1" fillId="3" borderId="72" xfId="1" applyFont="1" applyFill="1" applyBorder="1" applyAlignment="1">
      <alignment vertical="center"/>
    </xf>
    <xf numFmtId="0" fontId="1" fillId="3" borderId="73" xfId="1" applyFont="1" applyFill="1" applyBorder="1" applyAlignment="1">
      <alignment vertical="center"/>
    </xf>
    <xf numFmtId="0" fontId="1" fillId="3" borderId="9" xfId="1" applyFont="1" applyFill="1" applyBorder="1" applyAlignment="1">
      <alignment vertical="center" shrinkToFit="1"/>
    </xf>
    <xf numFmtId="0" fontId="1" fillId="3" borderId="74" xfId="1" applyFont="1" applyFill="1" applyBorder="1" applyAlignment="1">
      <alignment vertical="center"/>
    </xf>
    <xf numFmtId="0" fontId="1" fillId="3" borderId="75" xfId="1" applyFont="1" applyFill="1" applyBorder="1" applyAlignment="1">
      <alignment vertical="center"/>
    </xf>
    <xf numFmtId="0" fontId="3" fillId="3" borderId="7" xfId="1" applyFont="1" applyFill="1" applyBorder="1" applyAlignment="1">
      <alignment vertical="center" shrinkToFit="1"/>
    </xf>
    <xf numFmtId="0" fontId="1" fillId="3" borderId="8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/>
    </xf>
    <xf numFmtId="0" fontId="1" fillId="3" borderId="6" xfId="1" applyFont="1" applyFill="1" applyBorder="1" applyAlignment="1">
      <alignment vertical="center"/>
    </xf>
    <xf numFmtId="0" fontId="1" fillId="3" borderId="76" xfId="1" applyFont="1" applyFill="1" applyBorder="1" applyAlignment="1">
      <alignment horizontal="center" vertical="center"/>
    </xf>
    <xf numFmtId="0" fontId="3" fillId="0" borderId="0" xfId="1" applyFont="1"/>
    <xf numFmtId="0" fontId="1" fillId="0" borderId="0" xfId="1" applyFont="1" applyFill="1" applyBorder="1" applyAlignment="1">
      <alignment vertical="center"/>
    </xf>
    <xf numFmtId="0" fontId="1" fillId="0" borderId="46" xfId="1" applyFont="1" applyFill="1" applyBorder="1" applyAlignment="1">
      <alignment vertical="center"/>
    </xf>
    <xf numFmtId="0" fontId="1" fillId="0" borderId="14" xfId="1" applyFont="1" applyFill="1" applyBorder="1" applyAlignment="1">
      <alignment vertical="center"/>
    </xf>
    <xf numFmtId="0" fontId="1" fillId="0" borderId="55" xfId="1" applyFont="1" applyFill="1" applyBorder="1" applyAlignment="1">
      <alignment vertical="center"/>
    </xf>
    <xf numFmtId="0" fontId="1" fillId="0" borderId="47" xfId="1" applyFont="1" applyFill="1" applyBorder="1" applyAlignment="1">
      <alignment vertical="center"/>
    </xf>
    <xf numFmtId="0" fontId="1" fillId="0" borderId="57" xfId="1" applyFont="1" applyFill="1" applyBorder="1" applyAlignment="1">
      <alignment vertical="center"/>
    </xf>
    <xf numFmtId="0" fontId="1" fillId="0" borderId="79" xfId="1" applyFont="1" applyBorder="1" applyAlignment="1">
      <alignment vertical="center"/>
    </xf>
    <xf numFmtId="0" fontId="1" fillId="0" borderId="78" xfId="1" applyFont="1" applyBorder="1" applyAlignment="1">
      <alignment vertical="center"/>
    </xf>
    <xf numFmtId="0" fontId="1" fillId="0" borderId="77" xfId="1" applyFont="1" applyBorder="1" applyAlignment="1">
      <alignment vertical="center"/>
    </xf>
    <xf numFmtId="0" fontId="1" fillId="0" borderId="27" xfId="1" applyFont="1" applyBorder="1" applyAlignment="1">
      <alignment vertical="center"/>
    </xf>
    <xf numFmtId="0" fontId="1" fillId="0" borderId="31" xfId="1" applyFont="1" applyFill="1" applyBorder="1" applyAlignment="1">
      <alignment vertical="center"/>
    </xf>
    <xf numFmtId="0" fontId="1" fillId="0" borderId="61" xfId="1" applyFont="1" applyFill="1" applyBorder="1" applyAlignment="1">
      <alignment vertical="center"/>
    </xf>
    <xf numFmtId="0" fontId="1" fillId="0" borderId="62" xfId="1" applyFont="1" applyFill="1" applyBorder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14" fontId="1" fillId="0" borderId="0" xfId="1" applyNumberFormat="1" applyFont="1" applyAlignment="1">
      <alignment vertical="top"/>
    </xf>
    <xf numFmtId="0" fontId="1" fillId="0" borderId="0" xfId="1" applyFont="1" applyAlignment="1">
      <alignment vertical="top"/>
    </xf>
    <xf numFmtId="0" fontId="5" fillId="0" borderId="0" xfId="1" applyFont="1" applyFill="1" applyAlignment="1" applyProtection="1">
      <alignment horizontal="center" vertical="center"/>
      <protection locked="0"/>
    </xf>
    <xf numFmtId="0" fontId="1" fillId="0" borderId="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6"/>
  <sheetViews>
    <sheetView tabSelected="1" view="pageBreakPreview" topLeftCell="B1" zoomScale="70" zoomScaleNormal="100" zoomScaleSheetLayoutView="70" workbookViewId="0">
      <selection activeCell="U8" sqref="U8"/>
    </sheetView>
  </sheetViews>
  <sheetFormatPr defaultColWidth="9" defaultRowHeight="13.2" x14ac:dyDescent="0.2"/>
  <cols>
    <col min="1" max="1" width="0" style="1" hidden="1" customWidth="1"/>
    <col min="2" max="2" width="9" style="1"/>
    <col min="3" max="3" width="9" style="2"/>
    <col min="4" max="4" width="20.8984375" style="3" hidden="1" customWidth="1"/>
    <col min="5" max="16" width="4.59765625" style="1" customWidth="1"/>
    <col min="17" max="17" width="18.5" style="4" hidden="1" customWidth="1"/>
    <col min="18" max="29" width="4.59765625" style="1" customWidth="1"/>
    <col min="30" max="30" width="18.59765625" style="5" hidden="1" customWidth="1"/>
    <col min="31" max="42" width="4.59765625" style="1" customWidth="1"/>
    <col min="43" max="43" width="20.8984375" style="3" hidden="1" customWidth="1"/>
    <col min="44" max="46" width="4.59765625" style="6" customWidth="1"/>
    <col min="47" max="47" width="9" style="2"/>
    <col min="48" max="50" width="8.59765625" style="1" customWidth="1"/>
    <col min="51" max="16384" width="9" style="1"/>
  </cols>
  <sheetData>
    <row r="1" spans="1:50" ht="20.25" customHeight="1" x14ac:dyDescent="0.2">
      <c r="AV1" s="104"/>
      <c r="AW1" s="105"/>
      <c r="AX1" s="105"/>
    </row>
    <row r="2" spans="1:50" ht="31.5" customHeight="1" x14ac:dyDescent="0.2">
      <c r="C2" s="106" t="s">
        <v>55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</row>
    <row r="3" spans="1:50" ht="26.25" customHeight="1" thickBot="1" x14ac:dyDescent="0.25"/>
    <row r="4" spans="1:50" ht="46.5" customHeight="1" thickBot="1" x14ac:dyDescent="0.25">
      <c r="C4" s="7"/>
      <c r="D4" s="8"/>
      <c r="E4" s="107" t="s">
        <v>0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Q4" s="9"/>
      <c r="R4" s="110" t="s">
        <v>1</v>
      </c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2"/>
      <c r="AD4" s="10"/>
      <c r="AE4" s="113" t="s">
        <v>2</v>
      </c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5"/>
      <c r="AQ4" s="10"/>
      <c r="AR4" s="116" t="s">
        <v>3</v>
      </c>
      <c r="AS4" s="117"/>
      <c r="AT4" s="117"/>
      <c r="AU4" s="11"/>
      <c r="AV4" s="111" t="s">
        <v>4</v>
      </c>
      <c r="AW4" s="111"/>
      <c r="AX4" s="112"/>
    </row>
    <row r="5" spans="1:50" s="12" customFormat="1" ht="29.25" customHeight="1" x14ac:dyDescent="0.45">
      <c r="C5" s="13" t="s">
        <v>5</v>
      </c>
      <c r="D5" s="14" t="s">
        <v>6</v>
      </c>
      <c r="E5" s="101" t="s">
        <v>7</v>
      </c>
      <c r="F5" s="102"/>
      <c r="G5" s="118"/>
      <c r="H5" s="101" t="s">
        <v>8</v>
      </c>
      <c r="I5" s="102"/>
      <c r="J5" s="103"/>
      <c r="K5" s="119" t="s">
        <v>9</v>
      </c>
      <c r="L5" s="102"/>
      <c r="M5" s="118"/>
      <c r="N5" s="101" t="s">
        <v>10</v>
      </c>
      <c r="O5" s="102"/>
      <c r="P5" s="103"/>
      <c r="Q5" s="15" t="s">
        <v>11</v>
      </c>
      <c r="R5" s="120" t="s">
        <v>7</v>
      </c>
      <c r="S5" s="121"/>
      <c r="T5" s="122"/>
      <c r="U5" s="101" t="s">
        <v>8</v>
      </c>
      <c r="V5" s="102"/>
      <c r="W5" s="103"/>
      <c r="X5" s="125" t="s">
        <v>9</v>
      </c>
      <c r="Y5" s="121"/>
      <c r="Z5" s="122"/>
      <c r="AA5" s="127" t="s">
        <v>10</v>
      </c>
      <c r="AB5" s="121"/>
      <c r="AC5" s="126"/>
      <c r="AD5" s="16" t="s">
        <v>12</v>
      </c>
      <c r="AE5" s="120" t="s">
        <v>7</v>
      </c>
      <c r="AF5" s="121"/>
      <c r="AG5" s="122"/>
      <c r="AH5" s="101" t="s">
        <v>8</v>
      </c>
      <c r="AI5" s="102"/>
      <c r="AJ5" s="103"/>
      <c r="AK5" s="125" t="s">
        <v>13</v>
      </c>
      <c r="AL5" s="121"/>
      <c r="AM5" s="128"/>
      <c r="AN5" s="127" t="s">
        <v>10</v>
      </c>
      <c r="AO5" s="121"/>
      <c r="AP5" s="126"/>
      <c r="AQ5" s="15" t="s">
        <v>6</v>
      </c>
      <c r="AR5" s="123" t="s">
        <v>14</v>
      </c>
      <c r="AS5" s="124"/>
      <c r="AT5" s="17" t="s">
        <v>15</v>
      </c>
      <c r="AU5" s="18" t="s">
        <v>5</v>
      </c>
      <c r="AV5" s="125" t="s">
        <v>10</v>
      </c>
      <c r="AW5" s="121"/>
      <c r="AX5" s="126"/>
    </row>
    <row r="6" spans="1:50" s="12" customFormat="1" ht="29.25" customHeight="1" thickBot="1" x14ac:dyDescent="0.5">
      <c r="A6" s="12" t="s">
        <v>16</v>
      </c>
      <c r="C6" s="19"/>
      <c r="D6" s="20"/>
      <c r="E6" s="21" t="s">
        <v>17</v>
      </c>
      <c r="F6" s="22" t="s">
        <v>18</v>
      </c>
      <c r="G6" s="23" t="s">
        <v>19</v>
      </c>
      <c r="H6" s="21" t="s">
        <v>17</v>
      </c>
      <c r="I6" s="22" t="s">
        <v>18</v>
      </c>
      <c r="J6" s="24" t="s">
        <v>19</v>
      </c>
      <c r="K6" s="25" t="s">
        <v>17</v>
      </c>
      <c r="L6" s="22" t="s">
        <v>18</v>
      </c>
      <c r="M6" s="23" t="s">
        <v>19</v>
      </c>
      <c r="N6" s="21" t="s">
        <v>17</v>
      </c>
      <c r="O6" s="22" t="s">
        <v>18</v>
      </c>
      <c r="P6" s="24" t="s">
        <v>19</v>
      </c>
      <c r="Q6" s="26"/>
      <c r="R6" s="27" t="s">
        <v>17</v>
      </c>
      <c r="S6" s="22" t="s">
        <v>18</v>
      </c>
      <c r="T6" s="23" t="s">
        <v>19</v>
      </c>
      <c r="U6" s="21" t="s">
        <v>17</v>
      </c>
      <c r="V6" s="22" t="s">
        <v>18</v>
      </c>
      <c r="W6" s="24" t="s">
        <v>19</v>
      </c>
      <c r="X6" s="25" t="s">
        <v>17</v>
      </c>
      <c r="Y6" s="22" t="s">
        <v>18</v>
      </c>
      <c r="Z6" s="23" t="s">
        <v>19</v>
      </c>
      <c r="AA6" s="21" t="s">
        <v>17</v>
      </c>
      <c r="AB6" s="22" t="s">
        <v>18</v>
      </c>
      <c r="AC6" s="24" t="s">
        <v>19</v>
      </c>
      <c r="AD6" s="28"/>
      <c r="AE6" s="27" t="s">
        <v>17</v>
      </c>
      <c r="AF6" s="22" t="s">
        <v>18</v>
      </c>
      <c r="AG6" s="23" t="s">
        <v>19</v>
      </c>
      <c r="AH6" s="21" t="s">
        <v>17</v>
      </c>
      <c r="AI6" s="22" t="s">
        <v>18</v>
      </c>
      <c r="AJ6" s="24" t="s">
        <v>19</v>
      </c>
      <c r="AK6" s="25" t="s">
        <v>17</v>
      </c>
      <c r="AL6" s="22" t="s">
        <v>18</v>
      </c>
      <c r="AM6" s="29" t="s">
        <v>19</v>
      </c>
      <c r="AN6" s="21" t="s">
        <v>17</v>
      </c>
      <c r="AO6" s="22" t="s">
        <v>18</v>
      </c>
      <c r="AP6" s="24" t="s">
        <v>19</v>
      </c>
      <c r="AQ6" s="26"/>
      <c r="AR6" s="27" t="s">
        <v>17</v>
      </c>
      <c r="AS6" s="22" t="s">
        <v>18</v>
      </c>
      <c r="AT6" s="30" t="s">
        <v>19</v>
      </c>
      <c r="AU6" s="31"/>
      <c r="AV6" s="25" t="s">
        <v>17</v>
      </c>
      <c r="AW6" s="22" t="s">
        <v>18</v>
      </c>
      <c r="AX6" s="24" t="s">
        <v>19</v>
      </c>
    </row>
    <row r="7" spans="1:50" s="12" customFormat="1" ht="29.25" customHeight="1" x14ac:dyDescent="0.45">
      <c r="A7" s="12">
        <v>1</v>
      </c>
      <c r="C7" s="32" t="s">
        <v>20</v>
      </c>
      <c r="D7" s="33" t="s">
        <v>21</v>
      </c>
      <c r="E7" s="34">
        <v>0</v>
      </c>
      <c r="F7" s="35">
        <v>9</v>
      </c>
      <c r="G7" s="36">
        <v>9</v>
      </c>
      <c r="H7" s="34">
        <v>1</v>
      </c>
      <c r="I7" s="35">
        <v>2</v>
      </c>
      <c r="J7" s="37">
        <v>3</v>
      </c>
      <c r="K7" s="38">
        <v>0</v>
      </c>
      <c r="L7" s="35">
        <v>3</v>
      </c>
      <c r="M7" s="37">
        <v>3</v>
      </c>
      <c r="N7" s="39">
        <f>E7+H7+K7</f>
        <v>1</v>
      </c>
      <c r="O7" s="40">
        <f t="shared" ref="N7:O22" si="0">F7+I7+L7</f>
        <v>14</v>
      </c>
      <c r="P7" s="37">
        <f>SUM(N7:O7)</f>
        <v>15</v>
      </c>
      <c r="Q7" s="41"/>
      <c r="R7" s="34">
        <v>0</v>
      </c>
      <c r="S7" s="35">
        <v>1</v>
      </c>
      <c r="T7" s="37">
        <f t="shared" ref="T7:T30" si="1">SUM(R7:S7)</f>
        <v>1</v>
      </c>
      <c r="U7" s="34">
        <v>0</v>
      </c>
      <c r="V7" s="35">
        <v>0</v>
      </c>
      <c r="W7" s="37">
        <f t="shared" ref="W7:W30" si="2">SUM(U7:V7)</f>
        <v>0</v>
      </c>
      <c r="X7" s="38">
        <v>0</v>
      </c>
      <c r="Y7" s="35">
        <v>0</v>
      </c>
      <c r="Z7" s="37">
        <f t="shared" ref="Z7:Z30" si="3">SUM(X7:Y7)</f>
        <v>0</v>
      </c>
      <c r="AA7" s="39">
        <f t="shared" ref="AA7:AB30" si="4">R7+U7+X7</f>
        <v>0</v>
      </c>
      <c r="AB7" s="40">
        <f t="shared" si="4"/>
        <v>1</v>
      </c>
      <c r="AC7" s="37">
        <f t="shared" ref="AC7:AC30" si="5">AA7+AB7</f>
        <v>1</v>
      </c>
      <c r="AD7" s="42"/>
      <c r="AE7" s="34">
        <v>0</v>
      </c>
      <c r="AF7" s="35">
        <v>4</v>
      </c>
      <c r="AG7" s="36">
        <f>SUM(AE7:AF7)</f>
        <v>4</v>
      </c>
      <c r="AH7" s="34">
        <v>0</v>
      </c>
      <c r="AI7" s="35">
        <v>0</v>
      </c>
      <c r="AJ7" s="37">
        <f>SUM(AH7:AI7)</f>
        <v>0</v>
      </c>
      <c r="AK7" s="38">
        <v>0</v>
      </c>
      <c r="AL7" s="35">
        <v>0</v>
      </c>
      <c r="AM7" s="37">
        <f>SUM(AK7:AL7)</f>
        <v>0</v>
      </c>
      <c r="AN7" s="39">
        <f>$AE7+$AH7+$AK7</f>
        <v>0</v>
      </c>
      <c r="AO7" s="40">
        <f>$AF7+$AI7+$AL7</f>
        <v>4</v>
      </c>
      <c r="AP7" s="37">
        <f>SUM(AN7:AO7)</f>
        <v>4</v>
      </c>
      <c r="AQ7" s="43"/>
      <c r="AR7" s="89">
        <v>1</v>
      </c>
      <c r="AS7" s="90">
        <v>8</v>
      </c>
      <c r="AT7" s="44">
        <f>SUM(AR7:AS7)</f>
        <v>9</v>
      </c>
      <c r="AU7" s="45" t="s">
        <v>20</v>
      </c>
      <c r="AV7" s="46">
        <f>N7+AA7+AN7+AR7</f>
        <v>2</v>
      </c>
      <c r="AW7" s="40">
        <f>+O7+AB7+AO7+AS7</f>
        <v>27</v>
      </c>
      <c r="AX7" s="37">
        <f>+P7+AC7+AP7+AT7</f>
        <v>29</v>
      </c>
    </row>
    <row r="8" spans="1:50" s="12" customFormat="1" ht="29.25" customHeight="1" x14ac:dyDescent="0.45">
      <c r="A8" s="12">
        <v>2</v>
      </c>
      <c r="C8" s="47" t="s">
        <v>22</v>
      </c>
      <c r="D8" s="48" t="s">
        <v>21</v>
      </c>
      <c r="E8" s="49">
        <v>0</v>
      </c>
      <c r="F8" s="50">
        <v>3</v>
      </c>
      <c r="G8" s="36">
        <v>3</v>
      </c>
      <c r="H8" s="34">
        <v>0</v>
      </c>
      <c r="I8" s="35">
        <v>1</v>
      </c>
      <c r="J8" s="37">
        <v>1</v>
      </c>
      <c r="K8" s="51">
        <v>0</v>
      </c>
      <c r="L8" s="38">
        <v>0</v>
      </c>
      <c r="M8" s="37">
        <v>0</v>
      </c>
      <c r="N8" s="39">
        <f t="shared" si="0"/>
        <v>0</v>
      </c>
      <c r="O8" s="40">
        <f t="shared" si="0"/>
        <v>4</v>
      </c>
      <c r="P8" s="37">
        <f t="shared" ref="P8:P16" si="6">SUM(N8:O8)</f>
        <v>4</v>
      </c>
      <c r="Q8" s="52"/>
      <c r="R8" s="53">
        <v>0</v>
      </c>
      <c r="S8" s="50">
        <v>0</v>
      </c>
      <c r="T8" s="37">
        <f t="shared" si="1"/>
        <v>0</v>
      </c>
      <c r="U8" s="34">
        <v>0</v>
      </c>
      <c r="V8" s="35">
        <v>0</v>
      </c>
      <c r="W8" s="37">
        <f t="shared" si="2"/>
        <v>0</v>
      </c>
      <c r="X8" s="38">
        <v>1</v>
      </c>
      <c r="Y8" s="50">
        <v>4</v>
      </c>
      <c r="Z8" s="37">
        <f t="shared" si="3"/>
        <v>5</v>
      </c>
      <c r="AA8" s="39">
        <f t="shared" si="4"/>
        <v>1</v>
      </c>
      <c r="AB8" s="40">
        <f t="shared" si="4"/>
        <v>4</v>
      </c>
      <c r="AC8" s="37">
        <f t="shared" si="5"/>
        <v>5</v>
      </c>
      <c r="AD8" s="42"/>
      <c r="AE8" s="53">
        <v>0</v>
      </c>
      <c r="AF8" s="50">
        <v>1</v>
      </c>
      <c r="AG8" s="36">
        <f>SUM(AE8:AF8)</f>
        <v>1</v>
      </c>
      <c r="AH8" s="34">
        <v>0</v>
      </c>
      <c r="AI8" s="35">
        <v>1</v>
      </c>
      <c r="AJ8" s="37">
        <f t="shared" ref="AJ8:AJ30" si="7">SUM(AH8:AI8)</f>
        <v>1</v>
      </c>
      <c r="AK8" s="38">
        <v>0</v>
      </c>
      <c r="AL8" s="35">
        <v>1</v>
      </c>
      <c r="AM8" s="37">
        <f t="shared" ref="AM8:AM30" si="8">SUM(AK8:AL8)</f>
        <v>1</v>
      </c>
      <c r="AN8" s="39">
        <f t="shared" ref="AN8:AN30" si="9">$AE8+$AH8+$AK8</f>
        <v>0</v>
      </c>
      <c r="AO8" s="40">
        <f t="shared" ref="AO8:AO30" si="10">$AF8+$AI8+$AL8</f>
        <v>3</v>
      </c>
      <c r="AP8" s="37">
        <f t="shared" ref="AP8:AP30" si="11">SUM(AN8:AO8)</f>
        <v>3</v>
      </c>
      <c r="AQ8" s="52"/>
      <c r="AR8" s="91">
        <v>2</v>
      </c>
      <c r="AS8" s="50">
        <v>2</v>
      </c>
      <c r="AT8" s="44">
        <f t="shared" ref="AT8:AT30" si="12">SUM(AR8:AS8)</f>
        <v>4</v>
      </c>
      <c r="AU8" s="54" t="s">
        <v>22</v>
      </c>
      <c r="AV8" s="46">
        <f t="shared" ref="AV8:AV30" si="13">N8+AA8+AN8+AR8</f>
        <v>3</v>
      </c>
      <c r="AW8" s="40">
        <f t="shared" ref="AW8:AX30" si="14">+O8+AB8+AO8+AS8</f>
        <v>13</v>
      </c>
      <c r="AX8" s="37">
        <f t="shared" si="14"/>
        <v>16</v>
      </c>
    </row>
    <row r="9" spans="1:50" s="12" customFormat="1" ht="29.25" customHeight="1" x14ac:dyDescent="0.45">
      <c r="A9" s="12">
        <v>8</v>
      </c>
      <c r="C9" s="47" t="s">
        <v>23</v>
      </c>
      <c r="D9" s="48" t="s">
        <v>24</v>
      </c>
      <c r="E9" s="53">
        <v>1</v>
      </c>
      <c r="F9" s="51">
        <v>1</v>
      </c>
      <c r="G9" s="36">
        <v>2</v>
      </c>
      <c r="H9" s="53">
        <v>2</v>
      </c>
      <c r="I9" s="38">
        <v>0</v>
      </c>
      <c r="J9" s="37">
        <v>2</v>
      </c>
      <c r="K9" s="38">
        <v>0</v>
      </c>
      <c r="L9" s="38">
        <v>0</v>
      </c>
      <c r="M9" s="37">
        <v>0</v>
      </c>
      <c r="N9" s="39">
        <f t="shared" si="0"/>
        <v>3</v>
      </c>
      <c r="O9" s="40">
        <f t="shared" si="0"/>
        <v>1</v>
      </c>
      <c r="P9" s="37">
        <f t="shared" si="6"/>
        <v>4</v>
      </c>
      <c r="Q9" s="55"/>
      <c r="R9" s="53">
        <v>0</v>
      </c>
      <c r="S9" s="50">
        <v>0</v>
      </c>
      <c r="T9" s="37">
        <f t="shared" si="1"/>
        <v>0</v>
      </c>
      <c r="U9" s="34">
        <v>0</v>
      </c>
      <c r="V9" s="35">
        <v>0</v>
      </c>
      <c r="W9" s="37">
        <f t="shared" si="2"/>
        <v>0</v>
      </c>
      <c r="X9" s="38">
        <v>0</v>
      </c>
      <c r="Y9" s="35">
        <v>0</v>
      </c>
      <c r="Z9" s="37">
        <f t="shared" si="3"/>
        <v>0</v>
      </c>
      <c r="AA9" s="39">
        <f t="shared" si="4"/>
        <v>0</v>
      </c>
      <c r="AB9" s="40">
        <f t="shared" si="4"/>
        <v>0</v>
      </c>
      <c r="AC9" s="37">
        <f t="shared" si="5"/>
        <v>0</v>
      </c>
      <c r="AD9" s="42"/>
      <c r="AE9" s="53">
        <v>0</v>
      </c>
      <c r="AF9" s="50">
        <v>5</v>
      </c>
      <c r="AG9" s="36">
        <f t="shared" ref="AG9:AG30" si="15">SUM(AE9:AF9)</f>
        <v>5</v>
      </c>
      <c r="AH9" s="34">
        <v>2</v>
      </c>
      <c r="AI9" s="35">
        <v>1</v>
      </c>
      <c r="AJ9" s="37">
        <f t="shared" si="7"/>
        <v>3</v>
      </c>
      <c r="AK9" s="38">
        <v>0</v>
      </c>
      <c r="AL9" s="35">
        <v>4</v>
      </c>
      <c r="AM9" s="37">
        <f t="shared" si="8"/>
        <v>4</v>
      </c>
      <c r="AN9" s="39">
        <f t="shared" si="9"/>
        <v>2</v>
      </c>
      <c r="AO9" s="40">
        <f t="shared" si="10"/>
        <v>10</v>
      </c>
      <c r="AP9" s="37">
        <f t="shared" si="11"/>
        <v>12</v>
      </c>
      <c r="AQ9" s="52"/>
      <c r="AR9" s="91">
        <v>0</v>
      </c>
      <c r="AS9" s="50">
        <v>4</v>
      </c>
      <c r="AT9" s="44">
        <f t="shared" si="12"/>
        <v>4</v>
      </c>
      <c r="AU9" s="54" t="s">
        <v>23</v>
      </c>
      <c r="AV9" s="46">
        <f t="shared" si="13"/>
        <v>5</v>
      </c>
      <c r="AW9" s="40">
        <f t="shared" si="14"/>
        <v>15</v>
      </c>
      <c r="AX9" s="37">
        <f t="shared" si="14"/>
        <v>20</v>
      </c>
    </row>
    <row r="10" spans="1:50" s="12" customFormat="1" ht="29.25" customHeight="1" x14ac:dyDescent="0.45">
      <c r="A10" s="12">
        <v>9</v>
      </c>
      <c r="C10" s="47" t="s">
        <v>25</v>
      </c>
      <c r="D10" s="48" t="s">
        <v>24</v>
      </c>
      <c r="E10" s="53">
        <v>0</v>
      </c>
      <c r="F10" s="51">
        <v>3</v>
      </c>
      <c r="G10" s="36">
        <v>3</v>
      </c>
      <c r="H10" s="34">
        <v>0</v>
      </c>
      <c r="I10" s="38">
        <v>0</v>
      </c>
      <c r="J10" s="37">
        <v>0</v>
      </c>
      <c r="K10" s="38">
        <v>0</v>
      </c>
      <c r="L10" s="38">
        <v>0</v>
      </c>
      <c r="M10" s="37">
        <v>0</v>
      </c>
      <c r="N10" s="39">
        <f t="shared" si="0"/>
        <v>0</v>
      </c>
      <c r="O10" s="40">
        <f t="shared" si="0"/>
        <v>3</v>
      </c>
      <c r="P10" s="37">
        <f t="shared" si="6"/>
        <v>3</v>
      </c>
      <c r="Q10" s="55"/>
      <c r="R10" s="53">
        <v>0</v>
      </c>
      <c r="S10" s="50">
        <v>0</v>
      </c>
      <c r="T10" s="37">
        <f t="shared" si="1"/>
        <v>0</v>
      </c>
      <c r="U10" s="34">
        <v>0</v>
      </c>
      <c r="V10" s="35">
        <v>0</v>
      </c>
      <c r="W10" s="37">
        <f t="shared" si="2"/>
        <v>0</v>
      </c>
      <c r="X10" s="92">
        <v>0</v>
      </c>
      <c r="Y10" s="50">
        <v>0</v>
      </c>
      <c r="Z10" s="37">
        <f t="shared" si="3"/>
        <v>0</v>
      </c>
      <c r="AA10" s="39">
        <f t="shared" si="4"/>
        <v>0</v>
      </c>
      <c r="AB10" s="40">
        <f t="shared" si="4"/>
        <v>0</v>
      </c>
      <c r="AC10" s="37">
        <f t="shared" si="5"/>
        <v>0</v>
      </c>
      <c r="AD10" s="42"/>
      <c r="AE10" s="53">
        <v>1</v>
      </c>
      <c r="AF10" s="50">
        <v>3</v>
      </c>
      <c r="AG10" s="36">
        <f t="shared" si="15"/>
        <v>4</v>
      </c>
      <c r="AH10" s="34">
        <v>0</v>
      </c>
      <c r="AI10" s="35">
        <v>0</v>
      </c>
      <c r="AJ10" s="37">
        <f t="shared" si="7"/>
        <v>0</v>
      </c>
      <c r="AK10" s="38">
        <v>0</v>
      </c>
      <c r="AL10" s="35">
        <v>1</v>
      </c>
      <c r="AM10" s="37">
        <f t="shared" si="8"/>
        <v>1</v>
      </c>
      <c r="AN10" s="39">
        <f t="shared" si="9"/>
        <v>1</v>
      </c>
      <c r="AO10" s="40">
        <f t="shared" si="10"/>
        <v>4</v>
      </c>
      <c r="AP10" s="37">
        <f t="shared" si="11"/>
        <v>5</v>
      </c>
      <c r="AQ10" s="52"/>
      <c r="AR10" s="91">
        <v>1</v>
      </c>
      <c r="AS10" s="50">
        <v>3</v>
      </c>
      <c r="AT10" s="44">
        <f t="shared" si="12"/>
        <v>4</v>
      </c>
      <c r="AU10" s="54" t="s">
        <v>25</v>
      </c>
      <c r="AV10" s="46">
        <f t="shared" si="13"/>
        <v>2</v>
      </c>
      <c r="AW10" s="40">
        <f t="shared" si="14"/>
        <v>10</v>
      </c>
      <c r="AX10" s="37">
        <f t="shared" si="14"/>
        <v>12</v>
      </c>
    </row>
    <row r="11" spans="1:50" s="12" customFormat="1" ht="29.25" customHeight="1" x14ac:dyDescent="0.45">
      <c r="A11" s="12">
        <v>13</v>
      </c>
      <c r="C11" s="47" t="s">
        <v>26</v>
      </c>
      <c r="D11" s="48" t="s">
        <v>27</v>
      </c>
      <c r="E11" s="53">
        <v>1</v>
      </c>
      <c r="F11" s="51">
        <v>0</v>
      </c>
      <c r="G11" s="36">
        <v>1</v>
      </c>
      <c r="H11" s="34">
        <v>2</v>
      </c>
      <c r="I11" s="38">
        <v>1</v>
      </c>
      <c r="J11" s="37">
        <v>3</v>
      </c>
      <c r="K11" s="38">
        <v>0</v>
      </c>
      <c r="L11" s="38">
        <v>0</v>
      </c>
      <c r="M11" s="37">
        <v>0</v>
      </c>
      <c r="N11" s="39">
        <f t="shared" si="0"/>
        <v>3</v>
      </c>
      <c r="O11" s="40">
        <f t="shared" si="0"/>
        <v>1</v>
      </c>
      <c r="P11" s="37">
        <f t="shared" si="6"/>
        <v>4</v>
      </c>
      <c r="Q11" s="55"/>
      <c r="R11" s="49">
        <v>0</v>
      </c>
      <c r="S11" s="50">
        <v>0</v>
      </c>
      <c r="T11" s="37">
        <f t="shared" si="1"/>
        <v>0</v>
      </c>
      <c r="U11" s="61">
        <v>0</v>
      </c>
      <c r="V11" s="50">
        <v>0</v>
      </c>
      <c r="W11" s="37">
        <f t="shared" si="2"/>
        <v>0</v>
      </c>
      <c r="X11" s="51">
        <v>0</v>
      </c>
      <c r="Y11" s="51">
        <v>0</v>
      </c>
      <c r="Z11" s="37">
        <f t="shared" si="3"/>
        <v>0</v>
      </c>
      <c r="AA11" s="39">
        <f t="shared" si="4"/>
        <v>0</v>
      </c>
      <c r="AB11" s="40">
        <f t="shared" si="4"/>
        <v>0</v>
      </c>
      <c r="AC11" s="37">
        <f t="shared" si="5"/>
        <v>0</v>
      </c>
      <c r="AD11" s="42"/>
      <c r="AE11" s="53">
        <v>0</v>
      </c>
      <c r="AF11" s="50">
        <v>0</v>
      </c>
      <c r="AG11" s="36">
        <f t="shared" si="15"/>
        <v>0</v>
      </c>
      <c r="AH11" s="34">
        <v>0</v>
      </c>
      <c r="AI11" s="35">
        <v>0</v>
      </c>
      <c r="AJ11" s="37">
        <f t="shared" si="7"/>
        <v>0</v>
      </c>
      <c r="AK11" s="38">
        <v>0</v>
      </c>
      <c r="AL11" s="35">
        <v>1</v>
      </c>
      <c r="AM11" s="37">
        <f t="shared" si="8"/>
        <v>1</v>
      </c>
      <c r="AN11" s="39">
        <f t="shared" si="9"/>
        <v>0</v>
      </c>
      <c r="AO11" s="40">
        <f t="shared" si="10"/>
        <v>1</v>
      </c>
      <c r="AP11" s="37">
        <f t="shared" si="11"/>
        <v>1</v>
      </c>
      <c r="AQ11" s="52"/>
      <c r="AR11" s="91">
        <v>0</v>
      </c>
      <c r="AS11" s="50">
        <v>5</v>
      </c>
      <c r="AT11" s="44">
        <f t="shared" si="12"/>
        <v>5</v>
      </c>
      <c r="AU11" s="54" t="s">
        <v>26</v>
      </c>
      <c r="AV11" s="46">
        <f t="shared" si="13"/>
        <v>3</v>
      </c>
      <c r="AW11" s="40">
        <f t="shared" si="14"/>
        <v>7</v>
      </c>
      <c r="AX11" s="37">
        <f t="shared" si="14"/>
        <v>10</v>
      </c>
    </row>
    <row r="12" spans="1:50" s="12" customFormat="1" ht="27.75" customHeight="1" x14ac:dyDescent="0.45">
      <c r="A12" s="12">
        <v>15</v>
      </c>
      <c r="C12" s="47" t="s">
        <v>28</v>
      </c>
      <c r="D12" s="48" t="s">
        <v>29</v>
      </c>
      <c r="E12" s="53">
        <v>1</v>
      </c>
      <c r="F12" s="51">
        <v>0</v>
      </c>
      <c r="G12" s="36">
        <v>1</v>
      </c>
      <c r="H12" s="34">
        <v>1</v>
      </c>
      <c r="I12" s="38">
        <v>0</v>
      </c>
      <c r="J12" s="37">
        <v>1</v>
      </c>
      <c r="K12" s="38">
        <v>0</v>
      </c>
      <c r="L12" s="38">
        <v>0</v>
      </c>
      <c r="M12" s="37">
        <v>0</v>
      </c>
      <c r="N12" s="39">
        <f t="shared" si="0"/>
        <v>2</v>
      </c>
      <c r="O12" s="40">
        <f t="shared" si="0"/>
        <v>0</v>
      </c>
      <c r="P12" s="37">
        <f t="shared" si="6"/>
        <v>2</v>
      </c>
      <c r="Q12" s="52"/>
      <c r="R12" s="53">
        <v>0</v>
      </c>
      <c r="S12" s="51">
        <v>0</v>
      </c>
      <c r="T12" s="37">
        <f t="shared" si="1"/>
        <v>0</v>
      </c>
      <c r="U12" s="53">
        <v>0</v>
      </c>
      <c r="V12" s="38">
        <v>0</v>
      </c>
      <c r="W12" s="37">
        <f t="shared" si="2"/>
        <v>0</v>
      </c>
      <c r="X12" s="51">
        <v>0</v>
      </c>
      <c r="Y12" s="38">
        <v>0</v>
      </c>
      <c r="Z12" s="37">
        <f t="shared" si="3"/>
        <v>0</v>
      </c>
      <c r="AA12" s="39">
        <f t="shared" si="4"/>
        <v>0</v>
      </c>
      <c r="AB12" s="40">
        <f t="shared" si="4"/>
        <v>0</v>
      </c>
      <c r="AC12" s="37">
        <f t="shared" si="5"/>
        <v>0</v>
      </c>
      <c r="AD12" s="42"/>
      <c r="AE12" s="53">
        <v>7</v>
      </c>
      <c r="AF12" s="50">
        <v>3</v>
      </c>
      <c r="AG12" s="36">
        <f t="shared" si="15"/>
        <v>10</v>
      </c>
      <c r="AH12" s="34">
        <v>0</v>
      </c>
      <c r="AI12" s="35">
        <v>0</v>
      </c>
      <c r="AJ12" s="37">
        <f t="shared" si="7"/>
        <v>0</v>
      </c>
      <c r="AK12" s="38">
        <v>0</v>
      </c>
      <c r="AL12" s="35">
        <v>0</v>
      </c>
      <c r="AM12" s="37">
        <f t="shared" si="8"/>
        <v>0</v>
      </c>
      <c r="AN12" s="39">
        <f t="shared" si="9"/>
        <v>7</v>
      </c>
      <c r="AO12" s="40">
        <f t="shared" si="10"/>
        <v>3</v>
      </c>
      <c r="AP12" s="37">
        <f t="shared" si="11"/>
        <v>10</v>
      </c>
      <c r="AQ12" s="52"/>
      <c r="AR12" s="91">
        <v>1</v>
      </c>
      <c r="AS12" s="50">
        <v>6</v>
      </c>
      <c r="AT12" s="44">
        <f t="shared" si="12"/>
        <v>7</v>
      </c>
      <c r="AU12" s="54" t="s">
        <v>28</v>
      </c>
      <c r="AV12" s="46">
        <f t="shared" si="13"/>
        <v>10</v>
      </c>
      <c r="AW12" s="40">
        <f t="shared" si="14"/>
        <v>9</v>
      </c>
      <c r="AX12" s="37">
        <f t="shared" si="14"/>
        <v>19</v>
      </c>
    </row>
    <row r="13" spans="1:50" s="12" customFormat="1" ht="29.25" customHeight="1" x14ac:dyDescent="0.45">
      <c r="A13" s="12">
        <v>16</v>
      </c>
      <c r="C13" s="47" t="s">
        <v>30</v>
      </c>
      <c r="D13" s="48" t="s">
        <v>29</v>
      </c>
      <c r="E13" s="53">
        <v>0</v>
      </c>
      <c r="F13" s="51">
        <v>0</v>
      </c>
      <c r="G13" s="36">
        <v>0</v>
      </c>
      <c r="H13" s="34">
        <v>0</v>
      </c>
      <c r="I13" s="38">
        <v>0</v>
      </c>
      <c r="J13" s="37">
        <v>0</v>
      </c>
      <c r="K13" s="38">
        <v>0</v>
      </c>
      <c r="L13" s="38">
        <v>0</v>
      </c>
      <c r="M13" s="37">
        <v>0</v>
      </c>
      <c r="N13" s="39">
        <f t="shared" si="0"/>
        <v>0</v>
      </c>
      <c r="O13" s="40">
        <f t="shared" si="0"/>
        <v>0</v>
      </c>
      <c r="P13" s="37">
        <f t="shared" si="6"/>
        <v>0</v>
      </c>
      <c r="Q13" s="52"/>
      <c r="R13" s="53">
        <v>0</v>
      </c>
      <c r="S13" s="51">
        <v>0</v>
      </c>
      <c r="T13" s="37">
        <f t="shared" si="1"/>
        <v>0</v>
      </c>
      <c r="U13" s="34">
        <v>0</v>
      </c>
      <c r="V13" s="38">
        <v>0</v>
      </c>
      <c r="W13" s="37">
        <f t="shared" si="2"/>
        <v>0</v>
      </c>
      <c r="X13" s="38">
        <v>0</v>
      </c>
      <c r="Y13" s="38">
        <v>0</v>
      </c>
      <c r="Z13" s="37">
        <f t="shared" si="3"/>
        <v>0</v>
      </c>
      <c r="AA13" s="39">
        <f t="shared" si="4"/>
        <v>0</v>
      </c>
      <c r="AB13" s="40">
        <f t="shared" si="4"/>
        <v>0</v>
      </c>
      <c r="AC13" s="37">
        <f t="shared" si="5"/>
        <v>0</v>
      </c>
      <c r="AD13" s="42"/>
      <c r="AE13" s="53">
        <v>0</v>
      </c>
      <c r="AF13" s="50">
        <v>0</v>
      </c>
      <c r="AG13" s="36">
        <f t="shared" si="15"/>
        <v>0</v>
      </c>
      <c r="AH13" s="34">
        <v>0</v>
      </c>
      <c r="AI13" s="35">
        <v>0</v>
      </c>
      <c r="AJ13" s="37">
        <f t="shared" si="7"/>
        <v>0</v>
      </c>
      <c r="AK13" s="38">
        <v>0</v>
      </c>
      <c r="AL13" s="35">
        <v>0</v>
      </c>
      <c r="AM13" s="37">
        <f t="shared" si="8"/>
        <v>0</v>
      </c>
      <c r="AN13" s="39">
        <f t="shared" si="9"/>
        <v>0</v>
      </c>
      <c r="AO13" s="40">
        <f t="shared" si="10"/>
        <v>0</v>
      </c>
      <c r="AP13" s="37">
        <f t="shared" si="11"/>
        <v>0</v>
      </c>
      <c r="AQ13" s="52"/>
      <c r="AR13" s="91">
        <v>1</v>
      </c>
      <c r="AS13" s="50">
        <v>3</v>
      </c>
      <c r="AT13" s="44">
        <f t="shared" si="12"/>
        <v>4</v>
      </c>
      <c r="AU13" s="54" t="s">
        <v>30</v>
      </c>
      <c r="AV13" s="46">
        <f t="shared" si="13"/>
        <v>1</v>
      </c>
      <c r="AW13" s="40">
        <f t="shared" si="14"/>
        <v>3</v>
      </c>
      <c r="AX13" s="37">
        <f t="shared" si="14"/>
        <v>4</v>
      </c>
    </row>
    <row r="14" spans="1:50" s="12" customFormat="1" ht="29.25" customHeight="1" x14ac:dyDescent="0.45">
      <c r="A14" s="12">
        <v>17</v>
      </c>
      <c r="C14" s="47" t="s">
        <v>31</v>
      </c>
      <c r="D14" s="48" t="s">
        <v>29</v>
      </c>
      <c r="E14" s="53">
        <v>2</v>
      </c>
      <c r="F14" s="51">
        <v>0</v>
      </c>
      <c r="G14" s="36">
        <v>2</v>
      </c>
      <c r="H14" s="34">
        <v>0</v>
      </c>
      <c r="I14" s="38">
        <v>1</v>
      </c>
      <c r="J14" s="37">
        <v>1</v>
      </c>
      <c r="K14" s="38">
        <v>0</v>
      </c>
      <c r="L14" s="38">
        <v>0</v>
      </c>
      <c r="M14" s="37">
        <v>0</v>
      </c>
      <c r="N14" s="39">
        <f t="shared" si="0"/>
        <v>2</v>
      </c>
      <c r="O14" s="40">
        <f t="shared" si="0"/>
        <v>1</v>
      </c>
      <c r="P14" s="37">
        <f t="shared" si="6"/>
        <v>3</v>
      </c>
      <c r="Q14" s="55"/>
      <c r="R14" s="53">
        <v>0</v>
      </c>
      <c r="S14" s="50">
        <v>0</v>
      </c>
      <c r="T14" s="37">
        <f t="shared" si="1"/>
        <v>0</v>
      </c>
      <c r="U14" s="34">
        <v>0</v>
      </c>
      <c r="V14" s="38">
        <v>0</v>
      </c>
      <c r="W14" s="37">
        <f t="shared" si="2"/>
        <v>0</v>
      </c>
      <c r="X14" s="38">
        <v>0</v>
      </c>
      <c r="Y14" s="93">
        <v>0</v>
      </c>
      <c r="Z14" s="37">
        <f t="shared" si="3"/>
        <v>0</v>
      </c>
      <c r="AA14" s="39">
        <f t="shared" si="4"/>
        <v>0</v>
      </c>
      <c r="AB14" s="40">
        <f t="shared" si="4"/>
        <v>0</v>
      </c>
      <c r="AC14" s="37">
        <f t="shared" si="5"/>
        <v>0</v>
      </c>
      <c r="AD14" s="56"/>
      <c r="AE14" s="53">
        <v>0</v>
      </c>
      <c r="AF14" s="50">
        <v>1</v>
      </c>
      <c r="AG14" s="36">
        <f t="shared" si="15"/>
        <v>1</v>
      </c>
      <c r="AH14" s="34">
        <v>0</v>
      </c>
      <c r="AI14" s="35">
        <v>0</v>
      </c>
      <c r="AJ14" s="37">
        <f t="shared" si="7"/>
        <v>0</v>
      </c>
      <c r="AK14" s="38">
        <v>0</v>
      </c>
      <c r="AL14" s="35">
        <v>1</v>
      </c>
      <c r="AM14" s="37">
        <f t="shared" si="8"/>
        <v>1</v>
      </c>
      <c r="AN14" s="39">
        <f t="shared" si="9"/>
        <v>0</v>
      </c>
      <c r="AO14" s="40">
        <f t="shared" si="10"/>
        <v>2</v>
      </c>
      <c r="AP14" s="37">
        <f t="shared" si="11"/>
        <v>2</v>
      </c>
      <c r="AQ14" s="52"/>
      <c r="AR14" s="91">
        <v>0</v>
      </c>
      <c r="AS14" s="50">
        <v>2</v>
      </c>
      <c r="AT14" s="44">
        <f t="shared" si="12"/>
        <v>2</v>
      </c>
      <c r="AU14" s="54" t="s">
        <v>31</v>
      </c>
      <c r="AV14" s="46">
        <f t="shared" si="13"/>
        <v>2</v>
      </c>
      <c r="AW14" s="40">
        <f t="shared" si="14"/>
        <v>5</v>
      </c>
      <c r="AX14" s="37">
        <f t="shared" si="14"/>
        <v>7</v>
      </c>
    </row>
    <row r="15" spans="1:50" s="12" customFormat="1" ht="29.25" customHeight="1" x14ac:dyDescent="0.45">
      <c r="A15" s="12">
        <v>11</v>
      </c>
      <c r="C15" s="47" t="s">
        <v>32</v>
      </c>
      <c r="D15" s="48" t="s">
        <v>33</v>
      </c>
      <c r="E15" s="53">
        <v>0</v>
      </c>
      <c r="F15" s="51">
        <v>0</v>
      </c>
      <c r="G15" s="36">
        <v>0</v>
      </c>
      <c r="H15" s="34">
        <v>0</v>
      </c>
      <c r="I15" s="38">
        <v>0</v>
      </c>
      <c r="J15" s="37">
        <v>0</v>
      </c>
      <c r="K15" s="38">
        <v>0</v>
      </c>
      <c r="L15" s="38">
        <v>1</v>
      </c>
      <c r="M15" s="37">
        <v>1</v>
      </c>
      <c r="N15" s="39">
        <f t="shared" si="0"/>
        <v>0</v>
      </c>
      <c r="O15" s="40">
        <f t="shared" si="0"/>
        <v>1</v>
      </c>
      <c r="P15" s="37">
        <f t="shared" si="6"/>
        <v>1</v>
      </c>
      <c r="Q15" s="55"/>
      <c r="R15" s="53">
        <v>0</v>
      </c>
      <c r="S15" s="50">
        <v>0</v>
      </c>
      <c r="T15" s="37">
        <f t="shared" si="1"/>
        <v>0</v>
      </c>
      <c r="U15" s="34">
        <v>0</v>
      </c>
      <c r="V15" s="35">
        <v>0</v>
      </c>
      <c r="W15" s="37">
        <f t="shared" si="2"/>
        <v>0</v>
      </c>
      <c r="X15" s="51">
        <v>0</v>
      </c>
      <c r="Y15" s="51">
        <v>0</v>
      </c>
      <c r="Z15" s="94">
        <f t="shared" si="3"/>
        <v>0</v>
      </c>
      <c r="AA15" s="39">
        <f t="shared" si="4"/>
        <v>0</v>
      </c>
      <c r="AB15" s="40">
        <f t="shared" si="4"/>
        <v>0</v>
      </c>
      <c r="AC15" s="37">
        <f t="shared" si="5"/>
        <v>0</v>
      </c>
      <c r="AD15" s="42"/>
      <c r="AE15" s="53">
        <v>1</v>
      </c>
      <c r="AF15" s="50">
        <v>1</v>
      </c>
      <c r="AG15" s="36">
        <f t="shared" si="15"/>
        <v>2</v>
      </c>
      <c r="AH15" s="34">
        <v>0</v>
      </c>
      <c r="AI15" s="35">
        <v>0</v>
      </c>
      <c r="AJ15" s="37">
        <f t="shared" si="7"/>
        <v>0</v>
      </c>
      <c r="AK15" s="38">
        <v>0</v>
      </c>
      <c r="AL15" s="35">
        <v>1</v>
      </c>
      <c r="AM15" s="37">
        <f t="shared" si="8"/>
        <v>1</v>
      </c>
      <c r="AN15" s="39">
        <f t="shared" si="9"/>
        <v>1</v>
      </c>
      <c r="AO15" s="40">
        <f t="shared" si="10"/>
        <v>2</v>
      </c>
      <c r="AP15" s="37">
        <f t="shared" si="11"/>
        <v>3</v>
      </c>
      <c r="AQ15" s="52"/>
      <c r="AR15" s="91">
        <v>0</v>
      </c>
      <c r="AS15" s="50">
        <v>5</v>
      </c>
      <c r="AT15" s="44">
        <f t="shared" si="12"/>
        <v>5</v>
      </c>
      <c r="AU15" s="54" t="s">
        <v>32</v>
      </c>
      <c r="AV15" s="46">
        <f t="shared" si="13"/>
        <v>1</v>
      </c>
      <c r="AW15" s="40">
        <f t="shared" si="14"/>
        <v>8</v>
      </c>
      <c r="AX15" s="37">
        <f t="shared" si="14"/>
        <v>9</v>
      </c>
    </row>
    <row r="16" spans="1:50" s="12" customFormat="1" ht="29.25" customHeight="1" x14ac:dyDescent="0.45">
      <c r="A16" s="12">
        <v>14</v>
      </c>
      <c r="C16" s="47" t="s">
        <v>34</v>
      </c>
      <c r="D16" s="48" t="s">
        <v>27</v>
      </c>
      <c r="E16" s="53">
        <v>0</v>
      </c>
      <c r="F16" s="51">
        <v>2</v>
      </c>
      <c r="G16" s="36">
        <v>2</v>
      </c>
      <c r="H16" s="34">
        <v>0</v>
      </c>
      <c r="I16" s="38">
        <v>0</v>
      </c>
      <c r="J16" s="37">
        <v>0</v>
      </c>
      <c r="K16" s="38">
        <v>0</v>
      </c>
      <c r="L16" s="38">
        <v>0</v>
      </c>
      <c r="M16" s="37">
        <v>0</v>
      </c>
      <c r="N16" s="39">
        <f t="shared" si="0"/>
        <v>0</v>
      </c>
      <c r="O16" s="40">
        <f t="shared" si="0"/>
        <v>2</v>
      </c>
      <c r="P16" s="37">
        <f t="shared" si="6"/>
        <v>2</v>
      </c>
      <c r="Q16" s="55"/>
      <c r="R16" s="53">
        <v>0</v>
      </c>
      <c r="S16" s="50">
        <v>1</v>
      </c>
      <c r="T16" s="37">
        <f t="shared" si="1"/>
        <v>1</v>
      </c>
      <c r="U16" s="34">
        <v>0</v>
      </c>
      <c r="V16" s="35">
        <v>0</v>
      </c>
      <c r="W16" s="37">
        <f t="shared" si="2"/>
        <v>0</v>
      </c>
      <c r="X16" s="38">
        <v>0</v>
      </c>
      <c r="Y16" s="51">
        <v>0</v>
      </c>
      <c r="Z16" s="37">
        <f t="shared" si="3"/>
        <v>0</v>
      </c>
      <c r="AA16" s="39">
        <f t="shared" si="4"/>
        <v>0</v>
      </c>
      <c r="AB16" s="40">
        <f t="shared" si="4"/>
        <v>1</v>
      </c>
      <c r="AC16" s="37">
        <f t="shared" si="5"/>
        <v>1</v>
      </c>
      <c r="AD16" s="42"/>
      <c r="AE16" s="53">
        <v>1</v>
      </c>
      <c r="AF16" s="50">
        <v>1</v>
      </c>
      <c r="AG16" s="36">
        <f t="shared" si="15"/>
        <v>2</v>
      </c>
      <c r="AH16" s="34">
        <v>1</v>
      </c>
      <c r="AI16" s="35">
        <v>0</v>
      </c>
      <c r="AJ16" s="37">
        <f t="shared" si="7"/>
        <v>1</v>
      </c>
      <c r="AK16" s="38">
        <v>1</v>
      </c>
      <c r="AL16" s="35">
        <v>1</v>
      </c>
      <c r="AM16" s="37">
        <f t="shared" si="8"/>
        <v>2</v>
      </c>
      <c r="AN16" s="39">
        <f t="shared" si="9"/>
        <v>3</v>
      </c>
      <c r="AO16" s="40">
        <f t="shared" si="10"/>
        <v>2</v>
      </c>
      <c r="AP16" s="37">
        <f t="shared" si="11"/>
        <v>5</v>
      </c>
      <c r="AQ16" s="52"/>
      <c r="AR16" s="91">
        <v>0</v>
      </c>
      <c r="AS16" s="50">
        <v>2</v>
      </c>
      <c r="AT16" s="44">
        <f t="shared" si="12"/>
        <v>2</v>
      </c>
      <c r="AU16" s="54" t="s">
        <v>34</v>
      </c>
      <c r="AV16" s="46">
        <f t="shared" si="13"/>
        <v>3</v>
      </c>
      <c r="AW16" s="40">
        <f t="shared" si="14"/>
        <v>7</v>
      </c>
      <c r="AX16" s="37">
        <f t="shared" si="14"/>
        <v>10</v>
      </c>
    </row>
    <row r="17" spans="1:50" s="12" customFormat="1" ht="29.25" customHeight="1" x14ac:dyDescent="0.45">
      <c r="A17" s="12">
        <v>10</v>
      </c>
      <c r="C17" s="47" t="s">
        <v>35</v>
      </c>
      <c r="D17" s="48" t="s">
        <v>24</v>
      </c>
      <c r="E17" s="53">
        <v>4</v>
      </c>
      <c r="F17" s="50">
        <v>4</v>
      </c>
      <c r="G17" s="36">
        <v>8</v>
      </c>
      <c r="H17" s="34">
        <v>1</v>
      </c>
      <c r="I17" s="35">
        <v>0</v>
      </c>
      <c r="J17" s="37">
        <v>1</v>
      </c>
      <c r="K17" s="38">
        <v>0</v>
      </c>
      <c r="L17" s="38">
        <v>0</v>
      </c>
      <c r="M17" s="37">
        <v>0</v>
      </c>
      <c r="N17" s="39">
        <f t="shared" si="0"/>
        <v>5</v>
      </c>
      <c r="O17" s="40">
        <f t="shared" si="0"/>
        <v>4</v>
      </c>
      <c r="P17" s="37">
        <f t="shared" ref="P17:P30" si="16">N17+O17</f>
        <v>9</v>
      </c>
      <c r="Q17" s="55"/>
      <c r="R17" s="57">
        <v>0</v>
      </c>
      <c r="S17" s="58">
        <v>0</v>
      </c>
      <c r="T17" s="37">
        <f t="shared" si="1"/>
        <v>0</v>
      </c>
      <c r="U17" s="59">
        <v>0</v>
      </c>
      <c r="V17" s="58">
        <v>0</v>
      </c>
      <c r="W17" s="37">
        <f t="shared" si="2"/>
        <v>0</v>
      </c>
      <c r="X17" s="60">
        <v>0</v>
      </c>
      <c r="Y17" s="58">
        <v>0</v>
      </c>
      <c r="Z17" s="37">
        <f t="shared" si="3"/>
        <v>0</v>
      </c>
      <c r="AA17" s="39">
        <f t="shared" si="4"/>
        <v>0</v>
      </c>
      <c r="AB17" s="40">
        <f t="shared" si="4"/>
        <v>0</v>
      </c>
      <c r="AC17" s="37">
        <f t="shared" si="5"/>
        <v>0</v>
      </c>
      <c r="AD17" s="42"/>
      <c r="AE17" s="53">
        <v>0</v>
      </c>
      <c r="AF17" s="50">
        <v>0</v>
      </c>
      <c r="AG17" s="36">
        <f t="shared" si="15"/>
        <v>0</v>
      </c>
      <c r="AH17" s="34">
        <v>0</v>
      </c>
      <c r="AI17" s="35">
        <v>0</v>
      </c>
      <c r="AJ17" s="37">
        <f t="shared" si="7"/>
        <v>0</v>
      </c>
      <c r="AK17" s="38">
        <v>0</v>
      </c>
      <c r="AL17" s="35">
        <v>2</v>
      </c>
      <c r="AM17" s="37">
        <f t="shared" si="8"/>
        <v>2</v>
      </c>
      <c r="AN17" s="39">
        <f t="shared" si="9"/>
        <v>0</v>
      </c>
      <c r="AO17" s="40">
        <f t="shared" si="10"/>
        <v>2</v>
      </c>
      <c r="AP17" s="37">
        <f t="shared" si="11"/>
        <v>2</v>
      </c>
      <c r="AQ17" s="52"/>
      <c r="AR17" s="91">
        <v>1</v>
      </c>
      <c r="AS17" s="50">
        <v>4</v>
      </c>
      <c r="AT17" s="44">
        <f t="shared" si="12"/>
        <v>5</v>
      </c>
      <c r="AU17" s="54" t="s">
        <v>35</v>
      </c>
      <c r="AV17" s="46">
        <f t="shared" si="13"/>
        <v>6</v>
      </c>
      <c r="AW17" s="40">
        <f t="shared" si="14"/>
        <v>10</v>
      </c>
      <c r="AX17" s="37">
        <f t="shared" si="14"/>
        <v>16</v>
      </c>
    </row>
    <row r="18" spans="1:50" s="12" customFormat="1" ht="29.25" customHeight="1" x14ac:dyDescent="0.45">
      <c r="A18" s="12">
        <v>3</v>
      </c>
      <c r="C18" s="47" t="s">
        <v>36</v>
      </c>
      <c r="D18" s="48" t="s">
        <v>37</v>
      </c>
      <c r="E18" s="53">
        <v>4</v>
      </c>
      <c r="F18" s="51">
        <v>1</v>
      </c>
      <c r="G18" s="36">
        <v>5</v>
      </c>
      <c r="H18" s="61">
        <v>0</v>
      </c>
      <c r="I18" s="50">
        <v>1</v>
      </c>
      <c r="J18" s="37">
        <v>1</v>
      </c>
      <c r="K18" s="51">
        <v>0</v>
      </c>
      <c r="L18" s="51">
        <v>0</v>
      </c>
      <c r="M18" s="37">
        <v>0</v>
      </c>
      <c r="N18" s="39">
        <f t="shared" si="0"/>
        <v>4</v>
      </c>
      <c r="O18" s="40">
        <f t="shared" si="0"/>
        <v>2</v>
      </c>
      <c r="P18" s="37">
        <f t="shared" si="16"/>
        <v>6</v>
      </c>
      <c r="Q18" s="55"/>
      <c r="R18" s="62">
        <v>0</v>
      </c>
      <c r="S18" s="40">
        <v>0</v>
      </c>
      <c r="T18" s="37">
        <f t="shared" si="1"/>
        <v>0</v>
      </c>
      <c r="U18" s="39">
        <v>0</v>
      </c>
      <c r="V18" s="40">
        <v>0</v>
      </c>
      <c r="W18" s="37">
        <f t="shared" si="2"/>
        <v>0</v>
      </c>
      <c r="X18" s="46">
        <v>0</v>
      </c>
      <c r="Y18" s="40">
        <v>0</v>
      </c>
      <c r="Z18" s="37">
        <f t="shared" si="3"/>
        <v>0</v>
      </c>
      <c r="AA18" s="39">
        <f t="shared" si="4"/>
        <v>0</v>
      </c>
      <c r="AB18" s="40">
        <f t="shared" si="4"/>
        <v>0</v>
      </c>
      <c r="AC18" s="37">
        <f t="shared" si="5"/>
        <v>0</v>
      </c>
      <c r="AD18" s="42"/>
      <c r="AE18" s="53">
        <v>3</v>
      </c>
      <c r="AF18" s="50">
        <v>1</v>
      </c>
      <c r="AG18" s="36">
        <f t="shared" si="15"/>
        <v>4</v>
      </c>
      <c r="AH18" s="34">
        <v>1</v>
      </c>
      <c r="AI18" s="35">
        <v>0</v>
      </c>
      <c r="AJ18" s="37">
        <f t="shared" si="7"/>
        <v>1</v>
      </c>
      <c r="AK18" s="38">
        <v>1</v>
      </c>
      <c r="AL18" s="35">
        <v>3</v>
      </c>
      <c r="AM18" s="37">
        <f t="shared" si="8"/>
        <v>4</v>
      </c>
      <c r="AN18" s="39">
        <f t="shared" si="9"/>
        <v>5</v>
      </c>
      <c r="AO18" s="40">
        <f t="shared" si="10"/>
        <v>4</v>
      </c>
      <c r="AP18" s="37">
        <f t="shared" si="11"/>
        <v>9</v>
      </c>
      <c r="AQ18" s="52"/>
      <c r="AR18" s="91">
        <v>1</v>
      </c>
      <c r="AS18" s="50">
        <v>5</v>
      </c>
      <c r="AT18" s="44">
        <f t="shared" si="12"/>
        <v>6</v>
      </c>
      <c r="AU18" s="54" t="s">
        <v>36</v>
      </c>
      <c r="AV18" s="46">
        <f t="shared" si="13"/>
        <v>10</v>
      </c>
      <c r="AW18" s="40">
        <f t="shared" si="14"/>
        <v>11</v>
      </c>
      <c r="AX18" s="37">
        <f t="shared" si="14"/>
        <v>21</v>
      </c>
    </row>
    <row r="19" spans="1:50" s="12" customFormat="1" ht="29.25" customHeight="1" x14ac:dyDescent="0.45">
      <c r="A19" s="12">
        <v>4</v>
      </c>
      <c r="C19" s="47" t="s">
        <v>38</v>
      </c>
      <c r="D19" s="48" t="s">
        <v>37</v>
      </c>
      <c r="E19" s="53">
        <v>3</v>
      </c>
      <c r="F19" s="51">
        <v>0</v>
      </c>
      <c r="G19" s="36">
        <v>3</v>
      </c>
      <c r="H19" s="53">
        <v>1</v>
      </c>
      <c r="I19" s="38">
        <v>0</v>
      </c>
      <c r="J19" s="37">
        <v>1</v>
      </c>
      <c r="K19" s="51">
        <v>0</v>
      </c>
      <c r="L19" s="38">
        <v>0</v>
      </c>
      <c r="M19" s="37">
        <v>0</v>
      </c>
      <c r="N19" s="39">
        <f t="shared" si="0"/>
        <v>4</v>
      </c>
      <c r="O19" s="40">
        <f t="shared" si="0"/>
        <v>0</v>
      </c>
      <c r="P19" s="37">
        <f t="shared" si="16"/>
        <v>4</v>
      </c>
      <c r="Q19" s="55"/>
      <c r="R19" s="62">
        <v>0</v>
      </c>
      <c r="S19" s="40">
        <v>0</v>
      </c>
      <c r="T19" s="37">
        <f t="shared" si="1"/>
        <v>0</v>
      </c>
      <c r="U19" s="39">
        <v>0</v>
      </c>
      <c r="V19" s="40">
        <v>0</v>
      </c>
      <c r="W19" s="37">
        <f t="shared" si="2"/>
        <v>0</v>
      </c>
      <c r="X19" s="46">
        <v>0</v>
      </c>
      <c r="Y19" s="40">
        <v>0</v>
      </c>
      <c r="Z19" s="37">
        <f t="shared" si="3"/>
        <v>0</v>
      </c>
      <c r="AA19" s="39">
        <f t="shared" si="4"/>
        <v>0</v>
      </c>
      <c r="AB19" s="40">
        <f t="shared" si="4"/>
        <v>0</v>
      </c>
      <c r="AC19" s="37">
        <f t="shared" si="5"/>
        <v>0</v>
      </c>
      <c r="AD19" s="42"/>
      <c r="AE19" s="53">
        <v>0</v>
      </c>
      <c r="AF19" s="50">
        <v>2</v>
      </c>
      <c r="AG19" s="36">
        <f t="shared" si="15"/>
        <v>2</v>
      </c>
      <c r="AH19" s="34">
        <v>0</v>
      </c>
      <c r="AI19" s="35">
        <v>0</v>
      </c>
      <c r="AJ19" s="37">
        <f t="shared" si="7"/>
        <v>0</v>
      </c>
      <c r="AK19" s="38">
        <v>0</v>
      </c>
      <c r="AL19" s="35">
        <v>0</v>
      </c>
      <c r="AM19" s="37">
        <f t="shared" si="8"/>
        <v>0</v>
      </c>
      <c r="AN19" s="39">
        <f t="shared" si="9"/>
        <v>0</v>
      </c>
      <c r="AO19" s="40">
        <f t="shared" si="10"/>
        <v>2</v>
      </c>
      <c r="AP19" s="37">
        <f t="shared" si="11"/>
        <v>2</v>
      </c>
      <c r="AQ19" s="52"/>
      <c r="AR19" s="91">
        <v>2</v>
      </c>
      <c r="AS19" s="50">
        <v>4</v>
      </c>
      <c r="AT19" s="44">
        <f t="shared" si="12"/>
        <v>6</v>
      </c>
      <c r="AU19" s="54" t="s">
        <v>38</v>
      </c>
      <c r="AV19" s="46">
        <f t="shared" si="13"/>
        <v>6</v>
      </c>
      <c r="AW19" s="40">
        <f t="shared" si="14"/>
        <v>6</v>
      </c>
      <c r="AX19" s="37">
        <f t="shared" si="14"/>
        <v>12</v>
      </c>
    </row>
    <row r="20" spans="1:50" s="12" customFormat="1" ht="29.25" customHeight="1" x14ac:dyDescent="0.45">
      <c r="A20" s="12">
        <v>18</v>
      </c>
      <c r="C20" s="47" t="s">
        <v>39</v>
      </c>
      <c r="D20" s="48" t="s">
        <v>40</v>
      </c>
      <c r="E20" s="53">
        <v>0</v>
      </c>
      <c r="F20" s="51">
        <v>0</v>
      </c>
      <c r="G20" s="36">
        <v>0</v>
      </c>
      <c r="H20" s="34">
        <v>0</v>
      </c>
      <c r="I20" s="50">
        <v>0</v>
      </c>
      <c r="J20" s="37">
        <v>0</v>
      </c>
      <c r="K20" s="38">
        <v>0</v>
      </c>
      <c r="L20" s="51">
        <v>0</v>
      </c>
      <c r="M20" s="37">
        <v>0</v>
      </c>
      <c r="N20" s="39">
        <f t="shared" si="0"/>
        <v>0</v>
      </c>
      <c r="O20" s="40">
        <f t="shared" si="0"/>
        <v>0</v>
      </c>
      <c r="P20" s="37">
        <f t="shared" si="16"/>
        <v>0</v>
      </c>
      <c r="Q20" s="55"/>
      <c r="R20" s="62">
        <v>0</v>
      </c>
      <c r="S20" s="40">
        <v>0</v>
      </c>
      <c r="T20" s="37">
        <f t="shared" si="1"/>
        <v>0</v>
      </c>
      <c r="U20" s="39">
        <v>0</v>
      </c>
      <c r="V20" s="40">
        <v>0</v>
      </c>
      <c r="W20" s="37">
        <f t="shared" si="2"/>
        <v>0</v>
      </c>
      <c r="X20" s="46">
        <v>0</v>
      </c>
      <c r="Y20" s="40">
        <v>0</v>
      </c>
      <c r="Z20" s="37">
        <f t="shared" si="3"/>
        <v>0</v>
      </c>
      <c r="AA20" s="39">
        <f t="shared" si="4"/>
        <v>0</v>
      </c>
      <c r="AB20" s="40">
        <f t="shared" si="4"/>
        <v>0</v>
      </c>
      <c r="AC20" s="37">
        <f t="shared" si="5"/>
        <v>0</v>
      </c>
      <c r="AD20" s="42"/>
      <c r="AE20" s="53">
        <v>0</v>
      </c>
      <c r="AF20" s="50">
        <v>0</v>
      </c>
      <c r="AG20" s="36">
        <f t="shared" si="15"/>
        <v>0</v>
      </c>
      <c r="AH20" s="34">
        <v>0</v>
      </c>
      <c r="AI20" s="35">
        <v>1</v>
      </c>
      <c r="AJ20" s="37">
        <f t="shared" si="7"/>
        <v>1</v>
      </c>
      <c r="AK20" s="38">
        <v>0</v>
      </c>
      <c r="AL20" s="35">
        <v>1</v>
      </c>
      <c r="AM20" s="37">
        <f t="shared" si="8"/>
        <v>1</v>
      </c>
      <c r="AN20" s="39">
        <f t="shared" si="9"/>
        <v>0</v>
      </c>
      <c r="AO20" s="40">
        <f t="shared" si="10"/>
        <v>2</v>
      </c>
      <c r="AP20" s="37">
        <f t="shared" si="11"/>
        <v>2</v>
      </c>
      <c r="AQ20" s="52"/>
      <c r="AR20" s="91">
        <v>1</v>
      </c>
      <c r="AS20" s="50">
        <v>4</v>
      </c>
      <c r="AT20" s="44">
        <f t="shared" si="12"/>
        <v>5</v>
      </c>
      <c r="AU20" s="54" t="s">
        <v>39</v>
      </c>
      <c r="AV20" s="46">
        <f t="shared" si="13"/>
        <v>1</v>
      </c>
      <c r="AW20" s="40">
        <f t="shared" si="14"/>
        <v>6</v>
      </c>
      <c r="AX20" s="37">
        <f t="shared" si="14"/>
        <v>7</v>
      </c>
    </row>
    <row r="21" spans="1:50" s="12" customFormat="1" ht="29.25" customHeight="1" x14ac:dyDescent="0.45">
      <c r="A21" s="12">
        <v>19</v>
      </c>
      <c r="C21" s="47" t="s">
        <v>41</v>
      </c>
      <c r="D21" s="48" t="s">
        <v>40</v>
      </c>
      <c r="E21" s="53">
        <v>0</v>
      </c>
      <c r="F21" s="50">
        <v>1</v>
      </c>
      <c r="G21" s="36">
        <v>1</v>
      </c>
      <c r="H21" s="34">
        <v>0</v>
      </c>
      <c r="I21" s="35">
        <v>0</v>
      </c>
      <c r="J21" s="37">
        <v>0</v>
      </c>
      <c r="K21" s="38">
        <v>0</v>
      </c>
      <c r="L21" s="38">
        <v>0</v>
      </c>
      <c r="M21" s="37">
        <v>0</v>
      </c>
      <c r="N21" s="39">
        <f t="shared" si="0"/>
        <v>0</v>
      </c>
      <c r="O21" s="40">
        <f t="shared" si="0"/>
        <v>1</v>
      </c>
      <c r="P21" s="37">
        <f t="shared" si="16"/>
        <v>1</v>
      </c>
      <c r="Q21" s="55"/>
      <c r="R21" s="62">
        <v>0</v>
      </c>
      <c r="S21" s="40">
        <v>0</v>
      </c>
      <c r="T21" s="37">
        <f t="shared" si="1"/>
        <v>0</v>
      </c>
      <c r="U21" s="39">
        <v>0</v>
      </c>
      <c r="V21" s="40">
        <v>0</v>
      </c>
      <c r="W21" s="37">
        <f t="shared" si="2"/>
        <v>0</v>
      </c>
      <c r="X21" s="46">
        <v>0</v>
      </c>
      <c r="Y21" s="40">
        <v>0</v>
      </c>
      <c r="Z21" s="37">
        <f t="shared" si="3"/>
        <v>0</v>
      </c>
      <c r="AA21" s="39">
        <f t="shared" si="4"/>
        <v>0</v>
      </c>
      <c r="AB21" s="40">
        <f t="shared" si="4"/>
        <v>0</v>
      </c>
      <c r="AC21" s="37">
        <f t="shared" si="5"/>
        <v>0</v>
      </c>
      <c r="AD21" s="42"/>
      <c r="AE21" s="53">
        <v>0</v>
      </c>
      <c r="AF21" s="50">
        <v>2</v>
      </c>
      <c r="AG21" s="36">
        <f t="shared" si="15"/>
        <v>2</v>
      </c>
      <c r="AH21" s="34">
        <v>0</v>
      </c>
      <c r="AI21" s="35">
        <v>0</v>
      </c>
      <c r="AJ21" s="37">
        <f t="shared" si="7"/>
        <v>0</v>
      </c>
      <c r="AK21" s="38">
        <v>1</v>
      </c>
      <c r="AL21" s="35">
        <v>3</v>
      </c>
      <c r="AM21" s="37">
        <f t="shared" si="8"/>
        <v>4</v>
      </c>
      <c r="AN21" s="39">
        <f t="shared" si="9"/>
        <v>1</v>
      </c>
      <c r="AO21" s="40">
        <f t="shared" si="10"/>
        <v>5</v>
      </c>
      <c r="AP21" s="37">
        <f t="shared" si="11"/>
        <v>6</v>
      </c>
      <c r="AQ21" s="52"/>
      <c r="AR21" s="91">
        <v>1</v>
      </c>
      <c r="AS21" s="50">
        <v>1</v>
      </c>
      <c r="AT21" s="44">
        <f t="shared" si="12"/>
        <v>2</v>
      </c>
      <c r="AU21" s="54" t="s">
        <v>41</v>
      </c>
      <c r="AV21" s="46">
        <f t="shared" si="13"/>
        <v>2</v>
      </c>
      <c r="AW21" s="40">
        <f t="shared" si="14"/>
        <v>7</v>
      </c>
      <c r="AX21" s="37">
        <f t="shared" si="14"/>
        <v>9</v>
      </c>
    </row>
    <row r="22" spans="1:50" s="12" customFormat="1" ht="29.25" customHeight="1" x14ac:dyDescent="0.45">
      <c r="A22" s="12">
        <v>5</v>
      </c>
      <c r="C22" s="47" t="s">
        <v>42</v>
      </c>
      <c r="D22" s="48" t="s">
        <v>43</v>
      </c>
      <c r="E22" s="53">
        <v>1</v>
      </c>
      <c r="F22" s="51">
        <v>0</v>
      </c>
      <c r="G22" s="36">
        <v>1</v>
      </c>
      <c r="H22" s="53">
        <v>0</v>
      </c>
      <c r="I22" s="38">
        <v>0</v>
      </c>
      <c r="J22" s="37">
        <v>0</v>
      </c>
      <c r="K22" s="51">
        <v>0</v>
      </c>
      <c r="L22" s="38">
        <v>0</v>
      </c>
      <c r="M22" s="37">
        <v>0</v>
      </c>
      <c r="N22" s="39">
        <f t="shared" si="0"/>
        <v>1</v>
      </c>
      <c r="O22" s="40">
        <f t="shared" si="0"/>
        <v>0</v>
      </c>
      <c r="P22" s="37">
        <f t="shared" si="16"/>
        <v>1</v>
      </c>
      <c r="Q22" s="52"/>
      <c r="R22" s="62">
        <v>0</v>
      </c>
      <c r="S22" s="40">
        <v>0</v>
      </c>
      <c r="T22" s="37">
        <f t="shared" si="1"/>
        <v>0</v>
      </c>
      <c r="U22" s="39">
        <v>0</v>
      </c>
      <c r="V22" s="40">
        <v>0</v>
      </c>
      <c r="W22" s="37">
        <f t="shared" si="2"/>
        <v>0</v>
      </c>
      <c r="X22" s="46">
        <v>4</v>
      </c>
      <c r="Y22" s="40">
        <v>0</v>
      </c>
      <c r="Z22" s="37">
        <f t="shared" si="3"/>
        <v>4</v>
      </c>
      <c r="AA22" s="39">
        <f t="shared" si="4"/>
        <v>4</v>
      </c>
      <c r="AB22" s="40">
        <f t="shared" si="4"/>
        <v>0</v>
      </c>
      <c r="AC22" s="37">
        <f t="shared" si="5"/>
        <v>4</v>
      </c>
      <c r="AD22" s="42"/>
      <c r="AE22" s="53">
        <v>1</v>
      </c>
      <c r="AF22" s="50">
        <v>1</v>
      </c>
      <c r="AG22" s="36">
        <f t="shared" si="15"/>
        <v>2</v>
      </c>
      <c r="AH22" s="34">
        <v>0</v>
      </c>
      <c r="AI22" s="35">
        <v>0</v>
      </c>
      <c r="AJ22" s="37">
        <f t="shared" si="7"/>
        <v>0</v>
      </c>
      <c r="AK22" s="38">
        <v>3</v>
      </c>
      <c r="AL22" s="35">
        <v>2</v>
      </c>
      <c r="AM22" s="37">
        <f t="shared" si="8"/>
        <v>5</v>
      </c>
      <c r="AN22" s="39">
        <f t="shared" si="9"/>
        <v>4</v>
      </c>
      <c r="AO22" s="40">
        <f t="shared" si="10"/>
        <v>3</v>
      </c>
      <c r="AP22" s="37">
        <f t="shared" si="11"/>
        <v>7</v>
      </c>
      <c r="AQ22" s="52"/>
      <c r="AR22" s="91">
        <v>2</v>
      </c>
      <c r="AS22" s="50">
        <v>2</v>
      </c>
      <c r="AT22" s="44">
        <f t="shared" si="12"/>
        <v>4</v>
      </c>
      <c r="AU22" s="54" t="s">
        <v>42</v>
      </c>
      <c r="AV22" s="46">
        <f t="shared" si="13"/>
        <v>11</v>
      </c>
      <c r="AW22" s="40">
        <f t="shared" si="14"/>
        <v>5</v>
      </c>
      <c r="AX22" s="37">
        <f t="shared" si="14"/>
        <v>16</v>
      </c>
    </row>
    <row r="23" spans="1:50" s="12" customFormat="1" ht="29.25" customHeight="1" x14ac:dyDescent="0.45">
      <c r="A23" s="12">
        <v>6</v>
      </c>
      <c r="C23" s="47" t="s">
        <v>44</v>
      </c>
      <c r="D23" s="48" t="s">
        <v>43</v>
      </c>
      <c r="E23" s="53">
        <v>0</v>
      </c>
      <c r="F23" s="51">
        <v>1</v>
      </c>
      <c r="G23" s="36">
        <v>1</v>
      </c>
      <c r="H23" s="34">
        <v>0</v>
      </c>
      <c r="I23" s="38">
        <v>0</v>
      </c>
      <c r="J23" s="37">
        <v>0</v>
      </c>
      <c r="K23" s="38">
        <v>0</v>
      </c>
      <c r="L23" s="38">
        <v>0</v>
      </c>
      <c r="M23" s="37">
        <v>0</v>
      </c>
      <c r="N23" s="39">
        <f t="shared" ref="N23:O30" si="17">E23+H23+K23</f>
        <v>0</v>
      </c>
      <c r="O23" s="40">
        <f t="shared" si="17"/>
        <v>1</v>
      </c>
      <c r="P23" s="37">
        <f t="shared" si="16"/>
        <v>1</v>
      </c>
      <c r="Q23" s="55"/>
      <c r="R23" s="62">
        <v>0</v>
      </c>
      <c r="S23" s="40">
        <v>0</v>
      </c>
      <c r="T23" s="37">
        <f t="shared" si="1"/>
        <v>0</v>
      </c>
      <c r="U23" s="39">
        <v>0</v>
      </c>
      <c r="V23" s="40">
        <v>0</v>
      </c>
      <c r="W23" s="37">
        <f t="shared" si="2"/>
        <v>0</v>
      </c>
      <c r="X23" s="46">
        <v>2</v>
      </c>
      <c r="Y23" s="40">
        <v>1</v>
      </c>
      <c r="Z23" s="37">
        <f t="shared" si="3"/>
        <v>3</v>
      </c>
      <c r="AA23" s="39">
        <f t="shared" si="4"/>
        <v>2</v>
      </c>
      <c r="AB23" s="40">
        <f t="shared" si="4"/>
        <v>1</v>
      </c>
      <c r="AC23" s="37">
        <f t="shared" si="5"/>
        <v>3</v>
      </c>
      <c r="AD23" s="42"/>
      <c r="AE23" s="53">
        <v>0</v>
      </c>
      <c r="AF23" s="50">
        <v>2</v>
      </c>
      <c r="AG23" s="36">
        <f t="shared" si="15"/>
        <v>2</v>
      </c>
      <c r="AH23" s="34">
        <v>0</v>
      </c>
      <c r="AI23" s="35">
        <v>0</v>
      </c>
      <c r="AJ23" s="37">
        <f t="shared" si="7"/>
        <v>0</v>
      </c>
      <c r="AK23" s="38">
        <v>1</v>
      </c>
      <c r="AL23" s="35">
        <v>0</v>
      </c>
      <c r="AM23" s="37">
        <f t="shared" si="8"/>
        <v>1</v>
      </c>
      <c r="AN23" s="39">
        <f t="shared" si="9"/>
        <v>1</v>
      </c>
      <c r="AO23" s="40">
        <f t="shared" si="10"/>
        <v>2</v>
      </c>
      <c r="AP23" s="37">
        <f t="shared" si="11"/>
        <v>3</v>
      </c>
      <c r="AQ23" s="52"/>
      <c r="AR23" s="91">
        <v>2</v>
      </c>
      <c r="AS23" s="50">
        <v>4</v>
      </c>
      <c r="AT23" s="44">
        <f t="shared" si="12"/>
        <v>6</v>
      </c>
      <c r="AU23" s="54" t="s">
        <v>44</v>
      </c>
      <c r="AV23" s="46">
        <f t="shared" si="13"/>
        <v>5</v>
      </c>
      <c r="AW23" s="40">
        <f t="shared" si="14"/>
        <v>8</v>
      </c>
      <c r="AX23" s="37">
        <f t="shared" si="14"/>
        <v>13</v>
      </c>
    </row>
    <row r="24" spans="1:50" s="12" customFormat="1" ht="29.25" customHeight="1" x14ac:dyDescent="0.45">
      <c r="A24" s="12">
        <v>7</v>
      </c>
      <c r="C24" s="47" t="s">
        <v>45</v>
      </c>
      <c r="D24" s="48" t="s">
        <v>43</v>
      </c>
      <c r="E24" s="53">
        <v>6</v>
      </c>
      <c r="F24" s="51">
        <v>0</v>
      </c>
      <c r="G24" s="36">
        <v>6</v>
      </c>
      <c r="H24" s="34">
        <v>0</v>
      </c>
      <c r="I24" s="38">
        <v>0</v>
      </c>
      <c r="J24" s="37">
        <v>0</v>
      </c>
      <c r="K24" s="38">
        <v>0</v>
      </c>
      <c r="L24" s="51">
        <v>0</v>
      </c>
      <c r="M24" s="37">
        <v>0</v>
      </c>
      <c r="N24" s="39">
        <f t="shared" si="17"/>
        <v>6</v>
      </c>
      <c r="O24" s="40">
        <f t="shared" si="17"/>
        <v>0</v>
      </c>
      <c r="P24" s="37">
        <f t="shared" si="16"/>
        <v>6</v>
      </c>
      <c r="Q24" s="55"/>
      <c r="R24" s="62">
        <v>0</v>
      </c>
      <c r="S24" s="40">
        <v>0</v>
      </c>
      <c r="T24" s="37">
        <f t="shared" si="1"/>
        <v>0</v>
      </c>
      <c r="U24" s="39">
        <v>0</v>
      </c>
      <c r="V24" s="40">
        <v>0</v>
      </c>
      <c r="W24" s="37">
        <f t="shared" si="2"/>
        <v>0</v>
      </c>
      <c r="X24" s="46">
        <v>0</v>
      </c>
      <c r="Y24" s="40">
        <v>0</v>
      </c>
      <c r="Z24" s="37">
        <f t="shared" si="3"/>
        <v>0</v>
      </c>
      <c r="AA24" s="39">
        <f t="shared" si="4"/>
        <v>0</v>
      </c>
      <c r="AB24" s="40">
        <f t="shared" si="4"/>
        <v>0</v>
      </c>
      <c r="AC24" s="37">
        <f t="shared" si="5"/>
        <v>0</v>
      </c>
      <c r="AD24" s="42"/>
      <c r="AE24" s="53">
        <v>2</v>
      </c>
      <c r="AF24" s="50">
        <v>2</v>
      </c>
      <c r="AG24" s="36">
        <f t="shared" si="15"/>
        <v>4</v>
      </c>
      <c r="AH24" s="34">
        <v>0</v>
      </c>
      <c r="AI24" s="35">
        <v>0</v>
      </c>
      <c r="AJ24" s="37">
        <f t="shared" si="7"/>
        <v>0</v>
      </c>
      <c r="AK24" s="38">
        <v>0</v>
      </c>
      <c r="AL24" s="35">
        <v>3</v>
      </c>
      <c r="AM24" s="37">
        <f t="shared" si="8"/>
        <v>3</v>
      </c>
      <c r="AN24" s="39">
        <f t="shared" si="9"/>
        <v>2</v>
      </c>
      <c r="AO24" s="40">
        <f t="shared" si="10"/>
        <v>5</v>
      </c>
      <c r="AP24" s="37">
        <f t="shared" si="11"/>
        <v>7</v>
      </c>
      <c r="AQ24" s="52"/>
      <c r="AR24" s="91">
        <v>1</v>
      </c>
      <c r="AS24" s="50">
        <v>4</v>
      </c>
      <c r="AT24" s="44">
        <f t="shared" si="12"/>
        <v>5</v>
      </c>
      <c r="AU24" s="54" t="s">
        <v>45</v>
      </c>
      <c r="AV24" s="46">
        <f t="shared" si="13"/>
        <v>9</v>
      </c>
      <c r="AW24" s="40">
        <f t="shared" si="14"/>
        <v>9</v>
      </c>
      <c r="AX24" s="37">
        <f t="shared" si="14"/>
        <v>18</v>
      </c>
    </row>
    <row r="25" spans="1:50" s="12" customFormat="1" ht="29.25" customHeight="1" x14ac:dyDescent="0.45">
      <c r="A25" s="12">
        <v>22</v>
      </c>
      <c r="C25" s="47" t="s">
        <v>46</v>
      </c>
      <c r="D25" s="48" t="s">
        <v>47</v>
      </c>
      <c r="E25" s="53">
        <v>1</v>
      </c>
      <c r="F25" s="50">
        <v>3</v>
      </c>
      <c r="G25" s="36">
        <v>4</v>
      </c>
      <c r="H25" s="53">
        <v>0</v>
      </c>
      <c r="I25" s="38">
        <v>0</v>
      </c>
      <c r="J25" s="37">
        <v>0</v>
      </c>
      <c r="K25" s="38">
        <v>0</v>
      </c>
      <c r="L25" s="38">
        <v>0</v>
      </c>
      <c r="M25" s="37">
        <v>0</v>
      </c>
      <c r="N25" s="39">
        <f t="shared" si="17"/>
        <v>1</v>
      </c>
      <c r="O25" s="40">
        <f t="shared" si="17"/>
        <v>3</v>
      </c>
      <c r="P25" s="37">
        <f t="shared" si="16"/>
        <v>4</v>
      </c>
      <c r="Q25" s="52"/>
      <c r="R25" s="62">
        <v>0</v>
      </c>
      <c r="S25" s="40">
        <v>0</v>
      </c>
      <c r="T25" s="37">
        <f t="shared" si="1"/>
        <v>0</v>
      </c>
      <c r="U25" s="39">
        <v>0</v>
      </c>
      <c r="V25" s="40">
        <v>0</v>
      </c>
      <c r="W25" s="37">
        <f t="shared" si="2"/>
        <v>0</v>
      </c>
      <c r="X25" s="46">
        <v>0</v>
      </c>
      <c r="Y25" s="40">
        <v>0</v>
      </c>
      <c r="Z25" s="37">
        <f t="shared" si="3"/>
        <v>0</v>
      </c>
      <c r="AA25" s="39">
        <f t="shared" si="4"/>
        <v>0</v>
      </c>
      <c r="AB25" s="40">
        <f t="shared" si="4"/>
        <v>0</v>
      </c>
      <c r="AC25" s="37">
        <f t="shared" si="5"/>
        <v>0</v>
      </c>
      <c r="AD25" s="42"/>
      <c r="AE25" s="53">
        <v>3</v>
      </c>
      <c r="AF25" s="50">
        <v>2</v>
      </c>
      <c r="AG25" s="36">
        <f t="shared" si="15"/>
        <v>5</v>
      </c>
      <c r="AH25" s="34">
        <v>1</v>
      </c>
      <c r="AI25" s="35">
        <v>0</v>
      </c>
      <c r="AJ25" s="37">
        <f t="shared" si="7"/>
        <v>1</v>
      </c>
      <c r="AK25" s="38">
        <v>1</v>
      </c>
      <c r="AL25" s="35">
        <v>0</v>
      </c>
      <c r="AM25" s="37">
        <f t="shared" si="8"/>
        <v>1</v>
      </c>
      <c r="AN25" s="39">
        <f t="shared" si="9"/>
        <v>5</v>
      </c>
      <c r="AO25" s="40">
        <f t="shared" si="10"/>
        <v>2</v>
      </c>
      <c r="AP25" s="37">
        <f t="shared" si="11"/>
        <v>7</v>
      </c>
      <c r="AQ25" s="52"/>
      <c r="AR25" s="91">
        <v>1</v>
      </c>
      <c r="AS25" s="50">
        <v>7</v>
      </c>
      <c r="AT25" s="44">
        <f t="shared" si="12"/>
        <v>8</v>
      </c>
      <c r="AU25" s="54" t="s">
        <v>46</v>
      </c>
      <c r="AV25" s="46">
        <f t="shared" si="13"/>
        <v>7</v>
      </c>
      <c r="AW25" s="40">
        <f t="shared" si="14"/>
        <v>12</v>
      </c>
      <c r="AX25" s="37">
        <f t="shared" si="14"/>
        <v>19</v>
      </c>
    </row>
    <row r="26" spans="1:50" s="12" customFormat="1" ht="29.25" customHeight="1" x14ac:dyDescent="0.45">
      <c r="A26" s="12">
        <v>20</v>
      </c>
      <c r="C26" s="47" t="s">
        <v>48</v>
      </c>
      <c r="D26" s="48" t="s">
        <v>49</v>
      </c>
      <c r="E26" s="53">
        <v>1</v>
      </c>
      <c r="F26" s="51">
        <v>0</v>
      </c>
      <c r="G26" s="36">
        <v>1</v>
      </c>
      <c r="H26" s="34">
        <v>0</v>
      </c>
      <c r="I26" s="38">
        <v>0</v>
      </c>
      <c r="J26" s="37">
        <v>0</v>
      </c>
      <c r="K26" s="51">
        <v>0</v>
      </c>
      <c r="L26" s="38">
        <v>0</v>
      </c>
      <c r="M26" s="37">
        <v>0</v>
      </c>
      <c r="N26" s="39">
        <f t="shared" si="17"/>
        <v>1</v>
      </c>
      <c r="O26" s="40">
        <f t="shared" si="17"/>
        <v>0</v>
      </c>
      <c r="P26" s="37">
        <f t="shared" si="16"/>
        <v>1</v>
      </c>
      <c r="Q26" s="52"/>
      <c r="R26" s="62">
        <v>2</v>
      </c>
      <c r="S26" s="40">
        <v>1</v>
      </c>
      <c r="T26" s="37">
        <f t="shared" si="1"/>
        <v>3</v>
      </c>
      <c r="U26" s="39">
        <v>2</v>
      </c>
      <c r="V26" s="40">
        <v>0</v>
      </c>
      <c r="W26" s="37">
        <f t="shared" si="2"/>
        <v>2</v>
      </c>
      <c r="X26" s="46">
        <v>0</v>
      </c>
      <c r="Y26" s="40">
        <v>0</v>
      </c>
      <c r="Z26" s="37">
        <f t="shared" si="3"/>
        <v>0</v>
      </c>
      <c r="AA26" s="39">
        <f t="shared" si="4"/>
        <v>4</v>
      </c>
      <c r="AB26" s="40">
        <f t="shared" si="4"/>
        <v>1</v>
      </c>
      <c r="AC26" s="37">
        <f t="shared" si="5"/>
        <v>5</v>
      </c>
      <c r="AD26" s="42"/>
      <c r="AE26" s="53">
        <v>1</v>
      </c>
      <c r="AF26" s="50">
        <v>3</v>
      </c>
      <c r="AG26" s="36">
        <f t="shared" si="15"/>
        <v>4</v>
      </c>
      <c r="AH26" s="34">
        <v>2</v>
      </c>
      <c r="AI26" s="35">
        <v>1</v>
      </c>
      <c r="AJ26" s="37">
        <f t="shared" si="7"/>
        <v>3</v>
      </c>
      <c r="AK26" s="38">
        <v>0</v>
      </c>
      <c r="AL26" s="35">
        <v>0</v>
      </c>
      <c r="AM26" s="37">
        <f t="shared" si="8"/>
        <v>0</v>
      </c>
      <c r="AN26" s="39">
        <f t="shared" si="9"/>
        <v>3</v>
      </c>
      <c r="AO26" s="40">
        <f t="shared" si="10"/>
        <v>4</v>
      </c>
      <c r="AP26" s="37">
        <f t="shared" si="11"/>
        <v>7</v>
      </c>
      <c r="AQ26" s="52"/>
      <c r="AR26" s="91">
        <v>1</v>
      </c>
      <c r="AS26" s="50">
        <v>3</v>
      </c>
      <c r="AT26" s="44">
        <f t="shared" si="12"/>
        <v>4</v>
      </c>
      <c r="AU26" s="54" t="s">
        <v>48</v>
      </c>
      <c r="AV26" s="46">
        <f t="shared" si="13"/>
        <v>9</v>
      </c>
      <c r="AW26" s="40">
        <f t="shared" si="14"/>
        <v>8</v>
      </c>
      <c r="AX26" s="37">
        <f t="shared" si="14"/>
        <v>17</v>
      </c>
    </row>
    <row r="27" spans="1:50" s="12" customFormat="1" ht="29.25" customHeight="1" x14ac:dyDescent="0.45">
      <c r="A27" s="12">
        <v>21</v>
      </c>
      <c r="C27" s="47" t="s">
        <v>50</v>
      </c>
      <c r="D27" s="48" t="s">
        <v>49</v>
      </c>
      <c r="E27" s="53">
        <v>5</v>
      </c>
      <c r="F27" s="51">
        <v>0</v>
      </c>
      <c r="G27" s="36">
        <v>5</v>
      </c>
      <c r="H27" s="34">
        <v>1</v>
      </c>
      <c r="I27" s="38">
        <v>0</v>
      </c>
      <c r="J27" s="37">
        <v>1</v>
      </c>
      <c r="K27" s="38">
        <v>1</v>
      </c>
      <c r="L27" s="50">
        <v>0</v>
      </c>
      <c r="M27" s="37">
        <v>1</v>
      </c>
      <c r="N27" s="39">
        <f t="shared" si="17"/>
        <v>7</v>
      </c>
      <c r="O27" s="40">
        <f t="shared" si="17"/>
        <v>0</v>
      </c>
      <c r="P27" s="37">
        <f t="shared" si="16"/>
        <v>7</v>
      </c>
      <c r="Q27" s="55"/>
      <c r="R27" s="62">
        <v>0</v>
      </c>
      <c r="S27" s="40">
        <v>0</v>
      </c>
      <c r="T27" s="37">
        <f t="shared" si="1"/>
        <v>0</v>
      </c>
      <c r="U27" s="39">
        <v>0</v>
      </c>
      <c r="V27" s="40">
        <v>0</v>
      </c>
      <c r="W27" s="37">
        <f t="shared" si="2"/>
        <v>0</v>
      </c>
      <c r="X27" s="46">
        <v>0</v>
      </c>
      <c r="Y27" s="40">
        <v>0</v>
      </c>
      <c r="Z27" s="37">
        <f t="shared" si="3"/>
        <v>0</v>
      </c>
      <c r="AA27" s="39">
        <f t="shared" si="4"/>
        <v>0</v>
      </c>
      <c r="AB27" s="40">
        <f t="shared" si="4"/>
        <v>0</v>
      </c>
      <c r="AC27" s="37">
        <f t="shared" si="5"/>
        <v>0</v>
      </c>
      <c r="AD27" s="42"/>
      <c r="AE27" s="53">
        <v>8</v>
      </c>
      <c r="AF27" s="50">
        <v>4</v>
      </c>
      <c r="AG27" s="36">
        <f t="shared" si="15"/>
        <v>12</v>
      </c>
      <c r="AH27" s="34">
        <v>1</v>
      </c>
      <c r="AI27" s="35">
        <v>0</v>
      </c>
      <c r="AJ27" s="37">
        <f t="shared" si="7"/>
        <v>1</v>
      </c>
      <c r="AK27" s="38">
        <v>0</v>
      </c>
      <c r="AL27" s="35">
        <v>2</v>
      </c>
      <c r="AM27" s="37">
        <f t="shared" si="8"/>
        <v>2</v>
      </c>
      <c r="AN27" s="39">
        <f t="shared" si="9"/>
        <v>9</v>
      </c>
      <c r="AO27" s="40">
        <f t="shared" si="10"/>
        <v>6</v>
      </c>
      <c r="AP27" s="37">
        <f t="shared" si="11"/>
        <v>15</v>
      </c>
      <c r="AQ27" s="52"/>
      <c r="AR27" s="91">
        <v>1</v>
      </c>
      <c r="AS27" s="50">
        <v>4</v>
      </c>
      <c r="AT27" s="44">
        <f t="shared" si="12"/>
        <v>5</v>
      </c>
      <c r="AU27" s="54" t="s">
        <v>50</v>
      </c>
      <c r="AV27" s="46">
        <f t="shared" si="13"/>
        <v>17</v>
      </c>
      <c r="AW27" s="40">
        <f t="shared" si="14"/>
        <v>10</v>
      </c>
      <c r="AX27" s="37">
        <f t="shared" si="14"/>
        <v>27</v>
      </c>
    </row>
    <row r="28" spans="1:50" s="12" customFormat="1" ht="29.25" customHeight="1" x14ac:dyDescent="0.45">
      <c r="A28" s="12">
        <v>12</v>
      </c>
      <c r="C28" s="47" t="s">
        <v>51</v>
      </c>
      <c r="D28" s="48" t="s">
        <v>33</v>
      </c>
      <c r="E28" s="53">
        <v>0</v>
      </c>
      <c r="F28" s="51">
        <v>3</v>
      </c>
      <c r="G28" s="36">
        <v>3</v>
      </c>
      <c r="H28" s="53">
        <v>0</v>
      </c>
      <c r="I28" s="38">
        <v>0</v>
      </c>
      <c r="J28" s="37">
        <v>0</v>
      </c>
      <c r="K28" s="51">
        <v>0</v>
      </c>
      <c r="L28" s="38">
        <v>0</v>
      </c>
      <c r="M28" s="37">
        <v>0</v>
      </c>
      <c r="N28" s="39">
        <f t="shared" si="17"/>
        <v>0</v>
      </c>
      <c r="O28" s="40">
        <f t="shared" si="17"/>
        <v>3</v>
      </c>
      <c r="P28" s="37">
        <f t="shared" si="16"/>
        <v>3</v>
      </c>
      <c r="Q28" s="55"/>
      <c r="R28" s="62">
        <v>0</v>
      </c>
      <c r="S28" s="40">
        <v>0</v>
      </c>
      <c r="T28" s="37">
        <f t="shared" si="1"/>
        <v>0</v>
      </c>
      <c r="U28" s="39">
        <v>0</v>
      </c>
      <c r="V28" s="40">
        <v>0</v>
      </c>
      <c r="W28" s="37">
        <f t="shared" si="2"/>
        <v>0</v>
      </c>
      <c r="X28" s="46">
        <v>0</v>
      </c>
      <c r="Y28" s="40">
        <v>0</v>
      </c>
      <c r="Z28" s="37">
        <f t="shared" si="3"/>
        <v>0</v>
      </c>
      <c r="AA28" s="39">
        <f t="shared" si="4"/>
        <v>0</v>
      </c>
      <c r="AB28" s="40">
        <f t="shared" si="4"/>
        <v>0</v>
      </c>
      <c r="AC28" s="37">
        <f t="shared" si="5"/>
        <v>0</v>
      </c>
      <c r="AD28" s="42"/>
      <c r="AE28" s="53">
        <v>1</v>
      </c>
      <c r="AF28" s="50">
        <v>5</v>
      </c>
      <c r="AG28" s="36">
        <f t="shared" si="15"/>
        <v>6</v>
      </c>
      <c r="AH28" s="34">
        <v>1</v>
      </c>
      <c r="AI28" s="35">
        <v>0</v>
      </c>
      <c r="AJ28" s="37">
        <f t="shared" si="7"/>
        <v>1</v>
      </c>
      <c r="AK28" s="38">
        <v>2</v>
      </c>
      <c r="AL28" s="35">
        <v>3</v>
      </c>
      <c r="AM28" s="37">
        <f t="shared" si="8"/>
        <v>5</v>
      </c>
      <c r="AN28" s="39">
        <f t="shared" si="9"/>
        <v>4</v>
      </c>
      <c r="AO28" s="40">
        <f t="shared" si="10"/>
        <v>8</v>
      </c>
      <c r="AP28" s="37">
        <f t="shared" si="11"/>
        <v>12</v>
      </c>
      <c r="AQ28" s="52"/>
      <c r="AR28" s="91">
        <v>2</v>
      </c>
      <c r="AS28" s="50">
        <v>1</v>
      </c>
      <c r="AT28" s="44">
        <f t="shared" si="12"/>
        <v>3</v>
      </c>
      <c r="AU28" s="54" t="s">
        <v>51</v>
      </c>
      <c r="AV28" s="46">
        <f t="shared" si="13"/>
        <v>6</v>
      </c>
      <c r="AW28" s="40">
        <f t="shared" si="14"/>
        <v>12</v>
      </c>
      <c r="AX28" s="37">
        <f t="shared" si="14"/>
        <v>18</v>
      </c>
    </row>
    <row r="29" spans="1:50" s="12" customFormat="1" ht="29.25" customHeight="1" x14ac:dyDescent="0.45">
      <c r="A29" s="12">
        <v>24</v>
      </c>
      <c r="C29" s="47" t="s">
        <v>52</v>
      </c>
      <c r="D29" s="48" t="s">
        <v>53</v>
      </c>
      <c r="E29" s="53">
        <v>2</v>
      </c>
      <c r="F29" s="51">
        <v>3</v>
      </c>
      <c r="G29" s="36">
        <v>5</v>
      </c>
      <c r="H29" s="34">
        <v>0</v>
      </c>
      <c r="I29" s="38">
        <v>0</v>
      </c>
      <c r="J29" s="37">
        <v>0</v>
      </c>
      <c r="K29" s="38">
        <v>0</v>
      </c>
      <c r="L29" s="38">
        <v>0</v>
      </c>
      <c r="M29" s="37">
        <v>0</v>
      </c>
      <c r="N29" s="39">
        <f t="shared" si="17"/>
        <v>2</v>
      </c>
      <c r="O29" s="40">
        <f t="shared" si="17"/>
        <v>3</v>
      </c>
      <c r="P29" s="37">
        <f t="shared" si="16"/>
        <v>5</v>
      </c>
      <c r="Q29" s="55"/>
      <c r="R29" s="62">
        <v>0</v>
      </c>
      <c r="S29" s="46">
        <v>0</v>
      </c>
      <c r="T29" s="37">
        <f t="shared" si="1"/>
        <v>0</v>
      </c>
      <c r="U29" s="39">
        <v>0</v>
      </c>
      <c r="V29" s="46">
        <v>0</v>
      </c>
      <c r="W29" s="37">
        <f t="shared" si="2"/>
        <v>0</v>
      </c>
      <c r="X29" s="46">
        <v>0</v>
      </c>
      <c r="Y29" s="46">
        <v>0</v>
      </c>
      <c r="Z29" s="37">
        <f t="shared" si="3"/>
        <v>0</v>
      </c>
      <c r="AA29" s="39">
        <f t="shared" si="4"/>
        <v>0</v>
      </c>
      <c r="AB29" s="40">
        <f t="shared" si="4"/>
        <v>0</v>
      </c>
      <c r="AC29" s="37">
        <f t="shared" si="5"/>
        <v>0</v>
      </c>
      <c r="AD29" s="42"/>
      <c r="AE29" s="53">
        <v>0</v>
      </c>
      <c r="AF29" s="50">
        <v>1</v>
      </c>
      <c r="AG29" s="36">
        <f t="shared" si="15"/>
        <v>1</v>
      </c>
      <c r="AH29" s="34">
        <v>0</v>
      </c>
      <c r="AI29" s="35">
        <v>0</v>
      </c>
      <c r="AJ29" s="37">
        <f t="shared" si="7"/>
        <v>0</v>
      </c>
      <c r="AK29" s="38">
        <v>0</v>
      </c>
      <c r="AL29" s="35">
        <v>0</v>
      </c>
      <c r="AM29" s="37">
        <f t="shared" si="8"/>
        <v>0</v>
      </c>
      <c r="AN29" s="39">
        <f t="shared" si="9"/>
        <v>0</v>
      </c>
      <c r="AO29" s="40">
        <f t="shared" si="10"/>
        <v>1</v>
      </c>
      <c r="AP29" s="37">
        <f t="shared" si="11"/>
        <v>1</v>
      </c>
      <c r="AQ29" s="52"/>
      <c r="AR29" s="91">
        <v>1</v>
      </c>
      <c r="AS29" s="50">
        <v>6</v>
      </c>
      <c r="AT29" s="44">
        <f t="shared" si="12"/>
        <v>7</v>
      </c>
      <c r="AU29" s="54" t="s">
        <v>52</v>
      </c>
      <c r="AV29" s="46">
        <f t="shared" si="13"/>
        <v>3</v>
      </c>
      <c r="AW29" s="40">
        <f t="shared" si="14"/>
        <v>10</v>
      </c>
      <c r="AX29" s="37">
        <f t="shared" si="14"/>
        <v>13</v>
      </c>
    </row>
    <row r="30" spans="1:50" s="12" customFormat="1" ht="29.25" customHeight="1" thickBot="1" x14ac:dyDescent="0.5">
      <c r="A30" s="12">
        <v>23</v>
      </c>
      <c r="C30" s="63" t="s">
        <v>54</v>
      </c>
      <c r="D30" s="64" t="s">
        <v>47</v>
      </c>
      <c r="E30" s="98">
        <v>0</v>
      </c>
      <c r="F30" s="51">
        <v>2</v>
      </c>
      <c r="G30" s="36">
        <v>2</v>
      </c>
      <c r="H30" s="99">
        <v>0</v>
      </c>
      <c r="I30" s="38">
        <v>0</v>
      </c>
      <c r="J30" s="37">
        <v>0</v>
      </c>
      <c r="K30" s="100">
        <v>3</v>
      </c>
      <c r="L30" s="38">
        <v>0</v>
      </c>
      <c r="M30" s="37">
        <v>3</v>
      </c>
      <c r="N30" s="39">
        <f t="shared" si="17"/>
        <v>3</v>
      </c>
      <c r="O30" s="40">
        <f t="shared" si="17"/>
        <v>2</v>
      </c>
      <c r="P30" s="37">
        <f t="shared" si="16"/>
        <v>5</v>
      </c>
      <c r="Q30" s="65"/>
      <c r="R30" s="66">
        <v>0</v>
      </c>
      <c r="S30" s="67">
        <v>0</v>
      </c>
      <c r="T30" s="95">
        <f t="shared" si="1"/>
        <v>0</v>
      </c>
      <c r="U30" s="68">
        <v>0</v>
      </c>
      <c r="V30" s="67">
        <v>0</v>
      </c>
      <c r="W30" s="95">
        <f t="shared" si="2"/>
        <v>0</v>
      </c>
      <c r="X30" s="67">
        <v>0</v>
      </c>
      <c r="Y30" s="67">
        <v>0</v>
      </c>
      <c r="Z30" s="95">
        <f t="shared" si="3"/>
        <v>0</v>
      </c>
      <c r="AA30" s="96">
        <f t="shared" si="4"/>
        <v>0</v>
      </c>
      <c r="AB30" s="97">
        <f t="shared" si="4"/>
        <v>0</v>
      </c>
      <c r="AC30" s="95">
        <f t="shared" si="5"/>
        <v>0</v>
      </c>
      <c r="AD30" s="69"/>
      <c r="AE30" s="53">
        <v>0</v>
      </c>
      <c r="AF30" s="50">
        <v>1</v>
      </c>
      <c r="AG30" s="36">
        <f t="shared" si="15"/>
        <v>1</v>
      </c>
      <c r="AH30" s="34">
        <v>0</v>
      </c>
      <c r="AI30" s="35">
        <v>1</v>
      </c>
      <c r="AJ30" s="37">
        <f t="shared" si="7"/>
        <v>1</v>
      </c>
      <c r="AK30" s="38">
        <v>2</v>
      </c>
      <c r="AL30" s="35">
        <v>2</v>
      </c>
      <c r="AM30" s="37">
        <f t="shared" si="8"/>
        <v>4</v>
      </c>
      <c r="AN30" s="39">
        <f t="shared" si="9"/>
        <v>2</v>
      </c>
      <c r="AO30" s="40">
        <f t="shared" si="10"/>
        <v>4</v>
      </c>
      <c r="AP30" s="37">
        <f t="shared" si="11"/>
        <v>6</v>
      </c>
      <c r="AQ30" s="70"/>
      <c r="AR30" s="91">
        <v>1</v>
      </c>
      <c r="AS30" s="50">
        <v>1</v>
      </c>
      <c r="AT30" s="44">
        <f t="shared" si="12"/>
        <v>2</v>
      </c>
      <c r="AU30" s="71" t="s">
        <v>54</v>
      </c>
      <c r="AV30" s="46">
        <f t="shared" si="13"/>
        <v>6</v>
      </c>
      <c r="AW30" s="40">
        <f t="shared" si="14"/>
        <v>7</v>
      </c>
      <c r="AX30" s="37">
        <f t="shared" si="14"/>
        <v>13</v>
      </c>
    </row>
    <row r="31" spans="1:50" s="12" customFormat="1" ht="35.25" customHeight="1" thickBot="1" x14ac:dyDescent="0.5">
      <c r="C31" s="72" t="s">
        <v>10</v>
      </c>
      <c r="D31" s="73"/>
      <c r="E31" s="74">
        <f>SUM(E7:E30)</f>
        <v>32</v>
      </c>
      <c r="F31" s="75">
        <f>SUM(F7:F30)</f>
        <v>36</v>
      </c>
      <c r="G31" s="76">
        <f t="shared" ref="G31" si="18">SUM(E31:F31)</f>
        <v>68</v>
      </c>
      <c r="H31" s="74">
        <f>SUM(H7:H30)</f>
        <v>9</v>
      </c>
      <c r="I31" s="75">
        <f>SUM(I7:I30)</f>
        <v>6</v>
      </c>
      <c r="J31" s="77">
        <f t="shared" ref="J31" si="19">SUM(H31:I31)</f>
        <v>15</v>
      </c>
      <c r="K31" s="78">
        <f>SUM(K7:K30)</f>
        <v>4</v>
      </c>
      <c r="L31" s="75">
        <f>SUM(L7:L30)</f>
        <v>4</v>
      </c>
      <c r="M31" s="76">
        <f t="shared" ref="M31" si="20">SUM(K31:L31)</f>
        <v>8</v>
      </c>
      <c r="N31" s="74">
        <f>SUM(N7:N30)</f>
        <v>45</v>
      </c>
      <c r="O31" s="75">
        <f>SUM(O7:O30)</f>
        <v>46</v>
      </c>
      <c r="P31" s="77">
        <f>SUM(N31:O31)</f>
        <v>91</v>
      </c>
      <c r="Q31" s="79"/>
      <c r="R31" s="80">
        <f t="shared" ref="R31:AB31" si="21">SUM(R7:R30)</f>
        <v>2</v>
      </c>
      <c r="S31" s="75">
        <f t="shared" si="21"/>
        <v>3</v>
      </c>
      <c r="T31" s="76">
        <f t="shared" si="21"/>
        <v>5</v>
      </c>
      <c r="U31" s="74">
        <f t="shared" si="21"/>
        <v>2</v>
      </c>
      <c r="V31" s="75">
        <f t="shared" si="21"/>
        <v>0</v>
      </c>
      <c r="W31" s="77">
        <f t="shared" si="21"/>
        <v>2</v>
      </c>
      <c r="X31" s="78">
        <f>SUM(X7:X30)</f>
        <v>7</v>
      </c>
      <c r="Y31" s="75">
        <f t="shared" si="21"/>
        <v>5</v>
      </c>
      <c r="Z31" s="81">
        <f t="shared" si="21"/>
        <v>12</v>
      </c>
      <c r="AA31" s="78">
        <f t="shared" si="21"/>
        <v>11</v>
      </c>
      <c r="AB31" s="75">
        <f t="shared" si="21"/>
        <v>8</v>
      </c>
      <c r="AC31" s="77">
        <f>SUM(AA31:AB31)</f>
        <v>19</v>
      </c>
      <c r="AD31" s="82"/>
      <c r="AE31" s="80">
        <f>SUM(AE7:AE30)</f>
        <v>29</v>
      </c>
      <c r="AF31" s="76">
        <f>SUM(AF7:AF30)</f>
        <v>45</v>
      </c>
      <c r="AG31" s="76">
        <f>SUM(AG7:AG30)</f>
        <v>74</v>
      </c>
      <c r="AH31" s="74">
        <f t="shared" ref="AH31:AO31" si="22">SUM(AH7:AH30)</f>
        <v>9</v>
      </c>
      <c r="AI31" s="75">
        <f t="shared" si="22"/>
        <v>5</v>
      </c>
      <c r="AJ31" s="83">
        <f t="shared" si="22"/>
        <v>14</v>
      </c>
      <c r="AK31" s="78">
        <f t="shared" si="22"/>
        <v>12</v>
      </c>
      <c r="AL31" s="75">
        <f t="shared" si="22"/>
        <v>31</v>
      </c>
      <c r="AM31" s="81">
        <f t="shared" si="22"/>
        <v>43</v>
      </c>
      <c r="AN31" s="74">
        <f t="shared" si="22"/>
        <v>50</v>
      </c>
      <c r="AO31" s="75">
        <f t="shared" si="22"/>
        <v>81</v>
      </c>
      <c r="AP31" s="77">
        <f t="shared" ref="AP31" si="23">SUM(AN31:AO31)</f>
        <v>131</v>
      </c>
      <c r="AQ31" s="84"/>
      <c r="AR31" s="85">
        <f>SUM(AR7:AR30)</f>
        <v>24</v>
      </c>
      <c r="AS31" s="75">
        <f>SUM(AS7:AS30)</f>
        <v>90</v>
      </c>
      <c r="AT31" s="76">
        <f>SUM(AT7:AT30)</f>
        <v>114</v>
      </c>
      <c r="AU31" s="86" t="s">
        <v>10</v>
      </c>
      <c r="AV31" s="78">
        <f>SUM(AV7:AV30)</f>
        <v>130</v>
      </c>
      <c r="AW31" s="75">
        <f>SUM(AW7:AW30)</f>
        <v>225</v>
      </c>
      <c r="AX31" s="77">
        <f>SUM(AV31:AW31)</f>
        <v>355</v>
      </c>
    </row>
    <row r="32" spans="1:50" x14ac:dyDescent="0.2">
      <c r="D32" s="87"/>
      <c r="AQ32" s="87"/>
    </row>
    <row r="33" spans="4:50" ht="35.25" customHeight="1" x14ac:dyDescent="0.2">
      <c r="D33" s="87"/>
      <c r="E33" s="88"/>
      <c r="F33" s="88"/>
      <c r="H33" s="88"/>
      <c r="I33" s="88"/>
      <c r="J33" s="88"/>
      <c r="K33" s="88"/>
      <c r="L33" s="88"/>
      <c r="M33" s="88"/>
      <c r="N33" s="88"/>
      <c r="O33" s="88"/>
      <c r="P33" s="88"/>
      <c r="R33" s="88"/>
      <c r="S33" s="88"/>
      <c r="U33" s="88"/>
      <c r="V33" s="88"/>
      <c r="W33" s="88"/>
      <c r="X33" s="88"/>
      <c r="Y33" s="88"/>
      <c r="Z33" s="88"/>
      <c r="AA33" s="88"/>
      <c r="AB33" s="88"/>
      <c r="AC33" s="88"/>
      <c r="AE33" s="88"/>
      <c r="AF33" s="88"/>
      <c r="AG33" s="88"/>
      <c r="AH33" s="88"/>
      <c r="AI33" s="88"/>
      <c r="AK33" s="88"/>
      <c r="AL33" s="88"/>
      <c r="AM33" s="88"/>
      <c r="AN33" s="88"/>
      <c r="AO33" s="88"/>
      <c r="AP33" s="88"/>
      <c r="AQ33" s="87"/>
      <c r="AV33" s="88"/>
      <c r="AW33" s="88"/>
      <c r="AX33" s="88"/>
    </row>
    <row r="34" spans="4:50" ht="35.25" customHeight="1" x14ac:dyDescent="0.2"/>
    <row r="35" spans="4:50" ht="35.25" customHeight="1" x14ac:dyDescent="0.2"/>
    <row r="36" spans="4:50" ht="35.25" customHeight="1" x14ac:dyDescent="0.2"/>
  </sheetData>
  <mergeCells count="21">
    <mergeCell ref="AA5:AC5"/>
    <mergeCell ref="AE5:AG5"/>
    <mergeCell ref="AH5:AJ5"/>
    <mergeCell ref="AK5:AM5"/>
    <mergeCell ref="AN5:AP5"/>
    <mergeCell ref="U5:W5"/>
    <mergeCell ref="AV1:AX1"/>
    <mergeCell ref="C2:AX2"/>
    <mergeCell ref="E4:P4"/>
    <mergeCell ref="R4:AC4"/>
    <mergeCell ref="AE4:AP4"/>
    <mergeCell ref="AR4:AT4"/>
    <mergeCell ref="AV4:AX4"/>
    <mergeCell ref="E5:G5"/>
    <mergeCell ref="H5:J5"/>
    <mergeCell ref="K5:M5"/>
    <mergeCell ref="N5:P5"/>
    <mergeCell ref="R5:T5"/>
    <mergeCell ref="AR5:AS5"/>
    <mergeCell ref="AV5:AX5"/>
    <mergeCell ref="X5:Z5"/>
  </mergeCells>
  <phoneticPr fontId="2"/>
  <printOptions horizontalCentered="1" verticalCentered="1"/>
  <pageMargins left="0.47244094488188981" right="0.27559055118110237" top="0.51181102362204722" bottom="0.47244094488188981" header="1.299212598425197" footer="0.31496062992125984"/>
  <pageSetup paperSize="9" scale="55" fitToWidth="0" orientation="landscape" r:id="rId1"/>
  <headerFooter alignWithMargins="0"/>
  <rowBreaks count="1" manualBreakCount="1">
    <brk id="32" min="2" max="49" man="1"/>
  </rowBreaks>
  <ignoredErrors>
    <ignoredError sqref="J31 G31 M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区別の表彰候補者一覧表</vt:lpstr>
      <vt:lpstr>区別の表彰候補者一覧表!Print_Area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2025-10-20T06:46:56Z</dcterms:created>
  <dcterms:modified xsi:type="dcterms:W3CDTF">2025-10-21T00:08:09Z</dcterms:modified>
</cp:coreProperties>
</file>